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ona3\Downloads\"/>
    </mc:Choice>
  </mc:AlternateContent>
  <xr:revisionPtr revIDLastSave="0" documentId="13_ncr:1_{53399CE9-72B4-4CC8-BE20-AC36967BD6BF}" xr6:coauthVersionLast="47" xr6:coauthVersionMax="47" xr10:uidLastSave="{00000000-0000-0000-0000-000000000000}"/>
  <bookViews>
    <workbookView xWindow="-108" yWindow="-108" windowWidth="23256" windowHeight="12456" activeTab="7" xr2:uid="{C4349931-E52D-44C4-BE4B-2E5CF3BFD03D}"/>
  </bookViews>
  <sheets>
    <sheet name="Products" sheetId="4" r:id="rId1"/>
    <sheet name="Stores" sheetId="17" r:id="rId2"/>
    <sheet name="Campaigns" sheetId="19" r:id="rId3"/>
    <sheet name="Fact_events" sheetId="18" r:id="rId4"/>
    <sheet name="Data" sheetId="10" r:id="rId5"/>
    <sheet name="Pivot" sheetId="13" r:id="rId6"/>
    <sheet name="Table chart" sheetId="16" r:id="rId7"/>
    <sheet name="db1" sheetId="12" r:id="rId8"/>
    <sheet name="db2" sheetId="14" r:id="rId9"/>
    <sheet name="db3" sheetId="15" r:id="rId10"/>
  </sheets>
  <externalReferences>
    <externalReference r:id="rId11"/>
  </externalReferences>
  <definedNames>
    <definedName name="_xlcn.WorksheetConnection_Project_Promotion.xlsxData31" hidden="1">Data[]</definedName>
    <definedName name="ExternalData_1" localSheetId="4" hidden="1">Data!$A$1:$M$1501</definedName>
    <definedName name="Slicer_Campaign2">#N/A</definedName>
    <definedName name="Slicer_Category">#N/A</definedName>
    <definedName name="Slicer_dim_stores.city">#N/A</definedName>
    <definedName name="Slicer_Product_Name">#N/A</definedName>
    <definedName name="Slicer_promo_type">#N/A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stores_691e3f32-844c-43ed-bffd-79e2253f4f65" name="dim_stores" connection="Query - dim_stores"/>
          <x15:modelTable id="Data3" name="Data3" connection="WorksheetConnection_Project_Promotion.xlsx!Data3"/>
        </x15:modelTables>
      </x15:dataModel>
    </ext>
  </extLst>
</workbook>
</file>

<file path=xl/calcChain.xml><?xml version="1.0" encoding="utf-8"?>
<calcChain xmlns="http://schemas.openxmlformats.org/spreadsheetml/2006/main">
  <c r="D2" i="10" l="1"/>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1233" i="10"/>
  <c r="E1234" i="10"/>
  <c r="E1235" i="10"/>
  <c r="E1236" i="10"/>
  <c r="E1237" i="10"/>
  <c r="E1238" i="10"/>
  <c r="E1239" i="10"/>
  <c r="E1240" i="10"/>
  <c r="E1241" i="10"/>
  <c r="E1242" i="10"/>
  <c r="E1243" i="10"/>
  <c r="E1244" i="10"/>
  <c r="E1245" i="10"/>
  <c r="E1246" i="10"/>
  <c r="E1247" i="10"/>
  <c r="E1248" i="10"/>
  <c r="E1249" i="10"/>
  <c r="E1250" i="10"/>
  <c r="E1251" i="10"/>
  <c r="E1252" i="10"/>
  <c r="E1253" i="10"/>
  <c r="E1254" i="10"/>
  <c r="E1255" i="10"/>
  <c r="E1256" i="10"/>
  <c r="E1257" i="10"/>
  <c r="E1258" i="10"/>
  <c r="E1259" i="10"/>
  <c r="E1260" i="10"/>
  <c r="E1261" i="10"/>
  <c r="E1262" i="10"/>
  <c r="E1263" i="10"/>
  <c r="E1264" i="10"/>
  <c r="E1265" i="10"/>
  <c r="E1266" i="10"/>
  <c r="E1267" i="10"/>
  <c r="E1268" i="10"/>
  <c r="E1269" i="10"/>
  <c r="E1270" i="10"/>
  <c r="E1271" i="10"/>
  <c r="E1272" i="10"/>
  <c r="E1273" i="10"/>
  <c r="E1274" i="10"/>
  <c r="E1275" i="10"/>
  <c r="E1276" i="10"/>
  <c r="E1277" i="10"/>
  <c r="E1278" i="10"/>
  <c r="E1279" i="10"/>
  <c r="E1280" i="10"/>
  <c r="E1281" i="10"/>
  <c r="E1282" i="10"/>
  <c r="E1283" i="10"/>
  <c r="E1284" i="10"/>
  <c r="E1285" i="10"/>
  <c r="E1286" i="10"/>
  <c r="E1287" i="10"/>
  <c r="E1288" i="10"/>
  <c r="E1289" i="10"/>
  <c r="E1290" i="10"/>
  <c r="E1291" i="10"/>
  <c r="E1292" i="10"/>
  <c r="E1293" i="10"/>
  <c r="E1294" i="10"/>
  <c r="E1295" i="10"/>
  <c r="E1296" i="10"/>
  <c r="E1297" i="10"/>
  <c r="E1298" i="10"/>
  <c r="E1299" i="10"/>
  <c r="E1300" i="10"/>
  <c r="E1301" i="10"/>
  <c r="E1302" i="10"/>
  <c r="E1303" i="10"/>
  <c r="E1304" i="10"/>
  <c r="E1305" i="10"/>
  <c r="E1306" i="10"/>
  <c r="E1307" i="10"/>
  <c r="E1308" i="10"/>
  <c r="E1309" i="10"/>
  <c r="E1310" i="10"/>
  <c r="E1311" i="10"/>
  <c r="E1312" i="10"/>
  <c r="E1313" i="10"/>
  <c r="E1314" i="10"/>
  <c r="E1315" i="10"/>
  <c r="E1316" i="10"/>
  <c r="E1317" i="10"/>
  <c r="E1318" i="10"/>
  <c r="E1319" i="10"/>
  <c r="E1320" i="10"/>
  <c r="E1321" i="10"/>
  <c r="E1322" i="10"/>
  <c r="E1323" i="10"/>
  <c r="E1324" i="10"/>
  <c r="E1325" i="10"/>
  <c r="E1326" i="10"/>
  <c r="E1327" i="10"/>
  <c r="E1328" i="10"/>
  <c r="E1329" i="10"/>
  <c r="E1330" i="10"/>
  <c r="E1331" i="10"/>
  <c r="E1332" i="10"/>
  <c r="E1333" i="10"/>
  <c r="E1334" i="10"/>
  <c r="E1335" i="10"/>
  <c r="E1336" i="10"/>
  <c r="E1337" i="10"/>
  <c r="E1338" i="10"/>
  <c r="E1339" i="10"/>
  <c r="E1340" i="10"/>
  <c r="E1341" i="10"/>
  <c r="E1342" i="10"/>
  <c r="E1343" i="10"/>
  <c r="E1344" i="10"/>
  <c r="E1345" i="10"/>
  <c r="E1346" i="10"/>
  <c r="E1347" i="10"/>
  <c r="E1348" i="10"/>
  <c r="E1349" i="10"/>
  <c r="E1350" i="10"/>
  <c r="E1351" i="10"/>
  <c r="E1352" i="10"/>
  <c r="E1353" i="10"/>
  <c r="E1354" i="10"/>
  <c r="E1355" i="10"/>
  <c r="E1356" i="10"/>
  <c r="E1357" i="10"/>
  <c r="E1358" i="10"/>
  <c r="E1359" i="10"/>
  <c r="E1360" i="10"/>
  <c r="E1361" i="10"/>
  <c r="E1362" i="10"/>
  <c r="E1363" i="10"/>
  <c r="E1364" i="10"/>
  <c r="E1365" i="10"/>
  <c r="E1366" i="10"/>
  <c r="E1367" i="10"/>
  <c r="E1368" i="10"/>
  <c r="E1369" i="10"/>
  <c r="E1370" i="10"/>
  <c r="E1371" i="10"/>
  <c r="E1372" i="10"/>
  <c r="E1373" i="10"/>
  <c r="E1374" i="10"/>
  <c r="E1375" i="10"/>
  <c r="E1376" i="10"/>
  <c r="E1377" i="10"/>
  <c r="E1378" i="10"/>
  <c r="E1379" i="10"/>
  <c r="E1380" i="10"/>
  <c r="E1381" i="10"/>
  <c r="E1382" i="10"/>
  <c r="E1383" i="10"/>
  <c r="E1384" i="10"/>
  <c r="E1385" i="10"/>
  <c r="E1386" i="10"/>
  <c r="E1387" i="10"/>
  <c r="E1388" i="10"/>
  <c r="E1389" i="10"/>
  <c r="E1390" i="10"/>
  <c r="E1391" i="10"/>
  <c r="E1392" i="10"/>
  <c r="E1393" i="10"/>
  <c r="E1394" i="10"/>
  <c r="E1395" i="10"/>
  <c r="E1396" i="10"/>
  <c r="E1397" i="10"/>
  <c r="E1398" i="10"/>
  <c r="E1399" i="10"/>
  <c r="E1400" i="10"/>
  <c r="E1401" i="10"/>
  <c r="E1402" i="10"/>
  <c r="E1403" i="10"/>
  <c r="E1404" i="10"/>
  <c r="E1405" i="10"/>
  <c r="E1406" i="10"/>
  <c r="E1407" i="10"/>
  <c r="E1408" i="10"/>
  <c r="E1409" i="10"/>
  <c r="E1410" i="10"/>
  <c r="E1411" i="10"/>
  <c r="E1412" i="10"/>
  <c r="E1413" i="10"/>
  <c r="E1414" i="10"/>
  <c r="E1415" i="10"/>
  <c r="E1416" i="10"/>
  <c r="E1417" i="10"/>
  <c r="E1418" i="10"/>
  <c r="E1419" i="10"/>
  <c r="E1420" i="10"/>
  <c r="E1421" i="10"/>
  <c r="E1422" i="10"/>
  <c r="E1423" i="10"/>
  <c r="E1424" i="10"/>
  <c r="E1425" i="10"/>
  <c r="E1426" i="10"/>
  <c r="E1427" i="10"/>
  <c r="E1428" i="10"/>
  <c r="E1429" i="10"/>
  <c r="E1430" i="10"/>
  <c r="E1431" i="10"/>
  <c r="E1432" i="10"/>
  <c r="E1433" i="10"/>
  <c r="E1434" i="10"/>
  <c r="E1435" i="10"/>
  <c r="E1436" i="10"/>
  <c r="E1437" i="10"/>
  <c r="E1438" i="10"/>
  <c r="E1439" i="10"/>
  <c r="E1440" i="10"/>
  <c r="E1441" i="10"/>
  <c r="E1442" i="10"/>
  <c r="E1443" i="10"/>
  <c r="E1444" i="10"/>
  <c r="E1445" i="10"/>
  <c r="E1446" i="10"/>
  <c r="E1447" i="10"/>
  <c r="E1448" i="10"/>
  <c r="E1449" i="10"/>
  <c r="E1450" i="10"/>
  <c r="E1451" i="10"/>
  <c r="E1452" i="10"/>
  <c r="E1453" i="10"/>
  <c r="E1454" i="10"/>
  <c r="E1455" i="10"/>
  <c r="E1456" i="10"/>
  <c r="E1457" i="10"/>
  <c r="E1458" i="10"/>
  <c r="E1459" i="10"/>
  <c r="E1460" i="10"/>
  <c r="E1461" i="10"/>
  <c r="E1462" i="10"/>
  <c r="E1463" i="10"/>
  <c r="E1464" i="10"/>
  <c r="E1465" i="10"/>
  <c r="E1466" i="10"/>
  <c r="E1467" i="10"/>
  <c r="E1468" i="10"/>
  <c r="E1469" i="10"/>
  <c r="E1470" i="10"/>
  <c r="E1471" i="10"/>
  <c r="E1472" i="10"/>
  <c r="E1473" i="10"/>
  <c r="E1474" i="10"/>
  <c r="E1475" i="10"/>
  <c r="E1476" i="10"/>
  <c r="E1477" i="10"/>
  <c r="E1478" i="10"/>
  <c r="E1479" i="10"/>
  <c r="E1480" i="10"/>
  <c r="E1481" i="10"/>
  <c r="E1482" i="10"/>
  <c r="E1483" i="10"/>
  <c r="E1484" i="10"/>
  <c r="E1485" i="10"/>
  <c r="E1486" i="10"/>
  <c r="E1487" i="10"/>
  <c r="E1488" i="10"/>
  <c r="E1489" i="10"/>
  <c r="E1490" i="10"/>
  <c r="E1491" i="10"/>
  <c r="E1492" i="10"/>
  <c r="E1493" i="10"/>
  <c r="E1494" i="10"/>
  <c r="E1495" i="10"/>
  <c r="E1496" i="10"/>
  <c r="E1497" i="10"/>
  <c r="E1498" i="10"/>
  <c r="E1499" i="10"/>
  <c r="E1500" i="10"/>
  <c r="E1501"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K701" i="10"/>
  <c r="K702" i="10"/>
  <c r="K703" i="10"/>
  <c r="K704" i="10"/>
  <c r="K705" i="10"/>
  <c r="K706" i="10"/>
  <c r="K707" i="10"/>
  <c r="K708" i="10"/>
  <c r="K709" i="10"/>
  <c r="K710" i="10"/>
  <c r="K711" i="10"/>
  <c r="K712" i="10"/>
  <c r="K713" i="10"/>
  <c r="K714" i="10"/>
  <c r="K715" i="10"/>
  <c r="K716" i="10"/>
  <c r="K717" i="10"/>
  <c r="K718" i="10"/>
  <c r="K719" i="10"/>
  <c r="K720" i="10"/>
  <c r="K721" i="10"/>
  <c r="K722" i="10"/>
  <c r="K723" i="10"/>
  <c r="K724" i="10"/>
  <c r="K725" i="10"/>
  <c r="K726" i="10"/>
  <c r="K727" i="10"/>
  <c r="K728" i="10"/>
  <c r="K729" i="10"/>
  <c r="K730" i="10"/>
  <c r="K731" i="10"/>
  <c r="K732" i="10"/>
  <c r="K733" i="10"/>
  <c r="K734" i="10"/>
  <c r="K735" i="10"/>
  <c r="K736" i="10"/>
  <c r="K737" i="10"/>
  <c r="K738" i="10"/>
  <c r="K739" i="10"/>
  <c r="K740" i="10"/>
  <c r="K741" i="10"/>
  <c r="K742" i="10"/>
  <c r="K743" i="10"/>
  <c r="K744" i="10"/>
  <c r="K745" i="10"/>
  <c r="K746" i="10"/>
  <c r="K747" i="10"/>
  <c r="K748" i="10"/>
  <c r="K749" i="10"/>
  <c r="K750" i="10"/>
  <c r="K751" i="10"/>
  <c r="K752" i="10"/>
  <c r="K753" i="10"/>
  <c r="K754" i="10"/>
  <c r="K755" i="10"/>
  <c r="K756" i="10"/>
  <c r="K757" i="10"/>
  <c r="K758" i="10"/>
  <c r="K759" i="10"/>
  <c r="K760" i="10"/>
  <c r="K761" i="10"/>
  <c r="K762" i="10"/>
  <c r="K763" i="10"/>
  <c r="K764" i="10"/>
  <c r="K765" i="10"/>
  <c r="K766" i="10"/>
  <c r="K767" i="10"/>
  <c r="K768" i="10"/>
  <c r="K769" i="10"/>
  <c r="K770" i="10"/>
  <c r="K771" i="10"/>
  <c r="K772" i="10"/>
  <c r="K773" i="10"/>
  <c r="K774" i="10"/>
  <c r="K775" i="10"/>
  <c r="K776" i="10"/>
  <c r="K777" i="10"/>
  <c r="K778" i="10"/>
  <c r="K779" i="10"/>
  <c r="K780" i="10"/>
  <c r="K781" i="10"/>
  <c r="K782" i="10"/>
  <c r="K783" i="10"/>
  <c r="K784" i="10"/>
  <c r="K785" i="10"/>
  <c r="K786" i="10"/>
  <c r="K787" i="10"/>
  <c r="K788" i="10"/>
  <c r="K789" i="10"/>
  <c r="K790" i="10"/>
  <c r="K791" i="10"/>
  <c r="K792" i="10"/>
  <c r="K793" i="10"/>
  <c r="K794" i="10"/>
  <c r="K795" i="10"/>
  <c r="K796" i="10"/>
  <c r="K797" i="10"/>
  <c r="K798" i="10"/>
  <c r="K799" i="10"/>
  <c r="K800" i="10"/>
  <c r="K801" i="10"/>
  <c r="K802" i="10"/>
  <c r="K803" i="10"/>
  <c r="K804" i="10"/>
  <c r="K805" i="10"/>
  <c r="K806" i="10"/>
  <c r="K807" i="10"/>
  <c r="K808" i="10"/>
  <c r="K809" i="10"/>
  <c r="K810" i="10"/>
  <c r="K811" i="10"/>
  <c r="K812" i="10"/>
  <c r="K813" i="10"/>
  <c r="K814" i="10"/>
  <c r="K815" i="10"/>
  <c r="K816" i="10"/>
  <c r="K817" i="10"/>
  <c r="K818" i="10"/>
  <c r="K819" i="10"/>
  <c r="K820" i="10"/>
  <c r="K821" i="10"/>
  <c r="K822" i="10"/>
  <c r="K823" i="10"/>
  <c r="K824" i="10"/>
  <c r="K825" i="10"/>
  <c r="K826" i="10"/>
  <c r="K827" i="10"/>
  <c r="K828" i="10"/>
  <c r="K829" i="10"/>
  <c r="K830" i="10"/>
  <c r="K831" i="10"/>
  <c r="K832" i="10"/>
  <c r="K833" i="10"/>
  <c r="K834" i="10"/>
  <c r="K835" i="10"/>
  <c r="K836" i="10"/>
  <c r="K837" i="10"/>
  <c r="K838" i="10"/>
  <c r="K839" i="10"/>
  <c r="K840" i="10"/>
  <c r="K841" i="10"/>
  <c r="K842" i="10"/>
  <c r="K843" i="10"/>
  <c r="K844" i="10"/>
  <c r="K845" i="10"/>
  <c r="K846" i="10"/>
  <c r="K847" i="10"/>
  <c r="K848" i="10"/>
  <c r="K849" i="10"/>
  <c r="K850" i="10"/>
  <c r="K851" i="10"/>
  <c r="K852" i="10"/>
  <c r="K853" i="10"/>
  <c r="K854" i="10"/>
  <c r="K855" i="10"/>
  <c r="K856" i="10"/>
  <c r="K857" i="10"/>
  <c r="K858" i="10"/>
  <c r="K859" i="10"/>
  <c r="K860" i="10"/>
  <c r="K861" i="10"/>
  <c r="K862" i="10"/>
  <c r="K863" i="10"/>
  <c r="K864" i="10"/>
  <c r="K865" i="10"/>
  <c r="K866" i="10"/>
  <c r="K867" i="10"/>
  <c r="K868" i="10"/>
  <c r="K869" i="10"/>
  <c r="K870" i="10"/>
  <c r="K871" i="10"/>
  <c r="K872" i="10"/>
  <c r="K873" i="10"/>
  <c r="K874" i="10"/>
  <c r="K875" i="10"/>
  <c r="K876" i="10"/>
  <c r="K877" i="10"/>
  <c r="K878" i="10"/>
  <c r="K879" i="10"/>
  <c r="K880" i="10"/>
  <c r="K881" i="10"/>
  <c r="K882" i="10"/>
  <c r="K883" i="10"/>
  <c r="K884" i="10"/>
  <c r="K885" i="10"/>
  <c r="K886" i="10"/>
  <c r="K887" i="10"/>
  <c r="K888" i="10"/>
  <c r="K889" i="10"/>
  <c r="K890" i="10"/>
  <c r="K891" i="10"/>
  <c r="K892" i="10"/>
  <c r="K893" i="10"/>
  <c r="K894" i="10"/>
  <c r="K895" i="10"/>
  <c r="K896" i="10"/>
  <c r="K897" i="10"/>
  <c r="K898" i="10"/>
  <c r="K899" i="10"/>
  <c r="K900" i="10"/>
  <c r="K901" i="10"/>
  <c r="K902" i="10"/>
  <c r="K903" i="10"/>
  <c r="K904" i="10"/>
  <c r="K905" i="10"/>
  <c r="K906" i="10"/>
  <c r="K907" i="10"/>
  <c r="K908" i="10"/>
  <c r="K909" i="10"/>
  <c r="K910" i="10"/>
  <c r="K911" i="10"/>
  <c r="K912" i="10"/>
  <c r="K913" i="10"/>
  <c r="K914" i="10"/>
  <c r="K915" i="10"/>
  <c r="K916" i="10"/>
  <c r="K917" i="10"/>
  <c r="K918" i="10"/>
  <c r="K919" i="10"/>
  <c r="K920" i="10"/>
  <c r="K921" i="10"/>
  <c r="K922" i="10"/>
  <c r="K923" i="10"/>
  <c r="K924" i="10"/>
  <c r="K925" i="10"/>
  <c r="K926" i="10"/>
  <c r="K927" i="10"/>
  <c r="K928" i="10"/>
  <c r="K929" i="10"/>
  <c r="K930" i="10"/>
  <c r="K931" i="10"/>
  <c r="K932" i="10"/>
  <c r="K933" i="10"/>
  <c r="K934" i="10"/>
  <c r="K935" i="10"/>
  <c r="K936" i="10"/>
  <c r="K937" i="10"/>
  <c r="K938" i="10"/>
  <c r="K939" i="10"/>
  <c r="K940" i="10"/>
  <c r="K941" i="10"/>
  <c r="K942" i="10"/>
  <c r="K943" i="10"/>
  <c r="K944" i="10"/>
  <c r="K945" i="10"/>
  <c r="K946" i="10"/>
  <c r="K947" i="10"/>
  <c r="K948" i="10"/>
  <c r="K949" i="10"/>
  <c r="K950" i="10"/>
  <c r="K951" i="10"/>
  <c r="K952" i="10"/>
  <c r="K953" i="10"/>
  <c r="K954" i="10"/>
  <c r="K955" i="10"/>
  <c r="K956" i="10"/>
  <c r="K957" i="10"/>
  <c r="K958" i="10"/>
  <c r="K959" i="10"/>
  <c r="K960" i="10"/>
  <c r="K961" i="10"/>
  <c r="K962" i="10"/>
  <c r="K963" i="10"/>
  <c r="K964" i="10"/>
  <c r="K965" i="10"/>
  <c r="K966" i="10"/>
  <c r="K967" i="10"/>
  <c r="K968" i="10"/>
  <c r="K969" i="10"/>
  <c r="K970" i="10"/>
  <c r="K971" i="10"/>
  <c r="K972" i="10"/>
  <c r="K973" i="10"/>
  <c r="K974" i="10"/>
  <c r="K975" i="10"/>
  <c r="K976" i="10"/>
  <c r="K977" i="10"/>
  <c r="K978" i="10"/>
  <c r="K979" i="10"/>
  <c r="K980" i="10"/>
  <c r="K981" i="10"/>
  <c r="K982" i="10"/>
  <c r="K983" i="10"/>
  <c r="K984" i="10"/>
  <c r="K985" i="10"/>
  <c r="K986" i="10"/>
  <c r="K987" i="10"/>
  <c r="K988" i="10"/>
  <c r="K989" i="10"/>
  <c r="K990" i="10"/>
  <c r="K991" i="10"/>
  <c r="K992" i="10"/>
  <c r="K993" i="10"/>
  <c r="K994" i="10"/>
  <c r="K995" i="10"/>
  <c r="K996" i="10"/>
  <c r="K997" i="10"/>
  <c r="K998" i="10"/>
  <c r="K999" i="10"/>
  <c r="K1000" i="10"/>
  <c r="K1001" i="10"/>
  <c r="K1002" i="10"/>
  <c r="K1003" i="10"/>
  <c r="K1004" i="10"/>
  <c r="K1005" i="10"/>
  <c r="K1006" i="10"/>
  <c r="K1007" i="10"/>
  <c r="K1008" i="10"/>
  <c r="K1009" i="10"/>
  <c r="K1010" i="10"/>
  <c r="K1011" i="10"/>
  <c r="K1012" i="10"/>
  <c r="K1013" i="10"/>
  <c r="K1014" i="10"/>
  <c r="K1015" i="10"/>
  <c r="K1016" i="10"/>
  <c r="K1017" i="10"/>
  <c r="K1018" i="10"/>
  <c r="K1019" i="10"/>
  <c r="K1020" i="10"/>
  <c r="K1021" i="10"/>
  <c r="K1022" i="10"/>
  <c r="K1023" i="10"/>
  <c r="K1024" i="10"/>
  <c r="K1025" i="10"/>
  <c r="K1026" i="10"/>
  <c r="K1027" i="10"/>
  <c r="K1028" i="10"/>
  <c r="K1029" i="10"/>
  <c r="K1030" i="10"/>
  <c r="K1031" i="10"/>
  <c r="K1032" i="10"/>
  <c r="K1033" i="10"/>
  <c r="K1034" i="10"/>
  <c r="K1035" i="10"/>
  <c r="K1036" i="10"/>
  <c r="K1037" i="10"/>
  <c r="K1038" i="10"/>
  <c r="K1039" i="10"/>
  <c r="K1040" i="10"/>
  <c r="K1041" i="10"/>
  <c r="K1042" i="10"/>
  <c r="K1043" i="10"/>
  <c r="K1044" i="10"/>
  <c r="K1045" i="10"/>
  <c r="K1046" i="10"/>
  <c r="K1047" i="10"/>
  <c r="K1048" i="10"/>
  <c r="K1049" i="10"/>
  <c r="K1050" i="10"/>
  <c r="K1051" i="10"/>
  <c r="K1052" i="10"/>
  <c r="K1053" i="10"/>
  <c r="K1054" i="10"/>
  <c r="K1055" i="10"/>
  <c r="K1056" i="10"/>
  <c r="K1057" i="10"/>
  <c r="K1058" i="10"/>
  <c r="K1059" i="10"/>
  <c r="K1060" i="10"/>
  <c r="K1061" i="10"/>
  <c r="K1062" i="10"/>
  <c r="K1063" i="10"/>
  <c r="K1064" i="10"/>
  <c r="K1065" i="10"/>
  <c r="K1066" i="10"/>
  <c r="K1067" i="10"/>
  <c r="K1068" i="10"/>
  <c r="K1069" i="10"/>
  <c r="K1070" i="10"/>
  <c r="K1071" i="10"/>
  <c r="K1072" i="10"/>
  <c r="K1073" i="10"/>
  <c r="K1074" i="10"/>
  <c r="K1075" i="10"/>
  <c r="K1076" i="10"/>
  <c r="K1077" i="10"/>
  <c r="K1078" i="10"/>
  <c r="K1079" i="10"/>
  <c r="K1080" i="10"/>
  <c r="K1081" i="10"/>
  <c r="K1082" i="10"/>
  <c r="K1083" i="10"/>
  <c r="K1084" i="10"/>
  <c r="K1085" i="10"/>
  <c r="K1086" i="10"/>
  <c r="K1087" i="10"/>
  <c r="K1088" i="10"/>
  <c r="K1089" i="10"/>
  <c r="K1090" i="10"/>
  <c r="K1091" i="10"/>
  <c r="K1092" i="10"/>
  <c r="K1093" i="10"/>
  <c r="K1094" i="10"/>
  <c r="K1095" i="10"/>
  <c r="K1096" i="10"/>
  <c r="K1097" i="10"/>
  <c r="K1098" i="10"/>
  <c r="K1099" i="10"/>
  <c r="K1100" i="10"/>
  <c r="K1101" i="10"/>
  <c r="K1102" i="10"/>
  <c r="K1103" i="10"/>
  <c r="K1104" i="10"/>
  <c r="K1105" i="10"/>
  <c r="K1106" i="10"/>
  <c r="K1107" i="10"/>
  <c r="K1108" i="10"/>
  <c r="K1109" i="10"/>
  <c r="K1110" i="10"/>
  <c r="K1111" i="10"/>
  <c r="K1112" i="10"/>
  <c r="K1113" i="10"/>
  <c r="K1114" i="10"/>
  <c r="K1115" i="10"/>
  <c r="K1116" i="10"/>
  <c r="K1117" i="10"/>
  <c r="K1118" i="10"/>
  <c r="K1119" i="10"/>
  <c r="K1120" i="10"/>
  <c r="K1121" i="10"/>
  <c r="K1122" i="10"/>
  <c r="K1123" i="10"/>
  <c r="K1124" i="10"/>
  <c r="K1125" i="10"/>
  <c r="K1126" i="10"/>
  <c r="K1127" i="10"/>
  <c r="K1128" i="10"/>
  <c r="K1129" i="10"/>
  <c r="K1130" i="10"/>
  <c r="K1131" i="10"/>
  <c r="K1132" i="10"/>
  <c r="K1133" i="10"/>
  <c r="K1134" i="10"/>
  <c r="K1135" i="10"/>
  <c r="K1136" i="10"/>
  <c r="K1137" i="10"/>
  <c r="K1138" i="10"/>
  <c r="K1139" i="10"/>
  <c r="K1140" i="10"/>
  <c r="K1141" i="10"/>
  <c r="K1142" i="10"/>
  <c r="K1143" i="10"/>
  <c r="K1144" i="10"/>
  <c r="K1145" i="10"/>
  <c r="K1146" i="10"/>
  <c r="K1147" i="10"/>
  <c r="K1148" i="10"/>
  <c r="K1149" i="10"/>
  <c r="K1150" i="10"/>
  <c r="K1151" i="10"/>
  <c r="K1152" i="10"/>
  <c r="K1153" i="10"/>
  <c r="K1154" i="10"/>
  <c r="K1155" i="10"/>
  <c r="K1156" i="10"/>
  <c r="K1157" i="10"/>
  <c r="K1158" i="10"/>
  <c r="K1159" i="10"/>
  <c r="K1160" i="10"/>
  <c r="K1161" i="10"/>
  <c r="K1162" i="10"/>
  <c r="K1163" i="10"/>
  <c r="K1164" i="10"/>
  <c r="K1165" i="10"/>
  <c r="K1166" i="10"/>
  <c r="K1167" i="10"/>
  <c r="K1168" i="10"/>
  <c r="K1169" i="10"/>
  <c r="K1170" i="10"/>
  <c r="K1171" i="10"/>
  <c r="K1172" i="10"/>
  <c r="K1173" i="10"/>
  <c r="K1174" i="10"/>
  <c r="K1175" i="10"/>
  <c r="K1176" i="10"/>
  <c r="K1177" i="10"/>
  <c r="K1178" i="10"/>
  <c r="K1179" i="10"/>
  <c r="K1180" i="10"/>
  <c r="K1181" i="10"/>
  <c r="K1182" i="10"/>
  <c r="K1183" i="10"/>
  <c r="K1184" i="10"/>
  <c r="K1185" i="10"/>
  <c r="K1186" i="10"/>
  <c r="K1187" i="10"/>
  <c r="K1188" i="10"/>
  <c r="K1189" i="10"/>
  <c r="K1190" i="10"/>
  <c r="K1191" i="10"/>
  <c r="K1192" i="10"/>
  <c r="K1193" i="10"/>
  <c r="K1194" i="10"/>
  <c r="K1195" i="10"/>
  <c r="K1196" i="10"/>
  <c r="K1197" i="10"/>
  <c r="K1198" i="10"/>
  <c r="K1199" i="10"/>
  <c r="K1200" i="10"/>
  <c r="K1201" i="10"/>
  <c r="K1202" i="10"/>
  <c r="K1203" i="10"/>
  <c r="K1204" i="10"/>
  <c r="K1205" i="10"/>
  <c r="K1206" i="10"/>
  <c r="K1207" i="10"/>
  <c r="K1208" i="10"/>
  <c r="K1209" i="10"/>
  <c r="K1210" i="10"/>
  <c r="K1211" i="10"/>
  <c r="K1212" i="10"/>
  <c r="K1213" i="10"/>
  <c r="K1214" i="10"/>
  <c r="K1215" i="10"/>
  <c r="K1216" i="10"/>
  <c r="K1217" i="10"/>
  <c r="K1218" i="10"/>
  <c r="K1219" i="10"/>
  <c r="K1220" i="10"/>
  <c r="K1221" i="10"/>
  <c r="K1222" i="10"/>
  <c r="K1223" i="10"/>
  <c r="K1224" i="10"/>
  <c r="K1225" i="10"/>
  <c r="K1226" i="10"/>
  <c r="K1227" i="10"/>
  <c r="K1228" i="10"/>
  <c r="K1229" i="10"/>
  <c r="K1230" i="10"/>
  <c r="K1231" i="10"/>
  <c r="K1232" i="10"/>
  <c r="K1233" i="10"/>
  <c r="K1234" i="10"/>
  <c r="K1235" i="10"/>
  <c r="K1236" i="10"/>
  <c r="K1237" i="10"/>
  <c r="K1238" i="10"/>
  <c r="K1239" i="10"/>
  <c r="K1240" i="10"/>
  <c r="K1241" i="10"/>
  <c r="K1242" i="10"/>
  <c r="K1243" i="10"/>
  <c r="K1244" i="10"/>
  <c r="K1245" i="10"/>
  <c r="K1246" i="10"/>
  <c r="K1247" i="10"/>
  <c r="K1248" i="10"/>
  <c r="K1249" i="10"/>
  <c r="K1250" i="10"/>
  <c r="K1251" i="10"/>
  <c r="K1252" i="10"/>
  <c r="K1253" i="10"/>
  <c r="K1254" i="10"/>
  <c r="K1255" i="10"/>
  <c r="K1256" i="10"/>
  <c r="K1257" i="10"/>
  <c r="K1258" i="10"/>
  <c r="K1259" i="10"/>
  <c r="K1260" i="10"/>
  <c r="K1261" i="10"/>
  <c r="K1262" i="10"/>
  <c r="K1263" i="10"/>
  <c r="K1264" i="10"/>
  <c r="K1265" i="10"/>
  <c r="K1266" i="10"/>
  <c r="K1267" i="10"/>
  <c r="K1268" i="10"/>
  <c r="K1269" i="10"/>
  <c r="K1270" i="10"/>
  <c r="K1271" i="10"/>
  <c r="K1272" i="10"/>
  <c r="K1273" i="10"/>
  <c r="K1274" i="10"/>
  <c r="K1275" i="10"/>
  <c r="K1276" i="10"/>
  <c r="K1277" i="10"/>
  <c r="K1278" i="10"/>
  <c r="K1279" i="10"/>
  <c r="K1280" i="10"/>
  <c r="K1281" i="10"/>
  <c r="K1282" i="10"/>
  <c r="K1283" i="10"/>
  <c r="K1284" i="10"/>
  <c r="K1285" i="10"/>
  <c r="K1286" i="10"/>
  <c r="K1287" i="10"/>
  <c r="K1288" i="10"/>
  <c r="K1289" i="10"/>
  <c r="K1290" i="10"/>
  <c r="K1291" i="10"/>
  <c r="K1292" i="10"/>
  <c r="K1293" i="10"/>
  <c r="K1294" i="10"/>
  <c r="K1295" i="10"/>
  <c r="K1296" i="10"/>
  <c r="K1297" i="10"/>
  <c r="K1298" i="10"/>
  <c r="K1299" i="10"/>
  <c r="K1300" i="10"/>
  <c r="K1301" i="10"/>
  <c r="K1302" i="10"/>
  <c r="K1303" i="10"/>
  <c r="K1304" i="10"/>
  <c r="K1305" i="10"/>
  <c r="K1306" i="10"/>
  <c r="K1307" i="10"/>
  <c r="K1308" i="10"/>
  <c r="K1309" i="10"/>
  <c r="K1310" i="10"/>
  <c r="K1311" i="10"/>
  <c r="K1312" i="10"/>
  <c r="K1313" i="10"/>
  <c r="K1314" i="10"/>
  <c r="K1315" i="10"/>
  <c r="K1316" i="10"/>
  <c r="K1317" i="10"/>
  <c r="K1318" i="10"/>
  <c r="K1319" i="10"/>
  <c r="K1320" i="10"/>
  <c r="K1321" i="10"/>
  <c r="K1322" i="10"/>
  <c r="K1323" i="10"/>
  <c r="K1324" i="10"/>
  <c r="K1325" i="10"/>
  <c r="K1326" i="10"/>
  <c r="K1327" i="10"/>
  <c r="K1328" i="10"/>
  <c r="K1329" i="10"/>
  <c r="K1330" i="10"/>
  <c r="K1331" i="10"/>
  <c r="K1332" i="10"/>
  <c r="K1333" i="10"/>
  <c r="K1334" i="10"/>
  <c r="K1335" i="10"/>
  <c r="K1336" i="10"/>
  <c r="K1337" i="10"/>
  <c r="K1338" i="10"/>
  <c r="K1339" i="10"/>
  <c r="K1340" i="10"/>
  <c r="K1341" i="10"/>
  <c r="K1342" i="10"/>
  <c r="K1343" i="10"/>
  <c r="K1344" i="10"/>
  <c r="K1345" i="10"/>
  <c r="K1346" i="10"/>
  <c r="K1347" i="10"/>
  <c r="K1348" i="10"/>
  <c r="K1349" i="10"/>
  <c r="K1350" i="10"/>
  <c r="K1351" i="10"/>
  <c r="K1352" i="10"/>
  <c r="K1353" i="10"/>
  <c r="K1354" i="10"/>
  <c r="K1355" i="10"/>
  <c r="K1356" i="10"/>
  <c r="K1357" i="10"/>
  <c r="K1358" i="10"/>
  <c r="K1359" i="10"/>
  <c r="K1360" i="10"/>
  <c r="K1361" i="10"/>
  <c r="K1362" i="10"/>
  <c r="K1363" i="10"/>
  <c r="K1364" i="10"/>
  <c r="K1365" i="10"/>
  <c r="K1366" i="10"/>
  <c r="K1367" i="10"/>
  <c r="K1368" i="10"/>
  <c r="K1369" i="10"/>
  <c r="K1370" i="10"/>
  <c r="K1371" i="10"/>
  <c r="K1372" i="10"/>
  <c r="K1373" i="10"/>
  <c r="K1374" i="10"/>
  <c r="K1375" i="10"/>
  <c r="K1376" i="10"/>
  <c r="K1377" i="10"/>
  <c r="K1378" i="10"/>
  <c r="K1379" i="10"/>
  <c r="K1380" i="10"/>
  <c r="K1381" i="10"/>
  <c r="K1382" i="10"/>
  <c r="K1383" i="10"/>
  <c r="K1384" i="10"/>
  <c r="K1385" i="10"/>
  <c r="K1386" i="10"/>
  <c r="K1387" i="10"/>
  <c r="K1388" i="10"/>
  <c r="K1389" i="10"/>
  <c r="K1390" i="10"/>
  <c r="K1391" i="10"/>
  <c r="K1392" i="10"/>
  <c r="K1393" i="10"/>
  <c r="K1394" i="10"/>
  <c r="K1395" i="10"/>
  <c r="K1396" i="10"/>
  <c r="K1397" i="10"/>
  <c r="K1398" i="10"/>
  <c r="K1399" i="10"/>
  <c r="K1400" i="10"/>
  <c r="K1401" i="10"/>
  <c r="K1402" i="10"/>
  <c r="K1403" i="10"/>
  <c r="K1404" i="10"/>
  <c r="K1405" i="10"/>
  <c r="K1406" i="10"/>
  <c r="K1407" i="10"/>
  <c r="K1408" i="10"/>
  <c r="K1409" i="10"/>
  <c r="K1410" i="10"/>
  <c r="K1411" i="10"/>
  <c r="K1412" i="10"/>
  <c r="K1413" i="10"/>
  <c r="K1414" i="10"/>
  <c r="K1415" i="10"/>
  <c r="K1416" i="10"/>
  <c r="K1417" i="10"/>
  <c r="K1418" i="10"/>
  <c r="K1419" i="10"/>
  <c r="K1420" i="10"/>
  <c r="K1421" i="10"/>
  <c r="K1422" i="10"/>
  <c r="K1423" i="10"/>
  <c r="K1424" i="10"/>
  <c r="K1425" i="10"/>
  <c r="K1426" i="10"/>
  <c r="K1427" i="10"/>
  <c r="K1428" i="10"/>
  <c r="K1429" i="10"/>
  <c r="K1430" i="10"/>
  <c r="K1431" i="10"/>
  <c r="K1432" i="10"/>
  <c r="K1433" i="10"/>
  <c r="K1434" i="10"/>
  <c r="K1435" i="10"/>
  <c r="K1436" i="10"/>
  <c r="K1437" i="10"/>
  <c r="K1438" i="10"/>
  <c r="K1439" i="10"/>
  <c r="K1440" i="10"/>
  <c r="K1441" i="10"/>
  <c r="K1442" i="10"/>
  <c r="K1443" i="10"/>
  <c r="K1444" i="10"/>
  <c r="K1445" i="10"/>
  <c r="K1446" i="10"/>
  <c r="K1447" i="10"/>
  <c r="K1448" i="10"/>
  <c r="K1449" i="10"/>
  <c r="K1450" i="10"/>
  <c r="K1451" i="10"/>
  <c r="K1452" i="10"/>
  <c r="K1453" i="10"/>
  <c r="K1454" i="10"/>
  <c r="K1455" i="10"/>
  <c r="K1456" i="10"/>
  <c r="K1457" i="10"/>
  <c r="K1458" i="10"/>
  <c r="K1459" i="10"/>
  <c r="K1460" i="10"/>
  <c r="K1461" i="10"/>
  <c r="K1462" i="10"/>
  <c r="K1463" i="10"/>
  <c r="K1464" i="10"/>
  <c r="K1465" i="10"/>
  <c r="K1466" i="10"/>
  <c r="K1467" i="10"/>
  <c r="K1468" i="10"/>
  <c r="K1469" i="10"/>
  <c r="K1470" i="10"/>
  <c r="K1471" i="10"/>
  <c r="K1472" i="10"/>
  <c r="K1473" i="10"/>
  <c r="K1474" i="10"/>
  <c r="K1475" i="10"/>
  <c r="K1476" i="10"/>
  <c r="K1477" i="10"/>
  <c r="K1478" i="10"/>
  <c r="K1479" i="10"/>
  <c r="K1480" i="10"/>
  <c r="K1481" i="10"/>
  <c r="K1482" i="10"/>
  <c r="K1483" i="10"/>
  <c r="K1484" i="10"/>
  <c r="K1485" i="10"/>
  <c r="K1486" i="10"/>
  <c r="K1487" i="10"/>
  <c r="K1488" i="10"/>
  <c r="K1489" i="10"/>
  <c r="K1490" i="10"/>
  <c r="K1491" i="10"/>
  <c r="K1492" i="10"/>
  <c r="K1493" i="10"/>
  <c r="K1494" i="10"/>
  <c r="K1495" i="10"/>
  <c r="K1496" i="10"/>
  <c r="K1497" i="10"/>
  <c r="K1498" i="10"/>
  <c r="K1499" i="10"/>
  <c r="K1500" i="10"/>
  <c r="K1501" i="10"/>
  <c r="L2" i="10"/>
  <c r="L3" i="10"/>
  <c r="L4" i="10"/>
  <c r="N4" i="10" s="1"/>
  <c r="L5" i="10"/>
  <c r="L6" i="10"/>
  <c r="L7" i="10"/>
  <c r="N7" i="10" s="1"/>
  <c r="L8" i="10"/>
  <c r="N8" i="10" s="1"/>
  <c r="L9" i="10"/>
  <c r="L10" i="10"/>
  <c r="L11" i="10"/>
  <c r="L12" i="10"/>
  <c r="N12" i="10" s="1"/>
  <c r="L13" i="10"/>
  <c r="L14" i="10"/>
  <c r="L15" i="10"/>
  <c r="N15" i="10" s="1"/>
  <c r="L16" i="10"/>
  <c r="L17" i="10"/>
  <c r="N17" i="10" s="1"/>
  <c r="L18" i="10"/>
  <c r="L19" i="10"/>
  <c r="L20" i="10"/>
  <c r="L21" i="10"/>
  <c r="L22" i="10"/>
  <c r="L23" i="10"/>
  <c r="N23" i="10" s="1"/>
  <c r="L24" i="10"/>
  <c r="L25" i="10"/>
  <c r="L26" i="10"/>
  <c r="N26" i="10" s="1"/>
  <c r="L27" i="10"/>
  <c r="L28" i="10"/>
  <c r="N28" i="10" s="1"/>
  <c r="L29" i="10"/>
  <c r="L30" i="10"/>
  <c r="L31" i="10"/>
  <c r="N31" i="10" s="1"/>
  <c r="L32" i="10"/>
  <c r="L33" i="10"/>
  <c r="L34" i="10"/>
  <c r="L35" i="10"/>
  <c r="L36" i="10"/>
  <c r="N36" i="10" s="1"/>
  <c r="L37" i="10"/>
  <c r="L38" i="10"/>
  <c r="L39" i="10"/>
  <c r="N39" i="10" s="1"/>
  <c r="L40" i="10"/>
  <c r="L41" i="10"/>
  <c r="L42" i="10"/>
  <c r="L43" i="10"/>
  <c r="L44" i="10"/>
  <c r="N44" i="10" s="1"/>
  <c r="L45" i="10"/>
  <c r="N45" i="10" s="1"/>
  <c r="L46" i="10"/>
  <c r="L47" i="10"/>
  <c r="N47" i="10" s="1"/>
  <c r="L48" i="10"/>
  <c r="L49" i="10"/>
  <c r="L50" i="10"/>
  <c r="L51" i="10"/>
  <c r="L52" i="10"/>
  <c r="N52" i="10" s="1"/>
  <c r="L53" i="10"/>
  <c r="N53" i="10" s="1"/>
  <c r="L54" i="10"/>
  <c r="L55" i="10"/>
  <c r="N55" i="10" s="1"/>
  <c r="L56" i="10"/>
  <c r="L57" i="10"/>
  <c r="L58" i="10"/>
  <c r="L59" i="10"/>
  <c r="L60" i="10"/>
  <c r="N60" i="10" s="1"/>
  <c r="L61" i="10"/>
  <c r="L62" i="10"/>
  <c r="N62" i="10" s="1"/>
  <c r="L63" i="10"/>
  <c r="N63" i="10" s="1"/>
  <c r="L64" i="10"/>
  <c r="L65" i="10"/>
  <c r="L66" i="10"/>
  <c r="L67" i="10"/>
  <c r="L68" i="10"/>
  <c r="N68" i="10" s="1"/>
  <c r="L69" i="10"/>
  <c r="L70" i="10"/>
  <c r="L71" i="10"/>
  <c r="N71" i="10" s="1"/>
  <c r="L72" i="10"/>
  <c r="N72" i="10" s="1"/>
  <c r="L73" i="10"/>
  <c r="N73" i="10" s="1"/>
  <c r="L74" i="10"/>
  <c r="L75" i="10"/>
  <c r="L76" i="10"/>
  <c r="N76" i="10" s="1"/>
  <c r="L77" i="10"/>
  <c r="L78" i="10"/>
  <c r="L79" i="10"/>
  <c r="N79" i="10" s="1"/>
  <c r="L80" i="10"/>
  <c r="L81" i="10"/>
  <c r="N81" i="10" s="1"/>
  <c r="L82" i="10"/>
  <c r="N82" i="10" s="1"/>
  <c r="L83" i="10"/>
  <c r="L84" i="10"/>
  <c r="N84" i="10" s="1"/>
  <c r="L85" i="10"/>
  <c r="L86" i="10"/>
  <c r="L87" i="10"/>
  <c r="N87" i="10" s="1"/>
  <c r="L88" i="10"/>
  <c r="L89" i="10"/>
  <c r="L90" i="10"/>
  <c r="N90" i="10" s="1"/>
  <c r="L91" i="10"/>
  <c r="L92" i="10"/>
  <c r="N92" i="10" s="1"/>
  <c r="L93" i="10"/>
  <c r="L94" i="10"/>
  <c r="L95" i="10"/>
  <c r="N95" i="10" s="1"/>
  <c r="L96" i="10"/>
  <c r="L97" i="10"/>
  <c r="L98" i="10"/>
  <c r="L99" i="10"/>
  <c r="L100" i="10"/>
  <c r="N100" i="10" s="1"/>
  <c r="L101" i="10"/>
  <c r="L102" i="10"/>
  <c r="L103" i="10"/>
  <c r="N103" i="10" s="1"/>
  <c r="L104" i="10"/>
  <c r="L105" i="10"/>
  <c r="L106" i="10"/>
  <c r="L107" i="10"/>
  <c r="L108" i="10"/>
  <c r="N108" i="10" s="1"/>
  <c r="L109" i="10"/>
  <c r="N109" i="10" s="1"/>
  <c r="L110" i="10"/>
  <c r="L111" i="10"/>
  <c r="N111" i="10" s="1"/>
  <c r="L112" i="10"/>
  <c r="L113" i="10"/>
  <c r="L114" i="10"/>
  <c r="L115" i="10"/>
  <c r="L116" i="10"/>
  <c r="L117" i="10"/>
  <c r="N117" i="10" s="1"/>
  <c r="L118" i="10"/>
  <c r="L119" i="10"/>
  <c r="N119" i="10" s="1"/>
  <c r="L120" i="10"/>
  <c r="L121" i="10"/>
  <c r="L122" i="10"/>
  <c r="L123" i="10"/>
  <c r="L124" i="10"/>
  <c r="N124" i="10" s="1"/>
  <c r="L125" i="10"/>
  <c r="N125" i="10" s="1"/>
  <c r="L126" i="10"/>
  <c r="N126" i="10" s="1"/>
  <c r="L127" i="10"/>
  <c r="N127" i="10" s="1"/>
  <c r="L128" i="10"/>
  <c r="N128" i="10" s="1"/>
  <c r="L129" i="10"/>
  <c r="L130" i="10"/>
  <c r="L131" i="10"/>
  <c r="L132" i="10"/>
  <c r="N132" i="10" s="1"/>
  <c r="L133" i="10"/>
  <c r="L134" i="10"/>
  <c r="L135" i="10"/>
  <c r="N135" i="10" s="1"/>
  <c r="L136" i="10"/>
  <c r="N136" i="10" s="1"/>
  <c r="L137" i="10"/>
  <c r="L138" i="10"/>
  <c r="N138" i="10" s="1"/>
  <c r="L139" i="10"/>
  <c r="L140" i="10"/>
  <c r="N140" i="10" s="1"/>
  <c r="L141" i="10"/>
  <c r="N141" i="10" s="1"/>
  <c r="L142" i="10"/>
  <c r="L143" i="10"/>
  <c r="N143" i="10" s="1"/>
  <c r="L144" i="10"/>
  <c r="L145" i="10"/>
  <c r="N145" i="10" s="1"/>
  <c r="L146" i="10"/>
  <c r="L147" i="10"/>
  <c r="L148" i="10"/>
  <c r="N148" i="10" s="1"/>
  <c r="L149" i="10"/>
  <c r="L150" i="10"/>
  <c r="L151" i="10"/>
  <c r="N151" i="10" s="1"/>
  <c r="L152" i="10"/>
  <c r="L153" i="10"/>
  <c r="L154" i="10"/>
  <c r="N154" i="10" s="1"/>
  <c r="L155" i="10"/>
  <c r="L156" i="10"/>
  <c r="N156" i="10" s="1"/>
  <c r="L157" i="10"/>
  <c r="L158" i="10"/>
  <c r="L159" i="10"/>
  <c r="N159" i="10" s="1"/>
  <c r="L160" i="10"/>
  <c r="L161" i="10"/>
  <c r="L162" i="10"/>
  <c r="L163" i="10"/>
  <c r="L164" i="10"/>
  <c r="N164" i="10" s="1"/>
  <c r="L165" i="10"/>
  <c r="L166" i="10"/>
  <c r="L167" i="10"/>
  <c r="N167" i="10" s="1"/>
  <c r="L168" i="10"/>
  <c r="N168" i="10" s="1"/>
  <c r="L169" i="10"/>
  <c r="L170" i="10"/>
  <c r="L171" i="10"/>
  <c r="L172" i="10"/>
  <c r="N172" i="10" s="1"/>
  <c r="L173" i="10"/>
  <c r="L174" i="10"/>
  <c r="L175" i="10"/>
  <c r="N175" i="10" s="1"/>
  <c r="L176" i="10"/>
  <c r="L177" i="10"/>
  <c r="L178" i="10"/>
  <c r="N178" i="10" s="1"/>
  <c r="L179" i="10"/>
  <c r="L180" i="10"/>
  <c r="N180" i="10" s="1"/>
  <c r="L181" i="10"/>
  <c r="N181" i="10" s="1"/>
  <c r="L182" i="10"/>
  <c r="L183" i="10"/>
  <c r="N183" i="10" s="1"/>
  <c r="L184" i="10"/>
  <c r="L185" i="10"/>
  <c r="L186" i="10"/>
  <c r="L187" i="10"/>
  <c r="L188" i="10"/>
  <c r="N188" i="10" s="1"/>
  <c r="L189" i="10"/>
  <c r="L190" i="10"/>
  <c r="N190" i="10" s="1"/>
  <c r="L191" i="10"/>
  <c r="N191" i="10" s="1"/>
  <c r="L192" i="10"/>
  <c r="L193" i="10"/>
  <c r="L194" i="10"/>
  <c r="L195" i="10"/>
  <c r="L196" i="10"/>
  <c r="L197" i="10"/>
  <c r="L198" i="10"/>
  <c r="L199" i="10"/>
  <c r="N199" i="10" s="1"/>
  <c r="L200" i="10"/>
  <c r="N200" i="10" s="1"/>
  <c r="L201" i="10"/>
  <c r="L202" i="10"/>
  <c r="L203" i="10"/>
  <c r="L204" i="10"/>
  <c r="N204" i="10" s="1"/>
  <c r="L205" i="10"/>
  <c r="L206" i="10"/>
  <c r="L207" i="10"/>
  <c r="N207" i="10" s="1"/>
  <c r="L208" i="10"/>
  <c r="L209" i="10"/>
  <c r="N209" i="10" s="1"/>
  <c r="L210" i="10"/>
  <c r="N210" i="10" s="1"/>
  <c r="L211" i="10"/>
  <c r="L212" i="10"/>
  <c r="N212" i="10" s="1"/>
  <c r="L213" i="10"/>
  <c r="N213" i="10" s="1"/>
  <c r="L214" i="10"/>
  <c r="L215" i="10"/>
  <c r="N215" i="10" s="1"/>
  <c r="L216" i="10"/>
  <c r="L217" i="10"/>
  <c r="L218" i="10"/>
  <c r="N218" i="10" s="1"/>
  <c r="L219" i="10"/>
  <c r="L220" i="10"/>
  <c r="L221" i="10"/>
  <c r="N221" i="10" s="1"/>
  <c r="L222" i="10"/>
  <c r="L223" i="10"/>
  <c r="N223" i="10" s="1"/>
  <c r="L224" i="10"/>
  <c r="L225" i="10"/>
  <c r="L226" i="10"/>
  <c r="L227" i="10"/>
  <c r="L228" i="10"/>
  <c r="N228" i="10" s="1"/>
  <c r="L229" i="10"/>
  <c r="N229" i="10" s="1"/>
  <c r="L230" i="10"/>
  <c r="L231" i="10"/>
  <c r="N231" i="10" s="1"/>
  <c r="L232" i="10"/>
  <c r="L233" i="10"/>
  <c r="L234" i="10"/>
  <c r="L235" i="10"/>
  <c r="L236" i="10"/>
  <c r="N236" i="10" s="1"/>
  <c r="L237" i="10"/>
  <c r="L238" i="10"/>
  <c r="L239" i="10"/>
  <c r="N239" i="10" s="1"/>
  <c r="L240" i="10"/>
  <c r="N240" i="10" s="1"/>
  <c r="L241" i="10"/>
  <c r="L242" i="10"/>
  <c r="L243" i="10"/>
  <c r="L244" i="10"/>
  <c r="N244" i="10" s="1"/>
  <c r="L245" i="10"/>
  <c r="N245" i="10" s="1"/>
  <c r="L246" i="10"/>
  <c r="L247" i="10"/>
  <c r="N247" i="10" s="1"/>
  <c r="L248" i="10"/>
  <c r="L249" i="10"/>
  <c r="L250" i="10"/>
  <c r="N250" i="10" s="1"/>
  <c r="L251" i="10"/>
  <c r="L252" i="10"/>
  <c r="N252" i="10" s="1"/>
  <c r="L253" i="10"/>
  <c r="N253" i="10" s="1"/>
  <c r="L254" i="10"/>
  <c r="N254" i="10" s="1"/>
  <c r="L255" i="10"/>
  <c r="N255" i="10" s="1"/>
  <c r="L256" i="10"/>
  <c r="L257" i="10"/>
  <c r="L258" i="10"/>
  <c r="L259" i="10"/>
  <c r="L260" i="10"/>
  <c r="N260" i="10" s="1"/>
  <c r="L261" i="10"/>
  <c r="N261" i="10" s="1"/>
  <c r="L262" i="10"/>
  <c r="L263" i="10"/>
  <c r="N263" i="10" s="1"/>
  <c r="L264" i="10"/>
  <c r="N264" i="10" s="1"/>
  <c r="L265" i="10"/>
  <c r="N265" i="10" s="1"/>
  <c r="L266" i="10"/>
  <c r="L267" i="10"/>
  <c r="L268" i="10"/>
  <c r="N268" i="10" s="1"/>
  <c r="L269" i="10"/>
  <c r="L270" i="10"/>
  <c r="L271" i="10"/>
  <c r="N271" i="10" s="1"/>
  <c r="L272" i="10"/>
  <c r="L273" i="10"/>
  <c r="N273" i="10" s="1"/>
  <c r="L274" i="10"/>
  <c r="L275" i="10"/>
  <c r="L276" i="10"/>
  <c r="N276" i="10" s="1"/>
  <c r="L277" i="10"/>
  <c r="L278" i="10"/>
  <c r="L279" i="10"/>
  <c r="N279" i="10" s="1"/>
  <c r="L280" i="10"/>
  <c r="L281" i="10"/>
  <c r="N281" i="10" s="1"/>
  <c r="L282" i="10"/>
  <c r="N282" i="10" s="1"/>
  <c r="L283" i="10"/>
  <c r="L284" i="10"/>
  <c r="N284" i="10" s="1"/>
  <c r="L285" i="10"/>
  <c r="N285" i="10" s="1"/>
  <c r="L286" i="10"/>
  <c r="L287" i="10"/>
  <c r="N287" i="10" s="1"/>
  <c r="L288" i="10"/>
  <c r="L289" i="10"/>
  <c r="L290" i="10"/>
  <c r="L291" i="10"/>
  <c r="L292" i="10"/>
  <c r="L293" i="10"/>
  <c r="L294" i="10"/>
  <c r="L295" i="10"/>
  <c r="N295" i="10" s="1"/>
  <c r="L296" i="10"/>
  <c r="L297" i="10"/>
  <c r="L298" i="10"/>
  <c r="L299" i="10"/>
  <c r="L300" i="10"/>
  <c r="N300" i="10" s="1"/>
  <c r="L301" i="10"/>
  <c r="N301" i="10" s="1"/>
  <c r="L302" i="10"/>
  <c r="L303" i="10"/>
  <c r="N303" i="10" s="1"/>
  <c r="L304" i="10"/>
  <c r="L305" i="10"/>
  <c r="N305" i="10" s="1"/>
  <c r="L306" i="10"/>
  <c r="L307" i="10"/>
  <c r="L308" i="10"/>
  <c r="N308" i="10" s="1"/>
  <c r="L309" i="10"/>
  <c r="N309" i="10" s="1"/>
  <c r="L310" i="10"/>
  <c r="L311" i="10"/>
  <c r="N311" i="10" s="1"/>
  <c r="L312" i="10"/>
  <c r="N312" i="10" s="1"/>
  <c r="L313" i="10"/>
  <c r="N313" i="10" s="1"/>
  <c r="L314" i="10"/>
  <c r="L315" i="10"/>
  <c r="L316" i="10"/>
  <c r="N316" i="10" s="1"/>
  <c r="L317" i="10"/>
  <c r="L318" i="10"/>
  <c r="N318" i="10" s="1"/>
  <c r="L319" i="10"/>
  <c r="N319" i="10" s="1"/>
  <c r="L320" i="10"/>
  <c r="L321" i="10"/>
  <c r="L322" i="10"/>
  <c r="N322" i="10" s="1"/>
  <c r="L323" i="10"/>
  <c r="L324" i="10"/>
  <c r="N324" i="10" s="1"/>
  <c r="L325" i="10"/>
  <c r="N325" i="10" s="1"/>
  <c r="L326" i="10"/>
  <c r="L327" i="10"/>
  <c r="N327" i="10" s="1"/>
  <c r="L328" i="10"/>
  <c r="N328" i="10" s="1"/>
  <c r="L329" i="10"/>
  <c r="L330" i="10"/>
  <c r="L331" i="10"/>
  <c r="L332" i="10"/>
  <c r="N332" i="10" s="1"/>
  <c r="L333" i="10"/>
  <c r="N333" i="10" s="1"/>
  <c r="L334" i="10"/>
  <c r="L335" i="10"/>
  <c r="N335" i="10" s="1"/>
  <c r="L336" i="10"/>
  <c r="N336" i="10" s="1"/>
  <c r="L337" i="10"/>
  <c r="N337" i="10" s="1"/>
  <c r="L338" i="10"/>
  <c r="L339" i="10"/>
  <c r="L340" i="10"/>
  <c r="N340" i="10" s="1"/>
  <c r="L341" i="10"/>
  <c r="L342" i="10"/>
  <c r="L343" i="10"/>
  <c r="N343" i="10" s="1"/>
  <c r="L344" i="10"/>
  <c r="N344" i="10" s="1"/>
  <c r="L345" i="10"/>
  <c r="L346" i="10"/>
  <c r="N346" i="10" s="1"/>
  <c r="L347" i="10"/>
  <c r="L348" i="10"/>
  <c r="N348" i="10" s="1"/>
  <c r="L349" i="10"/>
  <c r="L350" i="10"/>
  <c r="L351" i="10"/>
  <c r="N351" i="10" s="1"/>
  <c r="L352" i="10"/>
  <c r="L353" i="10"/>
  <c r="N353" i="10" s="1"/>
  <c r="L354" i="10"/>
  <c r="N354" i="10" s="1"/>
  <c r="L355" i="10"/>
  <c r="L356" i="10"/>
  <c r="N356" i="10" s="1"/>
  <c r="L357" i="10"/>
  <c r="L358" i="10"/>
  <c r="L359" i="10"/>
  <c r="N359" i="10" s="1"/>
  <c r="L360" i="10"/>
  <c r="L361" i="10"/>
  <c r="L362" i="10"/>
  <c r="N362" i="10" s="1"/>
  <c r="L363" i="10"/>
  <c r="L364" i="10"/>
  <c r="N364" i="10" s="1"/>
  <c r="L365" i="10"/>
  <c r="L366" i="10"/>
  <c r="L367" i="10"/>
  <c r="N367" i="10" s="1"/>
  <c r="L368" i="10"/>
  <c r="L369" i="10"/>
  <c r="L370" i="10"/>
  <c r="L371" i="10"/>
  <c r="L372" i="10"/>
  <c r="N372" i="10" s="1"/>
  <c r="L373" i="10"/>
  <c r="N373" i="10" s="1"/>
  <c r="L374" i="10"/>
  <c r="L375" i="10"/>
  <c r="N375" i="10" s="1"/>
  <c r="L376" i="10"/>
  <c r="L377" i="10"/>
  <c r="N377" i="10" s="1"/>
  <c r="L378" i="10"/>
  <c r="L379" i="10"/>
  <c r="L380" i="10"/>
  <c r="L381" i="10"/>
  <c r="L382" i="10"/>
  <c r="N382" i="10" s="1"/>
  <c r="L383" i="10"/>
  <c r="N383" i="10" s="1"/>
  <c r="L384" i="10"/>
  <c r="N384" i="10" s="1"/>
  <c r="L385" i="10"/>
  <c r="N385" i="10" s="1"/>
  <c r="L386" i="10"/>
  <c r="L387" i="10"/>
  <c r="L388" i="10"/>
  <c r="N388" i="10" s="1"/>
  <c r="L389" i="10"/>
  <c r="L390" i="10"/>
  <c r="L391" i="10"/>
  <c r="N391" i="10" s="1"/>
  <c r="L392" i="10"/>
  <c r="N392" i="10" s="1"/>
  <c r="L393" i="10"/>
  <c r="L394" i="10"/>
  <c r="N394" i="10" s="1"/>
  <c r="L395" i="10"/>
  <c r="L396" i="10"/>
  <c r="N396" i="10" s="1"/>
  <c r="L397" i="10"/>
  <c r="N397" i="10" s="1"/>
  <c r="L398" i="10"/>
  <c r="L399" i="10"/>
  <c r="N399" i="10" s="1"/>
  <c r="L400" i="10"/>
  <c r="L401" i="10"/>
  <c r="N401" i="10" s="1"/>
  <c r="L402" i="10"/>
  <c r="L403" i="10"/>
  <c r="L404" i="10"/>
  <c r="N404" i="10" s="1"/>
  <c r="L405" i="10"/>
  <c r="N405" i="10" s="1"/>
  <c r="L406" i="10"/>
  <c r="L407" i="10"/>
  <c r="N407" i="10" s="1"/>
  <c r="L408" i="10"/>
  <c r="N408" i="10" s="1"/>
  <c r="L409" i="10"/>
  <c r="L410" i="10"/>
  <c r="N410" i="10" s="1"/>
  <c r="L411" i="10"/>
  <c r="L412" i="10"/>
  <c r="N412" i="10" s="1"/>
  <c r="L413" i="10"/>
  <c r="L414" i="10"/>
  <c r="L415" i="10"/>
  <c r="N415" i="10" s="1"/>
  <c r="L416" i="10"/>
  <c r="N416" i="10" s="1"/>
  <c r="L417" i="10"/>
  <c r="L418" i="10"/>
  <c r="N418" i="10" s="1"/>
  <c r="L419" i="10"/>
  <c r="L420" i="10"/>
  <c r="N420" i="10" s="1"/>
  <c r="L421" i="10"/>
  <c r="N421" i="10" s="1"/>
  <c r="L422" i="10"/>
  <c r="L423" i="10"/>
  <c r="N423" i="10" s="1"/>
  <c r="L424" i="10"/>
  <c r="N424" i="10" s="1"/>
  <c r="L425" i="10"/>
  <c r="N425" i="10" s="1"/>
  <c r="L426" i="10"/>
  <c r="L427" i="10"/>
  <c r="L428" i="10"/>
  <c r="N428" i="10" s="1"/>
  <c r="L429" i="10"/>
  <c r="L430" i="10"/>
  <c r="L431" i="10"/>
  <c r="N431" i="10" s="1"/>
  <c r="L432" i="10"/>
  <c r="L433" i="10"/>
  <c r="L434" i="10"/>
  <c r="N434" i="10" s="1"/>
  <c r="L435" i="10"/>
  <c r="L436" i="10"/>
  <c r="L437" i="10"/>
  <c r="N437" i="10" s="1"/>
  <c r="L438" i="10"/>
  <c r="L439" i="10"/>
  <c r="N439" i="10" s="1"/>
  <c r="L440" i="10"/>
  <c r="L441" i="10"/>
  <c r="L442" i="10"/>
  <c r="L443" i="10"/>
  <c r="L444" i="10"/>
  <c r="N444" i="10" s="1"/>
  <c r="L445" i="10"/>
  <c r="N445" i="10" s="1"/>
  <c r="L446" i="10"/>
  <c r="N446" i="10" s="1"/>
  <c r="L447" i="10"/>
  <c r="N447" i="10" s="1"/>
  <c r="L448" i="10"/>
  <c r="L449" i="10"/>
  <c r="N449" i="10" s="1"/>
  <c r="L450" i="10"/>
  <c r="L451" i="10"/>
  <c r="L452" i="10"/>
  <c r="N452" i="10" s="1"/>
  <c r="L453" i="10"/>
  <c r="L454" i="10"/>
  <c r="L455" i="10"/>
  <c r="N455" i="10" s="1"/>
  <c r="L456" i="10"/>
  <c r="N456" i="10" s="1"/>
  <c r="L457" i="10"/>
  <c r="N457" i="10" s="1"/>
  <c r="L458" i="10"/>
  <c r="L459" i="10"/>
  <c r="L460" i="10"/>
  <c r="N460" i="10" s="1"/>
  <c r="L461" i="10"/>
  <c r="L462" i="10"/>
  <c r="L463" i="10"/>
  <c r="N463" i="10" s="1"/>
  <c r="L464" i="10"/>
  <c r="L465" i="10"/>
  <c r="N465" i="10" s="1"/>
  <c r="L466" i="10"/>
  <c r="N466" i="10" s="1"/>
  <c r="L467" i="10"/>
  <c r="L468" i="10"/>
  <c r="N468" i="10" s="1"/>
  <c r="L469" i="10"/>
  <c r="N469" i="10" s="1"/>
  <c r="L470" i="10"/>
  <c r="L471" i="10"/>
  <c r="N471" i="10" s="1"/>
  <c r="L472" i="10"/>
  <c r="N472" i="10" s="1"/>
  <c r="L473" i="10"/>
  <c r="N473" i="10" s="1"/>
  <c r="L474" i="10"/>
  <c r="N474" i="10" s="1"/>
  <c r="L475" i="10"/>
  <c r="L476" i="10"/>
  <c r="N476" i="10" s="1"/>
  <c r="L477" i="10"/>
  <c r="N477" i="10" s="1"/>
  <c r="L478" i="10"/>
  <c r="L479" i="10"/>
  <c r="N479" i="10" s="1"/>
  <c r="L480" i="10"/>
  <c r="N480" i="10" s="1"/>
  <c r="L481" i="10"/>
  <c r="L482" i="10"/>
  <c r="L483" i="10"/>
  <c r="L484" i="10"/>
  <c r="N484" i="10" s="1"/>
  <c r="L485" i="10"/>
  <c r="N485" i="10" s="1"/>
  <c r="L486" i="10"/>
  <c r="L487" i="10"/>
  <c r="N487" i="10" s="1"/>
  <c r="L488" i="10"/>
  <c r="L489" i="10"/>
  <c r="N489" i="10" s="1"/>
  <c r="L490" i="10"/>
  <c r="N490" i="10" s="1"/>
  <c r="L491" i="10"/>
  <c r="L492" i="10"/>
  <c r="N492" i="10" s="1"/>
  <c r="L493" i="10"/>
  <c r="L494" i="10"/>
  <c r="L495" i="10"/>
  <c r="N495" i="10" s="1"/>
  <c r="L496" i="10"/>
  <c r="N496" i="10" s="1"/>
  <c r="L497" i="10"/>
  <c r="N497" i="10" s="1"/>
  <c r="L498" i="10"/>
  <c r="L499" i="10"/>
  <c r="L500" i="10"/>
  <c r="N500" i="10" s="1"/>
  <c r="L501" i="10"/>
  <c r="N501" i="10" s="1"/>
  <c r="L502" i="10"/>
  <c r="L503" i="10"/>
  <c r="N503" i="10" s="1"/>
  <c r="L504" i="10"/>
  <c r="N504" i="10" s="1"/>
  <c r="L505" i="10"/>
  <c r="L506" i="10"/>
  <c r="N506" i="10" s="1"/>
  <c r="L507" i="10"/>
  <c r="L508" i="10"/>
  <c r="L509" i="10"/>
  <c r="N509" i="10" s="1"/>
  <c r="L510" i="10"/>
  <c r="N510" i="10" s="1"/>
  <c r="L511" i="10"/>
  <c r="N511" i="10" s="1"/>
  <c r="L512" i="10"/>
  <c r="L513" i="10"/>
  <c r="N513" i="10" s="1"/>
  <c r="L514" i="10"/>
  <c r="N514" i="10" s="1"/>
  <c r="L515" i="10"/>
  <c r="L516" i="10"/>
  <c r="N516" i="10" s="1"/>
  <c r="L517" i="10"/>
  <c r="N517" i="10" s="1"/>
  <c r="L518" i="10"/>
  <c r="L519" i="10"/>
  <c r="N519" i="10" s="1"/>
  <c r="L520" i="10"/>
  <c r="N520" i="10" s="1"/>
  <c r="L521" i="10"/>
  <c r="N521" i="10" s="1"/>
  <c r="L522" i="10"/>
  <c r="L523" i="10"/>
  <c r="L524" i="10"/>
  <c r="N524" i="10" s="1"/>
  <c r="L525" i="10"/>
  <c r="N525" i="10" s="1"/>
  <c r="L526" i="10"/>
  <c r="L527" i="10"/>
  <c r="N527" i="10" s="1"/>
  <c r="L528" i="10"/>
  <c r="N528" i="10" s="1"/>
  <c r="L529" i="10"/>
  <c r="N529" i="10" s="1"/>
  <c r="L530" i="10"/>
  <c r="L531" i="10"/>
  <c r="L532" i="10"/>
  <c r="N532" i="10" s="1"/>
  <c r="L533" i="10"/>
  <c r="L534" i="10"/>
  <c r="L535" i="10"/>
  <c r="N535" i="10" s="1"/>
  <c r="L536" i="10"/>
  <c r="L537" i="10"/>
  <c r="N537" i="10" s="1"/>
  <c r="L538" i="10"/>
  <c r="N538" i="10" s="1"/>
  <c r="L539" i="10"/>
  <c r="L540" i="10"/>
  <c r="L541" i="10"/>
  <c r="N541" i="10" s="1"/>
  <c r="L542" i="10"/>
  <c r="L543" i="10"/>
  <c r="N543" i="10" s="1"/>
  <c r="L544" i="10"/>
  <c r="N544" i="10" s="1"/>
  <c r="L545" i="10"/>
  <c r="L546" i="10"/>
  <c r="L547" i="10"/>
  <c r="L548" i="10"/>
  <c r="N548" i="10" s="1"/>
  <c r="L549" i="10"/>
  <c r="N549" i="10" s="1"/>
  <c r="L550" i="10"/>
  <c r="L551" i="10"/>
  <c r="N551" i="10" s="1"/>
  <c r="L552" i="10"/>
  <c r="L553" i="10"/>
  <c r="N553" i="10" s="1"/>
  <c r="L554" i="10"/>
  <c r="L555" i="10"/>
  <c r="L556" i="10"/>
  <c r="N556" i="10" s="1"/>
  <c r="L557" i="10"/>
  <c r="N557" i="10" s="1"/>
  <c r="L558" i="10"/>
  <c r="L559" i="10"/>
  <c r="N559" i="10" s="1"/>
  <c r="L560" i="10"/>
  <c r="L561" i="10"/>
  <c r="N561" i="10" s="1"/>
  <c r="L562" i="10"/>
  <c r="N562" i="10" s="1"/>
  <c r="L563" i="10"/>
  <c r="L564" i="10"/>
  <c r="N564" i="10" s="1"/>
  <c r="L565" i="10"/>
  <c r="N565" i="10" s="1"/>
  <c r="L566" i="10"/>
  <c r="L567" i="10"/>
  <c r="N567" i="10" s="1"/>
  <c r="L568" i="10"/>
  <c r="N568" i="10" s="1"/>
  <c r="L569" i="10"/>
  <c r="N569" i="10" s="1"/>
  <c r="L570" i="10"/>
  <c r="L571" i="10"/>
  <c r="L572" i="10"/>
  <c r="N572" i="10" s="1"/>
  <c r="L573" i="10"/>
  <c r="L574" i="10"/>
  <c r="N574" i="10" s="1"/>
  <c r="L575" i="10"/>
  <c r="N575" i="10" s="1"/>
  <c r="L576" i="10"/>
  <c r="N576" i="10" s="1"/>
  <c r="L577" i="10"/>
  <c r="N577" i="10" s="1"/>
  <c r="L578" i="10"/>
  <c r="N578" i="10" s="1"/>
  <c r="L579" i="10"/>
  <c r="L580" i="10"/>
  <c r="N580" i="10" s="1"/>
  <c r="L581" i="10"/>
  <c r="N581" i="10" s="1"/>
  <c r="L582" i="10"/>
  <c r="L583" i="10"/>
  <c r="N583" i="10" s="1"/>
  <c r="L584" i="10"/>
  <c r="N584" i="10" s="1"/>
  <c r="L585" i="10"/>
  <c r="L586" i="10"/>
  <c r="L587" i="10"/>
  <c r="L588" i="10"/>
  <c r="N588" i="10" s="1"/>
  <c r="L589" i="10"/>
  <c r="N589" i="10" s="1"/>
  <c r="L590" i="10"/>
  <c r="L591" i="10"/>
  <c r="N591" i="10" s="1"/>
  <c r="L592" i="10"/>
  <c r="N592" i="10" s="1"/>
  <c r="L593" i="10"/>
  <c r="N593" i="10" s="1"/>
  <c r="L594" i="10"/>
  <c r="L595" i="10"/>
  <c r="L596" i="10"/>
  <c r="N596" i="10" s="1"/>
  <c r="L597" i="10"/>
  <c r="L598" i="10"/>
  <c r="L599" i="10"/>
  <c r="N599" i="10" s="1"/>
  <c r="L600" i="10"/>
  <c r="N600" i="10" s="1"/>
  <c r="L601" i="10"/>
  <c r="L602" i="10"/>
  <c r="N602" i="10" s="1"/>
  <c r="L603" i="10"/>
  <c r="L604" i="10"/>
  <c r="N604" i="10" s="1"/>
  <c r="L605" i="10"/>
  <c r="L606" i="10"/>
  <c r="L607" i="10"/>
  <c r="N607" i="10" s="1"/>
  <c r="L608" i="10"/>
  <c r="L609" i="10"/>
  <c r="N609" i="10" s="1"/>
  <c r="L610" i="10"/>
  <c r="N610" i="10" s="1"/>
  <c r="L611" i="10"/>
  <c r="L612" i="10"/>
  <c r="N612" i="10" s="1"/>
  <c r="L613" i="10"/>
  <c r="L614" i="10"/>
  <c r="L615" i="10"/>
  <c r="N615" i="10" s="1"/>
  <c r="L616" i="10"/>
  <c r="N616" i="10" s="1"/>
  <c r="L617" i="10"/>
  <c r="L618" i="10"/>
  <c r="N618" i="10" s="1"/>
  <c r="L619" i="10"/>
  <c r="L620" i="10"/>
  <c r="N620" i="10" s="1"/>
  <c r="L621" i="10"/>
  <c r="L622" i="10"/>
  <c r="L623" i="10"/>
  <c r="N623" i="10" s="1"/>
  <c r="L624" i="10"/>
  <c r="L625" i="10"/>
  <c r="L626" i="10"/>
  <c r="N626" i="10" s="1"/>
  <c r="L627" i="10"/>
  <c r="L628" i="10"/>
  <c r="N628" i="10" s="1"/>
  <c r="L629" i="10"/>
  <c r="N629" i="10" s="1"/>
  <c r="L630" i="10"/>
  <c r="L631" i="10"/>
  <c r="N631" i="10" s="1"/>
  <c r="L632" i="10"/>
  <c r="L633" i="10"/>
  <c r="N633" i="10" s="1"/>
  <c r="L634" i="10"/>
  <c r="L635" i="10"/>
  <c r="L636" i="10"/>
  <c r="N636" i="10" s="1"/>
  <c r="L637" i="10"/>
  <c r="N637" i="10" s="1"/>
  <c r="L638" i="10"/>
  <c r="N638" i="10" s="1"/>
  <c r="L639" i="10"/>
  <c r="N639" i="10" s="1"/>
  <c r="L640" i="10"/>
  <c r="N640" i="10" s="1"/>
  <c r="L641" i="10"/>
  <c r="N641" i="10" s="1"/>
  <c r="L642" i="10"/>
  <c r="N642" i="10" s="1"/>
  <c r="L643" i="10"/>
  <c r="L644" i="10"/>
  <c r="L645" i="10"/>
  <c r="L646" i="10"/>
  <c r="L647" i="10"/>
  <c r="N647" i="10" s="1"/>
  <c r="L648" i="10"/>
  <c r="N648" i="10" s="1"/>
  <c r="L649" i="10"/>
  <c r="L650" i="10"/>
  <c r="N650" i="10" s="1"/>
  <c r="L651" i="10"/>
  <c r="L652" i="10"/>
  <c r="N652" i="10" s="1"/>
  <c r="L653" i="10"/>
  <c r="N653" i="10" s="1"/>
  <c r="L654" i="10"/>
  <c r="L655" i="10"/>
  <c r="N655" i="10" s="1"/>
  <c r="L656" i="10"/>
  <c r="L657" i="10"/>
  <c r="N657" i="10" s="1"/>
  <c r="L658" i="10"/>
  <c r="N658" i="10" s="1"/>
  <c r="L659" i="10"/>
  <c r="L660" i="10"/>
  <c r="N660" i="10" s="1"/>
  <c r="L661" i="10"/>
  <c r="N661" i="10" s="1"/>
  <c r="L662" i="10"/>
  <c r="L663" i="10"/>
  <c r="N663" i="10" s="1"/>
  <c r="L664" i="10"/>
  <c r="N664" i="10" s="1"/>
  <c r="L665" i="10"/>
  <c r="L666" i="10"/>
  <c r="N666" i="10" s="1"/>
  <c r="L667" i="10"/>
  <c r="L668" i="10"/>
  <c r="N668" i="10" s="1"/>
  <c r="L669" i="10"/>
  <c r="L670" i="10"/>
  <c r="L671" i="10"/>
  <c r="N671" i="10" s="1"/>
  <c r="L672" i="10"/>
  <c r="N672" i="10" s="1"/>
  <c r="L673" i="10"/>
  <c r="L674" i="10"/>
  <c r="N674" i="10" s="1"/>
  <c r="L675" i="10"/>
  <c r="L676" i="10"/>
  <c r="N676" i="10" s="1"/>
  <c r="L677" i="10"/>
  <c r="L678" i="10"/>
  <c r="L679" i="10"/>
  <c r="N679" i="10" s="1"/>
  <c r="L680" i="10"/>
  <c r="N680" i="10" s="1"/>
  <c r="L681" i="10"/>
  <c r="N681" i="10" s="1"/>
  <c r="L682" i="10"/>
  <c r="N682" i="10" s="1"/>
  <c r="L683" i="10"/>
  <c r="L684" i="10"/>
  <c r="N684" i="10" s="1"/>
  <c r="L685" i="10"/>
  <c r="N685" i="10" s="1"/>
  <c r="L686" i="10"/>
  <c r="L687" i="10"/>
  <c r="L688" i="10"/>
  <c r="L689" i="10"/>
  <c r="N689" i="10" s="1"/>
  <c r="L690" i="10"/>
  <c r="N690" i="10" s="1"/>
  <c r="L691" i="10"/>
  <c r="L692" i="10"/>
  <c r="N692" i="10" s="1"/>
  <c r="L693" i="10"/>
  <c r="N693" i="10" s="1"/>
  <c r="L694" i="10"/>
  <c r="L695" i="10"/>
  <c r="N695" i="10" s="1"/>
  <c r="L696" i="10"/>
  <c r="L697" i="10"/>
  <c r="N697" i="10" s="1"/>
  <c r="L698" i="10"/>
  <c r="N698" i="10" s="1"/>
  <c r="L699" i="10"/>
  <c r="L700" i="10"/>
  <c r="N700" i="10" s="1"/>
  <c r="L701" i="10"/>
  <c r="L702" i="10"/>
  <c r="L703" i="10"/>
  <c r="L704" i="10"/>
  <c r="N704" i="10" s="1"/>
  <c r="L705" i="10"/>
  <c r="N705" i="10" s="1"/>
  <c r="L706" i="10"/>
  <c r="L707" i="10"/>
  <c r="L708" i="10"/>
  <c r="N708" i="10" s="1"/>
  <c r="L709" i="10"/>
  <c r="N709" i="10" s="1"/>
  <c r="L710" i="10"/>
  <c r="L711" i="10"/>
  <c r="N711" i="10" s="1"/>
  <c r="L712" i="10"/>
  <c r="L713" i="10"/>
  <c r="L714" i="10"/>
  <c r="L715" i="10"/>
  <c r="L716" i="10"/>
  <c r="N716" i="10" s="1"/>
  <c r="L717" i="10"/>
  <c r="N717" i="10" s="1"/>
  <c r="L718" i="10"/>
  <c r="L719" i="10"/>
  <c r="L720" i="10"/>
  <c r="N720" i="10" s="1"/>
  <c r="L721" i="10"/>
  <c r="N721" i="10" s="1"/>
  <c r="L722" i="10"/>
  <c r="L723" i="10"/>
  <c r="L724" i="10"/>
  <c r="N724" i="10" s="1"/>
  <c r="L725" i="10"/>
  <c r="L726" i="10"/>
  <c r="L727" i="10"/>
  <c r="N727" i="10" s="1"/>
  <c r="L728" i="10"/>
  <c r="N728" i="10" s="1"/>
  <c r="L729" i="10"/>
  <c r="N729" i="10" s="1"/>
  <c r="L730" i="10"/>
  <c r="N730" i="10" s="1"/>
  <c r="L731" i="10"/>
  <c r="L732" i="10"/>
  <c r="N732" i="10" s="1"/>
  <c r="L733" i="10"/>
  <c r="N733" i="10" s="1"/>
  <c r="L734" i="10"/>
  <c r="L735" i="10"/>
  <c r="N735" i="10" s="1"/>
  <c r="L736" i="10"/>
  <c r="N736" i="10" s="1"/>
  <c r="L737" i="10"/>
  <c r="L738" i="10"/>
  <c r="N738" i="10" s="1"/>
  <c r="L739" i="10"/>
  <c r="L740" i="10"/>
  <c r="N740" i="10" s="1"/>
  <c r="L741" i="10"/>
  <c r="L742" i="10"/>
  <c r="L743" i="10"/>
  <c r="N743" i="10" s="1"/>
  <c r="L744" i="10"/>
  <c r="N744" i="10" s="1"/>
  <c r="L745" i="10"/>
  <c r="N745" i="10" s="1"/>
  <c r="L746" i="10"/>
  <c r="L747" i="10"/>
  <c r="L748" i="10"/>
  <c r="N748" i="10" s="1"/>
  <c r="L749" i="10"/>
  <c r="L750" i="10"/>
  <c r="L751" i="10"/>
  <c r="L752" i="10"/>
  <c r="L753" i="10"/>
  <c r="N753" i="10" s="1"/>
  <c r="L754" i="10"/>
  <c r="N754" i="10" s="1"/>
  <c r="L755" i="10"/>
  <c r="L756" i="10"/>
  <c r="N756" i="10" s="1"/>
  <c r="L757" i="10"/>
  <c r="N757" i="10" s="1"/>
  <c r="L758" i="10"/>
  <c r="L759" i="10"/>
  <c r="L760" i="10"/>
  <c r="N760" i="10" s="1"/>
  <c r="L761" i="10"/>
  <c r="L762" i="10"/>
  <c r="N762" i="10" s="1"/>
  <c r="L763" i="10"/>
  <c r="L764" i="10"/>
  <c r="N764" i="10" s="1"/>
  <c r="L765" i="10"/>
  <c r="L766" i="10"/>
  <c r="L767" i="10"/>
  <c r="N767" i="10" s="1"/>
  <c r="L768" i="10"/>
  <c r="N768" i="10" s="1"/>
  <c r="L769" i="10"/>
  <c r="L770" i="10"/>
  <c r="N770" i="10" s="1"/>
  <c r="L771" i="10"/>
  <c r="L772" i="10"/>
  <c r="N772" i="10" s="1"/>
  <c r="L773" i="10"/>
  <c r="N773" i="10" s="1"/>
  <c r="L774" i="10"/>
  <c r="L775" i="10"/>
  <c r="N775" i="10" s="1"/>
  <c r="L776" i="10"/>
  <c r="L777" i="10"/>
  <c r="L778" i="10"/>
  <c r="N778" i="10" s="1"/>
  <c r="L779" i="10"/>
  <c r="L780" i="10"/>
  <c r="N780" i="10" s="1"/>
  <c r="L781" i="10"/>
  <c r="N781" i="10" s="1"/>
  <c r="L782" i="10"/>
  <c r="L783" i="10"/>
  <c r="N783" i="10" s="1"/>
  <c r="L784" i="10"/>
  <c r="N784" i="10" s="1"/>
  <c r="L785" i="10"/>
  <c r="L786" i="10"/>
  <c r="L787" i="10"/>
  <c r="L788" i="10"/>
  <c r="N788" i="10" s="1"/>
  <c r="L789" i="10"/>
  <c r="L790" i="10"/>
  <c r="L791" i="10"/>
  <c r="N791" i="10" s="1"/>
  <c r="L792" i="10"/>
  <c r="N792" i="10" s="1"/>
  <c r="L793" i="10"/>
  <c r="N793" i="10" s="1"/>
  <c r="L794" i="10"/>
  <c r="L795" i="10"/>
  <c r="L796" i="10"/>
  <c r="N796" i="10" s="1"/>
  <c r="L797" i="10"/>
  <c r="L798" i="10"/>
  <c r="L799" i="10"/>
  <c r="N799" i="10" s="1"/>
  <c r="L800" i="10"/>
  <c r="N800" i="10" s="1"/>
  <c r="L801" i="10"/>
  <c r="L802" i="10"/>
  <c r="N802" i="10" s="1"/>
  <c r="L803" i="10"/>
  <c r="L804" i="10"/>
  <c r="N804" i="10" s="1"/>
  <c r="L805" i="10"/>
  <c r="N805" i="10" s="1"/>
  <c r="L806" i="10"/>
  <c r="L807" i="10"/>
  <c r="L808" i="10"/>
  <c r="N808" i="10" s="1"/>
  <c r="L809" i="10"/>
  <c r="N809" i="10" s="1"/>
  <c r="L810" i="10"/>
  <c r="N810" i="10" s="1"/>
  <c r="L811" i="10"/>
  <c r="L812" i="10"/>
  <c r="N812" i="10" s="1"/>
  <c r="L813" i="10"/>
  <c r="L814" i="10"/>
  <c r="L815" i="10"/>
  <c r="L816" i="10"/>
  <c r="N816" i="10" s="1"/>
  <c r="L817" i="10"/>
  <c r="N817" i="10" s="1"/>
  <c r="L818" i="10"/>
  <c r="N818" i="10" s="1"/>
  <c r="L819" i="10"/>
  <c r="L820" i="10"/>
  <c r="N820" i="10" s="1"/>
  <c r="L821" i="10"/>
  <c r="N821" i="10" s="1"/>
  <c r="L822" i="10"/>
  <c r="L823" i="10"/>
  <c r="N823" i="10" s="1"/>
  <c r="L824" i="10"/>
  <c r="L825" i="10"/>
  <c r="L826" i="10"/>
  <c r="N826" i="10" s="1"/>
  <c r="L827" i="10"/>
  <c r="L828" i="10"/>
  <c r="N828" i="10" s="1"/>
  <c r="L829" i="10"/>
  <c r="L830" i="10"/>
  <c r="L831" i="10"/>
  <c r="N831" i="10" s="1"/>
  <c r="L832" i="10"/>
  <c r="L833" i="10"/>
  <c r="N833" i="10" s="1"/>
  <c r="L834" i="10"/>
  <c r="L835" i="10"/>
  <c r="L836" i="10"/>
  <c r="N836" i="10" s="1"/>
  <c r="L837" i="10"/>
  <c r="N837" i="10" s="1"/>
  <c r="L838" i="10"/>
  <c r="L839" i="10"/>
  <c r="N839" i="10" s="1"/>
  <c r="L840" i="10"/>
  <c r="L841" i="10"/>
  <c r="N841" i="10" s="1"/>
  <c r="L842" i="10"/>
  <c r="N842" i="10" s="1"/>
  <c r="L843" i="10"/>
  <c r="L844" i="10"/>
  <c r="N844" i="10" s="1"/>
  <c r="L845" i="10"/>
  <c r="N845" i="10" s="1"/>
  <c r="L846" i="10"/>
  <c r="L847" i="10"/>
  <c r="L848" i="10"/>
  <c r="N848" i="10" s="1"/>
  <c r="L849" i="10"/>
  <c r="L850" i="10"/>
  <c r="L851" i="10"/>
  <c r="L852" i="10"/>
  <c r="N852" i="10" s="1"/>
  <c r="L853" i="10"/>
  <c r="N853" i="10" s="1"/>
  <c r="L854" i="10"/>
  <c r="L855" i="10"/>
  <c r="N855" i="10" s="1"/>
  <c r="L856" i="10"/>
  <c r="L857" i="10"/>
  <c r="N857" i="10" s="1"/>
  <c r="L858" i="10"/>
  <c r="N858" i="10" s="1"/>
  <c r="L859" i="10"/>
  <c r="L860" i="10"/>
  <c r="N860" i="10" s="1"/>
  <c r="L861" i="10"/>
  <c r="L862" i="10"/>
  <c r="L863" i="10"/>
  <c r="N863" i="10" s="1"/>
  <c r="L864" i="10"/>
  <c r="N864" i="10" s="1"/>
  <c r="L865" i="10"/>
  <c r="L866" i="10"/>
  <c r="N866" i="10" s="1"/>
  <c r="L867" i="10"/>
  <c r="L868" i="10"/>
  <c r="N868" i="10" s="1"/>
  <c r="L869" i="10"/>
  <c r="N869" i="10" s="1"/>
  <c r="L870" i="10"/>
  <c r="L871" i="10"/>
  <c r="N871" i="10" s="1"/>
  <c r="L872" i="10"/>
  <c r="N872" i="10" s="1"/>
  <c r="L873" i="10"/>
  <c r="N873" i="10" s="1"/>
  <c r="L874" i="10"/>
  <c r="L875" i="10"/>
  <c r="L876" i="10"/>
  <c r="N876" i="10" s="1"/>
  <c r="L877" i="10"/>
  <c r="L878" i="10"/>
  <c r="L879" i="10"/>
  <c r="N879" i="10" s="1"/>
  <c r="L880" i="10"/>
  <c r="N880" i="10" s="1"/>
  <c r="L881" i="10"/>
  <c r="N881" i="10" s="1"/>
  <c r="L882" i="10"/>
  <c r="N882" i="10" s="1"/>
  <c r="L883" i="10"/>
  <c r="L884" i="10"/>
  <c r="N884" i="10" s="1"/>
  <c r="L885" i="10"/>
  <c r="N885" i="10" s="1"/>
  <c r="L886" i="10"/>
  <c r="L887" i="10"/>
  <c r="L888" i="10"/>
  <c r="L889" i="10"/>
  <c r="L890" i="10"/>
  <c r="N890" i="10" s="1"/>
  <c r="L891" i="10"/>
  <c r="L892" i="10"/>
  <c r="N892" i="10" s="1"/>
  <c r="L893" i="10"/>
  <c r="N893" i="10" s="1"/>
  <c r="L894" i="10"/>
  <c r="L895" i="10"/>
  <c r="L896" i="10"/>
  <c r="N896" i="10" s="1"/>
  <c r="L897" i="10"/>
  <c r="L898" i="10"/>
  <c r="L899" i="10"/>
  <c r="L900" i="10"/>
  <c r="N900" i="10" s="1"/>
  <c r="L901" i="10"/>
  <c r="N901" i="10" s="1"/>
  <c r="L902" i="10"/>
  <c r="L903" i="10"/>
  <c r="N903" i="10" s="1"/>
  <c r="L904" i="10"/>
  <c r="N904" i="10" s="1"/>
  <c r="L905" i="10"/>
  <c r="N905" i="10" s="1"/>
  <c r="L906" i="10"/>
  <c r="L907" i="10"/>
  <c r="L908" i="10"/>
  <c r="N908" i="10" s="1"/>
  <c r="L909" i="10"/>
  <c r="N909" i="10" s="1"/>
  <c r="L910" i="10"/>
  <c r="L911" i="10"/>
  <c r="L912" i="10"/>
  <c r="N912" i="10" s="1"/>
  <c r="L913" i="10"/>
  <c r="L914" i="10"/>
  <c r="L915" i="10"/>
  <c r="L916" i="10"/>
  <c r="N916" i="10" s="1"/>
  <c r="L917" i="10"/>
  <c r="N917" i="10" s="1"/>
  <c r="L918" i="10"/>
  <c r="L919" i="10"/>
  <c r="N919" i="10" s="1"/>
  <c r="L920" i="10"/>
  <c r="N920" i="10" s="1"/>
  <c r="L921" i="10"/>
  <c r="N921" i="10" s="1"/>
  <c r="L922" i="10"/>
  <c r="L923" i="10"/>
  <c r="L924" i="10"/>
  <c r="N924" i="10" s="1"/>
  <c r="L925" i="10"/>
  <c r="L926" i="10"/>
  <c r="L927" i="10"/>
  <c r="N927" i="10" s="1"/>
  <c r="L928" i="10"/>
  <c r="N928" i="10" s="1"/>
  <c r="L929" i="10"/>
  <c r="N929" i="10" s="1"/>
  <c r="L930" i="10"/>
  <c r="N930" i="10" s="1"/>
  <c r="L931" i="10"/>
  <c r="L932" i="10"/>
  <c r="N932" i="10" s="1"/>
  <c r="L933" i="10"/>
  <c r="L934" i="10"/>
  <c r="L935" i="10"/>
  <c r="L936" i="10"/>
  <c r="N936" i="10" s="1"/>
  <c r="L937" i="10"/>
  <c r="N937" i="10" s="1"/>
  <c r="L938" i="10"/>
  <c r="L939" i="10"/>
  <c r="L940" i="10"/>
  <c r="N940" i="10" s="1"/>
  <c r="L941" i="10"/>
  <c r="L942" i="10"/>
  <c r="L943" i="10"/>
  <c r="N943" i="10" s="1"/>
  <c r="L944" i="10"/>
  <c r="L945" i="10"/>
  <c r="N945" i="10" s="1"/>
  <c r="L946" i="10"/>
  <c r="N946" i="10" s="1"/>
  <c r="L947" i="10"/>
  <c r="L948" i="10"/>
  <c r="N948" i="10" s="1"/>
  <c r="L949" i="10"/>
  <c r="N949" i="10" s="1"/>
  <c r="L950" i="10"/>
  <c r="L951" i="10"/>
  <c r="L952" i="10"/>
  <c r="L953" i="10"/>
  <c r="L954" i="10"/>
  <c r="N954" i="10" s="1"/>
  <c r="L955" i="10"/>
  <c r="L956" i="10"/>
  <c r="N956" i="10" s="1"/>
  <c r="L957" i="10"/>
  <c r="N957" i="10" s="1"/>
  <c r="L958" i="10"/>
  <c r="L959" i="10"/>
  <c r="N959" i="10" s="1"/>
  <c r="L960" i="10"/>
  <c r="L961" i="10"/>
  <c r="L962" i="10"/>
  <c r="L963" i="10"/>
  <c r="L964" i="10"/>
  <c r="N964" i="10" s="1"/>
  <c r="L965" i="10"/>
  <c r="N965" i="10" s="1"/>
  <c r="L966" i="10"/>
  <c r="L967" i="10"/>
  <c r="N967" i="10" s="1"/>
  <c r="L968" i="10"/>
  <c r="N968" i="10" s="1"/>
  <c r="L969" i="10"/>
  <c r="L970" i="10"/>
  <c r="N970" i="10" s="1"/>
  <c r="L971" i="10"/>
  <c r="L972" i="10"/>
  <c r="N972" i="10" s="1"/>
  <c r="L973" i="10"/>
  <c r="N973" i="10" s="1"/>
  <c r="L974" i="10"/>
  <c r="L975" i="10"/>
  <c r="L976" i="10"/>
  <c r="N976" i="10" s="1"/>
  <c r="L977" i="10"/>
  <c r="L978" i="10"/>
  <c r="N978" i="10" s="1"/>
  <c r="L979" i="10"/>
  <c r="L980" i="10"/>
  <c r="N980" i="10" s="1"/>
  <c r="L981" i="10"/>
  <c r="L982" i="10"/>
  <c r="L983" i="10"/>
  <c r="N983" i="10" s="1"/>
  <c r="L984" i="10"/>
  <c r="L985" i="10"/>
  <c r="N985" i="10" s="1"/>
  <c r="L986" i="10"/>
  <c r="L987" i="10"/>
  <c r="L988" i="10"/>
  <c r="N988" i="10" s="1"/>
  <c r="L989" i="10"/>
  <c r="L990" i="10"/>
  <c r="L991" i="10"/>
  <c r="N991" i="10" s="1"/>
  <c r="L992" i="10"/>
  <c r="N992" i="10" s="1"/>
  <c r="L993" i="10"/>
  <c r="N993" i="10" s="1"/>
  <c r="L994" i="10"/>
  <c r="N994" i="10" s="1"/>
  <c r="L995" i="10"/>
  <c r="L996" i="10"/>
  <c r="N996" i="10" s="1"/>
  <c r="L997" i="10"/>
  <c r="N997" i="10" s="1"/>
  <c r="L998" i="10"/>
  <c r="L999" i="10"/>
  <c r="L1000" i="10"/>
  <c r="N1000" i="10" s="1"/>
  <c r="L1001" i="10"/>
  <c r="N1001" i="10" s="1"/>
  <c r="L1002" i="10"/>
  <c r="L1003" i="10"/>
  <c r="L1004" i="10"/>
  <c r="N1004" i="10" s="1"/>
  <c r="L1005" i="10"/>
  <c r="N1005" i="10" s="1"/>
  <c r="L1006" i="10"/>
  <c r="L1007" i="10"/>
  <c r="L1008" i="10"/>
  <c r="N1008" i="10" s="1"/>
  <c r="L1009" i="10"/>
  <c r="N1009" i="10" s="1"/>
  <c r="L1010" i="10"/>
  <c r="N1010" i="10" s="1"/>
  <c r="L1011" i="10"/>
  <c r="L1012" i="10"/>
  <c r="N1012" i="10" s="1"/>
  <c r="L1013" i="10"/>
  <c r="N1013" i="10" s="1"/>
  <c r="L1014" i="10"/>
  <c r="L1015" i="10"/>
  <c r="L1016" i="10"/>
  <c r="L1017" i="10"/>
  <c r="N1017" i="10" s="1"/>
  <c r="L1018" i="10"/>
  <c r="N1018" i="10" s="1"/>
  <c r="L1019" i="10"/>
  <c r="L1020" i="10"/>
  <c r="N1020" i="10" s="1"/>
  <c r="L1021" i="10"/>
  <c r="L1022" i="10"/>
  <c r="L1023" i="10"/>
  <c r="L1024" i="10"/>
  <c r="L1025" i="10"/>
  <c r="L1026" i="10"/>
  <c r="L1027" i="10"/>
  <c r="L1028" i="10"/>
  <c r="N1028" i="10" s="1"/>
  <c r="L1029" i="10"/>
  <c r="N1029" i="10" s="1"/>
  <c r="L1030" i="10"/>
  <c r="L1031" i="10"/>
  <c r="N1031" i="10" s="1"/>
  <c r="L1032" i="10"/>
  <c r="L1033" i="10"/>
  <c r="N1033" i="10" s="1"/>
  <c r="L1034" i="10"/>
  <c r="L1035" i="10"/>
  <c r="L1036" i="10"/>
  <c r="N1036" i="10" s="1"/>
  <c r="L1037" i="10"/>
  <c r="N1037" i="10" s="1"/>
  <c r="L1038" i="10"/>
  <c r="L1039" i="10"/>
  <c r="L1040" i="10"/>
  <c r="N1040" i="10" s="1"/>
  <c r="L1041" i="10"/>
  <c r="N1041" i="10" s="1"/>
  <c r="L1042" i="10"/>
  <c r="N1042" i="10" s="1"/>
  <c r="L1043" i="10"/>
  <c r="L1044" i="10"/>
  <c r="N1044" i="10" s="1"/>
  <c r="L1045" i="10"/>
  <c r="N1045" i="10" s="1"/>
  <c r="L1046" i="10"/>
  <c r="L1047" i="10"/>
  <c r="N1047" i="10" s="1"/>
  <c r="L1048" i="10"/>
  <c r="L1049" i="10"/>
  <c r="N1049" i="10" s="1"/>
  <c r="L1050" i="10"/>
  <c r="L1051" i="10"/>
  <c r="L1052" i="10"/>
  <c r="N1052" i="10" s="1"/>
  <c r="L1053" i="10"/>
  <c r="N1053" i="10" s="1"/>
  <c r="L1054" i="10"/>
  <c r="L1055" i="10"/>
  <c r="N1055" i="10" s="1"/>
  <c r="L1056" i="10"/>
  <c r="N1056" i="10" s="1"/>
  <c r="L1057" i="10"/>
  <c r="L1058" i="10"/>
  <c r="N1058" i="10" s="1"/>
  <c r="L1059" i="10"/>
  <c r="L1060" i="10"/>
  <c r="N1060" i="10" s="1"/>
  <c r="L1061" i="10"/>
  <c r="L1062" i="10"/>
  <c r="L1063" i="10"/>
  <c r="L1064" i="10"/>
  <c r="N1064" i="10" s="1"/>
  <c r="L1065" i="10"/>
  <c r="N1065" i="10" s="1"/>
  <c r="L1066" i="10"/>
  <c r="L1067" i="10"/>
  <c r="L1068" i="10"/>
  <c r="N1068" i="10" s="1"/>
  <c r="L1069" i="10"/>
  <c r="N1069" i="10" s="1"/>
  <c r="L1070" i="10"/>
  <c r="L1071" i="10"/>
  <c r="N1071" i="10" s="1"/>
  <c r="L1072" i="10"/>
  <c r="L1073" i="10"/>
  <c r="N1073" i="10" s="1"/>
  <c r="L1074" i="10"/>
  <c r="N1074" i="10" s="1"/>
  <c r="L1075" i="10"/>
  <c r="L1076" i="10"/>
  <c r="N1076" i="10" s="1"/>
  <c r="L1077" i="10"/>
  <c r="N1077" i="10" s="1"/>
  <c r="L1078" i="10"/>
  <c r="L1079" i="10"/>
  <c r="L1080" i="10"/>
  <c r="N1080" i="10" s="1"/>
  <c r="L1081" i="10"/>
  <c r="N1081" i="10" s="1"/>
  <c r="L1082" i="10"/>
  <c r="N1082" i="10" s="1"/>
  <c r="L1083" i="10"/>
  <c r="L1084" i="10"/>
  <c r="N1084" i="10" s="1"/>
  <c r="L1085" i="10"/>
  <c r="N1085" i="10" s="1"/>
  <c r="L1086" i="10"/>
  <c r="L1087" i="10"/>
  <c r="L1088" i="10"/>
  <c r="L1089" i="10"/>
  <c r="L1090" i="10"/>
  <c r="N1090" i="10" s="1"/>
  <c r="L1091" i="10"/>
  <c r="L1092" i="10"/>
  <c r="N1092" i="10" s="1"/>
  <c r="L1093" i="10"/>
  <c r="N1093" i="10" s="1"/>
  <c r="L1094" i="10"/>
  <c r="L1095" i="10"/>
  <c r="N1095" i="10" s="1"/>
  <c r="L1096" i="10"/>
  <c r="N1096" i="10" s="1"/>
  <c r="L1097" i="10"/>
  <c r="L1098" i="10"/>
  <c r="L1099" i="10"/>
  <c r="L1100" i="10"/>
  <c r="N1100" i="10" s="1"/>
  <c r="L1101" i="10"/>
  <c r="N1101" i="10" s="1"/>
  <c r="L1102" i="10"/>
  <c r="L1103" i="10"/>
  <c r="N1103" i="10" s="1"/>
  <c r="L1104" i="10"/>
  <c r="N1104" i="10" s="1"/>
  <c r="L1105" i="10"/>
  <c r="N1105" i="10" s="1"/>
  <c r="L1106" i="10"/>
  <c r="L1107" i="10"/>
  <c r="L1108" i="10"/>
  <c r="N1108" i="10" s="1"/>
  <c r="L1109" i="10"/>
  <c r="L1110" i="10"/>
  <c r="L1111" i="10"/>
  <c r="N1111" i="10" s="1"/>
  <c r="L1112" i="10"/>
  <c r="L1113" i="10"/>
  <c r="N1113" i="10" s="1"/>
  <c r="L1114" i="10"/>
  <c r="L1115" i="10"/>
  <c r="L1116" i="10"/>
  <c r="N1116" i="10" s="1"/>
  <c r="L1117" i="10"/>
  <c r="N1117" i="10" s="1"/>
  <c r="L1118" i="10"/>
  <c r="L1119" i="10"/>
  <c r="N1119" i="10" s="1"/>
  <c r="L1120" i="10"/>
  <c r="N1120" i="10" s="1"/>
  <c r="L1121" i="10"/>
  <c r="N1121" i="10" s="1"/>
  <c r="L1122" i="10"/>
  <c r="N1122" i="10" s="1"/>
  <c r="L1123" i="10"/>
  <c r="L1124" i="10"/>
  <c r="N1124" i="10" s="1"/>
  <c r="L1125" i="10"/>
  <c r="L1126" i="10"/>
  <c r="L1127" i="10"/>
  <c r="L1128" i="10"/>
  <c r="N1128" i="10" s="1"/>
  <c r="L1129" i="10"/>
  <c r="N1129" i="10" s="1"/>
  <c r="L1130" i="10"/>
  <c r="N1130" i="10" s="1"/>
  <c r="L1131" i="10"/>
  <c r="L1132" i="10"/>
  <c r="N1132" i="10" s="1"/>
  <c r="L1133" i="10"/>
  <c r="L1134" i="10"/>
  <c r="L1135" i="10"/>
  <c r="L1136" i="10"/>
  <c r="L1137" i="10"/>
  <c r="N1137" i="10" s="1"/>
  <c r="L1138" i="10"/>
  <c r="N1138" i="10" s="1"/>
  <c r="L1139" i="10"/>
  <c r="L1140" i="10"/>
  <c r="N1140" i="10" s="1"/>
  <c r="L1141" i="10"/>
  <c r="N1141" i="10" s="1"/>
  <c r="L1142" i="10"/>
  <c r="L1143" i="10"/>
  <c r="N1143" i="10" s="1"/>
  <c r="L1144" i="10"/>
  <c r="N1144" i="10" s="1"/>
  <c r="L1145" i="10"/>
  <c r="L1146" i="10"/>
  <c r="N1146" i="10" s="1"/>
  <c r="L1147" i="10"/>
  <c r="L1148" i="10"/>
  <c r="N1148" i="10" s="1"/>
  <c r="L1149" i="10"/>
  <c r="L1150" i="10"/>
  <c r="L1151" i="10"/>
  <c r="L1152" i="10"/>
  <c r="L1153" i="10"/>
  <c r="N1153" i="10" s="1"/>
  <c r="L1154" i="10"/>
  <c r="N1154" i="10" s="1"/>
  <c r="L1155" i="10"/>
  <c r="L1156" i="10"/>
  <c r="N1156" i="10" s="1"/>
  <c r="L1157" i="10"/>
  <c r="N1157" i="10" s="1"/>
  <c r="L1158" i="10"/>
  <c r="L1159" i="10"/>
  <c r="N1159" i="10" s="1"/>
  <c r="L1160" i="10"/>
  <c r="L1161" i="10"/>
  <c r="L1162" i="10"/>
  <c r="L1163" i="10"/>
  <c r="L1164" i="10"/>
  <c r="N1164" i="10" s="1"/>
  <c r="L1165" i="10"/>
  <c r="N1165" i="10" s="1"/>
  <c r="L1166" i="10"/>
  <c r="L1167" i="10"/>
  <c r="N1167" i="10" s="1"/>
  <c r="L1168" i="10"/>
  <c r="N1168" i="10" s="1"/>
  <c r="L1169" i="10"/>
  <c r="L1170" i="10"/>
  <c r="N1170" i="10" s="1"/>
  <c r="L1171" i="10"/>
  <c r="L1172" i="10"/>
  <c r="N1172" i="10" s="1"/>
  <c r="L1173" i="10"/>
  <c r="L1174" i="10"/>
  <c r="L1175" i="10"/>
  <c r="N1175" i="10" s="1"/>
  <c r="L1176" i="10"/>
  <c r="L1177" i="10"/>
  <c r="N1177" i="10" s="1"/>
  <c r="L1178" i="10"/>
  <c r="N1178" i="10" s="1"/>
  <c r="L1179" i="10"/>
  <c r="L1180" i="10"/>
  <c r="N1180" i="10" s="1"/>
  <c r="L1181" i="10"/>
  <c r="L1182" i="10"/>
  <c r="L1183" i="10"/>
  <c r="N1183" i="10" s="1"/>
  <c r="L1184" i="10"/>
  <c r="N1184" i="10" s="1"/>
  <c r="L1185" i="10"/>
  <c r="L1186" i="10"/>
  <c r="N1186" i="10" s="1"/>
  <c r="L1187" i="10"/>
  <c r="L1188" i="10"/>
  <c r="N1188" i="10" s="1"/>
  <c r="L1189" i="10"/>
  <c r="L1190" i="10"/>
  <c r="L1191" i="10"/>
  <c r="N1191" i="10" s="1"/>
  <c r="L1192" i="10"/>
  <c r="N1192" i="10" s="1"/>
  <c r="L1193" i="10"/>
  <c r="N1193" i="10" s="1"/>
  <c r="L1194" i="10"/>
  <c r="N1194" i="10" s="1"/>
  <c r="L1195" i="10"/>
  <c r="L1196" i="10"/>
  <c r="N1196" i="10" s="1"/>
  <c r="L1197" i="10"/>
  <c r="N1197" i="10" s="1"/>
  <c r="L1198" i="10"/>
  <c r="L1199" i="10"/>
  <c r="L1200" i="10"/>
  <c r="L1201" i="10"/>
  <c r="N1201" i="10" s="1"/>
  <c r="L1202" i="10"/>
  <c r="N1202" i="10" s="1"/>
  <c r="L1203" i="10"/>
  <c r="L1204" i="10"/>
  <c r="N1204" i="10" s="1"/>
  <c r="L1205" i="10"/>
  <c r="N1205" i="10" s="1"/>
  <c r="L1206" i="10"/>
  <c r="L1207" i="10"/>
  <c r="N1207" i="10" s="1"/>
  <c r="L1208" i="10"/>
  <c r="N1208" i="10" s="1"/>
  <c r="L1209" i="10"/>
  <c r="N1209" i="10" s="1"/>
  <c r="L1210" i="10"/>
  <c r="N1210" i="10" s="1"/>
  <c r="L1211" i="10"/>
  <c r="L1212" i="10"/>
  <c r="N1212" i="10" s="1"/>
  <c r="L1213" i="10"/>
  <c r="L1214" i="10"/>
  <c r="L1215" i="10"/>
  <c r="L1216" i="10"/>
  <c r="N1216" i="10" s="1"/>
  <c r="L1217" i="10"/>
  <c r="N1217" i="10" s="1"/>
  <c r="L1218" i="10"/>
  <c r="L1219" i="10"/>
  <c r="L1220" i="10"/>
  <c r="N1220" i="10" s="1"/>
  <c r="L1221" i="10"/>
  <c r="N1221" i="10" s="1"/>
  <c r="L1222" i="10"/>
  <c r="L1223" i="10"/>
  <c r="N1223" i="10" s="1"/>
  <c r="L1224" i="10"/>
  <c r="L1225" i="10"/>
  <c r="L1226" i="10"/>
  <c r="L1227" i="10"/>
  <c r="L1228" i="10"/>
  <c r="N1228" i="10" s="1"/>
  <c r="L1229" i="10"/>
  <c r="N1229" i="10" s="1"/>
  <c r="L1230" i="10"/>
  <c r="L1231" i="10"/>
  <c r="L1232" i="10"/>
  <c r="N1232" i="10" s="1"/>
  <c r="L1233" i="10"/>
  <c r="N1233" i="10" s="1"/>
  <c r="L1234" i="10"/>
  <c r="L1235" i="10"/>
  <c r="L1236" i="10"/>
  <c r="N1236" i="10" s="1"/>
  <c r="L1237" i="10"/>
  <c r="L1238" i="10"/>
  <c r="L1239" i="10"/>
  <c r="N1239" i="10" s="1"/>
  <c r="L1240" i="10"/>
  <c r="N1240" i="10" s="1"/>
  <c r="L1241" i="10"/>
  <c r="N1241" i="10" s="1"/>
  <c r="L1242" i="10"/>
  <c r="N1242" i="10" s="1"/>
  <c r="L1243" i="10"/>
  <c r="L1244" i="10"/>
  <c r="N1244" i="10" s="1"/>
  <c r="L1245" i="10"/>
  <c r="N1245" i="10" s="1"/>
  <c r="L1246" i="10"/>
  <c r="L1247" i="10"/>
  <c r="N1247" i="10" s="1"/>
  <c r="L1248" i="10"/>
  <c r="N1248" i="10" s="1"/>
  <c r="L1249" i="10"/>
  <c r="L1250" i="10"/>
  <c r="N1250" i="10" s="1"/>
  <c r="L1251" i="10"/>
  <c r="L1252" i="10"/>
  <c r="N1252" i="10" s="1"/>
  <c r="L1253" i="10"/>
  <c r="L1254" i="10"/>
  <c r="L1255" i="10"/>
  <c r="N1255" i="10" s="1"/>
  <c r="L1256" i="10"/>
  <c r="N1256" i="10" s="1"/>
  <c r="L1257" i="10"/>
  <c r="N1257" i="10" s="1"/>
  <c r="L1258" i="10"/>
  <c r="L1259" i="10"/>
  <c r="L1260" i="10"/>
  <c r="N1260" i="10" s="1"/>
  <c r="L1261" i="10"/>
  <c r="L1262" i="10"/>
  <c r="L1263" i="10"/>
  <c r="L1264" i="10"/>
  <c r="L1265" i="10"/>
  <c r="N1265" i="10" s="1"/>
  <c r="L1266" i="10"/>
  <c r="N1266" i="10" s="1"/>
  <c r="L1267" i="10"/>
  <c r="L1268" i="10"/>
  <c r="N1268" i="10" s="1"/>
  <c r="L1269" i="10"/>
  <c r="N1269" i="10" s="1"/>
  <c r="L1270" i="10"/>
  <c r="L1271" i="10"/>
  <c r="L1272" i="10"/>
  <c r="N1272" i="10" s="1"/>
  <c r="L1273" i="10"/>
  <c r="N1273" i="10" s="1"/>
  <c r="L1274" i="10"/>
  <c r="N1274" i="10" s="1"/>
  <c r="L1275" i="10"/>
  <c r="L1276" i="10"/>
  <c r="N1276" i="10" s="1"/>
  <c r="L1277" i="10"/>
  <c r="L1278" i="10"/>
  <c r="L1279" i="10"/>
  <c r="N1279" i="10" s="1"/>
  <c r="L1280" i="10"/>
  <c r="N1280" i="10" s="1"/>
  <c r="L1281" i="10"/>
  <c r="N1281" i="10" s="1"/>
  <c r="L1282" i="10"/>
  <c r="N1282" i="10" s="1"/>
  <c r="L1283" i="10"/>
  <c r="L1284" i="10"/>
  <c r="N1284" i="10" s="1"/>
  <c r="L1285" i="10"/>
  <c r="N1285" i="10" s="1"/>
  <c r="L1286" i="10"/>
  <c r="L1287" i="10"/>
  <c r="N1287" i="10" s="1"/>
  <c r="L1288" i="10"/>
  <c r="L1289" i="10"/>
  <c r="L1290" i="10"/>
  <c r="N1290" i="10" s="1"/>
  <c r="L1291" i="10"/>
  <c r="L1292" i="10"/>
  <c r="N1292" i="10" s="1"/>
  <c r="L1293" i="10"/>
  <c r="N1293" i="10" s="1"/>
  <c r="L1294" i="10"/>
  <c r="L1295" i="10"/>
  <c r="N1295" i="10" s="1"/>
  <c r="L1296" i="10"/>
  <c r="N1296" i="10" s="1"/>
  <c r="L1297" i="10"/>
  <c r="N1297" i="10" s="1"/>
  <c r="L1298" i="10"/>
  <c r="L1299" i="10"/>
  <c r="L1300" i="10"/>
  <c r="N1300" i="10" s="1"/>
  <c r="L1301" i="10"/>
  <c r="L1302" i="10"/>
  <c r="L1303" i="10"/>
  <c r="N1303" i="10" s="1"/>
  <c r="L1304" i="10"/>
  <c r="N1304" i="10" s="1"/>
  <c r="L1305" i="10"/>
  <c r="N1305" i="10" s="1"/>
  <c r="L1306" i="10"/>
  <c r="L1307" i="10"/>
  <c r="L1308" i="10"/>
  <c r="N1308" i="10" s="1"/>
  <c r="L1309" i="10"/>
  <c r="L1310" i="10"/>
  <c r="L1311" i="10"/>
  <c r="N1311" i="10" s="1"/>
  <c r="L1312" i="10"/>
  <c r="N1312" i="10" s="1"/>
  <c r="L1313" i="10"/>
  <c r="L1314" i="10"/>
  <c r="N1314" i="10" s="1"/>
  <c r="L1315" i="10"/>
  <c r="L1316" i="10"/>
  <c r="N1316" i="10" s="1"/>
  <c r="L1317" i="10"/>
  <c r="N1317" i="10" s="1"/>
  <c r="L1318" i="10"/>
  <c r="L1319" i="10"/>
  <c r="L1320" i="10"/>
  <c r="N1320" i="10" s="1"/>
  <c r="L1321" i="10"/>
  <c r="N1321" i="10" s="1"/>
  <c r="L1322" i="10"/>
  <c r="N1322" i="10" s="1"/>
  <c r="L1323" i="10"/>
  <c r="L1324" i="10"/>
  <c r="N1324" i="10" s="1"/>
  <c r="L1325" i="10"/>
  <c r="L1326" i="10"/>
  <c r="L1327" i="10"/>
  <c r="L1328" i="10"/>
  <c r="N1328" i="10" s="1"/>
  <c r="L1329" i="10"/>
  <c r="N1329" i="10" s="1"/>
  <c r="L1330" i="10"/>
  <c r="N1330" i="10" s="1"/>
  <c r="L1331" i="10"/>
  <c r="L1332" i="10"/>
  <c r="N1332" i="10" s="1"/>
  <c r="L1333" i="10"/>
  <c r="N1333" i="10" s="1"/>
  <c r="L1334" i="10"/>
  <c r="L1335" i="10"/>
  <c r="N1335" i="10" s="1"/>
  <c r="L1336" i="10"/>
  <c r="N1336" i="10" s="1"/>
  <c r="L1337" i="10"/>
  <c r="L1338" i="10"/>
  <c r="N1338" i="10" s="1"/>
  <c r="L1339" i="10"/>
  <c r="L1340" i="10"/>
  <c r="N1340" i="10" s="1"/>
  <c r="L1341" i="10"/>
  <c r="L1342" i="10"/>
  <c r="L1343" i="10"/>
  <c r="N1343" i="10" s="1"/>
  <c r="L1344" i="10"/>
  <c r="N1344" i="10" s="1"/>
  <c r="L1345" i="10"/>
  <c r="N1345" i="10" s="1"/>
  <c r="L1346" i="10"/>
  <c r="L1347" i="10"/>
  <c r="L1348" i="10"/>
  <c r="N1348" i="10" s="1"/>
  <c r="L1349" i="10"/>
  <c r="N1349" i="10" s="1"/>
  <c r="L1350" i="10"/>
  <c r="L1351" i="10"/>
  <c r="L1352" i="10"/>
  <c r="N1352" i="10" s="1"/>
  <c r="L1353" i="10"/>
  <c r="N1353" i="10" s="1"/>
  <c r="L1354" i="10"/>
  <c r="N1354" i="10" s="1"/>
  <c r="L1355" i="10"/>
  <c r="L1356" i="10"/>
  <c r="N1356" i="10" s="1"/>
  <c r="L1357" i="10"/>
  <c r="N1357" i="10" s="1"/>
  <c r="L1358" i="10"/>
  <c r="L1359" i="10"/>
  <c r="L1360" i="10"/>
  <c r="L1361" i="10"/>
  <c r="L1362" i="10"/>
  <c r="N1362" i="10" s="1"/>
  <c r="L1363" i="10"/>
  <c r="L1364" i="10"/>
  <c r="N1364" i="10" s="1"/>
  <c r="L1365" i="10"/>
  <c r="L1366" i="10"/>
  <c r="L1367" i="10"/>
  <c r="N1367" i="10" s="1"/>
  <c r="L1368" i="10"/>
  <c r="N1368" i="10" s="1"/>
  <c r="L1369" i="10"/>
  <c r="L1370" i="10"/>
  <c r="L1371" i="10"/>
  <c r="L1372" i="10"/>
  <c r="N1372" i="10" s="1"/>
  <c r="L1373" i="10"/>
  <c r="N1373" i="10" s="1"/>
  <c r="L1374" i="10"/>
  <c r="L1375" i="10"/>
  <c r="N1375" i="10" s="1"/>
  <c r="L1376" i="10"/>
  <c r="N1376" i="10" s="1"/>
  <c r="L1377" i="10"/>
  <c r="N1377" i="10" s="1"/>
  <c r="L1378" i="10"/>
  <c r="N1378" i="10" s="1"/>
  <c r="L1379" i="10"/>
  <c r="L1380" i="10"/>
  <c r="N1380" i="10" s="1"/>
  <c r="L1381" i="10"/>
  <c r="L1382" i="10"/>
  <c r="L1383" i="10"/>
  <c r="L1384" i="10"/>
  <c r="N1384" i="10" s="1"/>
  <c r="L1385" i="10"/>
  <c r="N1385" i="10" s="1"/>
  <c r="L1386" i="10"/>
  <c r="N1386" i="10" s="1"/>
  <c r="L1387" i="10"/>
  <c r="L1388" i="10"/>
  <c r="N1388" i="10" s="1"/>
  <c r="L1389" i="10"/>
  <c r="L1390" i="10"/>
  <c r="L1391" i="10"/>
  <c r="L1392" i="10"/>
  <c r="L1393" i="10"/>
  <c r="N1393" i="10" s="1"/>
  <c r="L1394" i="10"/>
  <c r="N1394" i="10" s="1"/>
  <c r="L1395" i="10"/>
  <c r="L1396" i="10"/>
  <c r="N1396" i="10" s="1"/>
  <c r="L1397" i="10"/>
  <c r="L1398" i="10"/>
  <c r="L1399" i="10"/>
  <c r="N1399" i="10" s="1"/>
  <c r="L1400" i="10"/>
  <c r="N1400" i="10" s="1"/>
  <c r="L1401" i="10"/>
  <c r="N1401" i="10" s="1"/>
  <c r="L1402" i="10"/>
  <c r="N1402" i="10" s="1"/>
  <c r="L1403" i="10"/>
  <c r="L1404" i="10"/>
  <c r="N1404" i="10" s="1"/>
  <c r="L1405" i="10"/>
  <c r="L1406" i="10"/>
  <c r="L1407" i="10"/>
  <c r="L1408" i="10"/>
  <c r="N1408" i="10" s="1"/>
  <c r="L1409" i="10"/>
  <c r="N1409" i="10" s="1"/>
  <c r="L1410" i="10"/>
  <c r="N1410" i="10" s="1"/>
  <c r="L1411" i="10"/>
  <c r="L1412" i="10"/>
  <c r="N1412" i="10" s="1"/>
  <c r="L1413" i="10"/>
  <c r="N1413" i="10" s="1"/>
  <c r="L1414" i="10"/>
  <c r="L1415" i="10"/>
  <c r="N1415" i="10" s="1"/>
  <c r="L1416" i="10"/>
  <c r="L1417" i="10"/>
  <c r="L1418" i="10"/>
  <c r="N1418" i="10" s="1"/>
  <c r="L1419" i="10"/>
  <c r="L1420" i="10"/>
  <c r="N1420" i="10" s="1"/>
  <c r="L1421" i="10"/>
  <c r="N1421" i="10" s="1"/>
  <c r="L1422" i="10"/>
  <c r="L1423" i="10"/>
  <c r="N1423" i="10" s="1"/>
  <c r="L1424" i="10"/>
  <c r="N1424" i="10" s="1"/>
  <c r="L1425" i="10"/>
  <c r="L1426" i="10"/>
  <c r="L1427" i="10"/>
  <c r="L1428" i="10"/>
  <c r="N1428" i="10" s="1"/>
  <c r="L1429" i="10"/>
  <c r="N1429" i="10" s="1"/>
  <c r="L1430" i="10"/>
  <c r="N1430" i="10" s="1"/>
  <c r="L1431" i="10"/>
  <c r="N1431" i="10" s="1"/>
  <c r="L1432" i="10"/>
  <c r="N1432" i="10" s="1"/>
  <c r="L1433" i="10"/>
  <c r="N1433" i="10" s="1"/>
  <c r="L1434" i="10"/>
  <c r="N1434" i="10" s="1"/>
  <c r="L1435" i="10"/>
  <c r="L1436" i="10"/>
  <c r="N1436" i="10" s="1"/>
  <c r="L1437" i="10"/>
  <c r="L1438" i="10"/>
  <c r="L1439" i="10"/>
  <c r="N1439" i="10" s="1"/>
  <c r="L1440" i="10"/>
  <c r="N1440" i="10" s="1"/>
  <c r="L1441" i="10"/>
  <c r="N1441" i="10" s="1"/>
  <c r="L1442" i="10"/>
  <c r="N1442" i="10" s="1"/>
  <c r="L1443" i="10"/>
  <c r="L1444" i="10"/>
  <c r="N1444" i="10" s="1"/>
  <c r="L1445" i="10"/>
  <c r="N1445" i="10" s="1"/>
  <c r="L1446" i="10"/>
  <c r="L1447" i="10"/>
  <c r="N1447" i="10" s="1"/>
  <c r="L1448" i="10"/>
  <c r="N1448" i="10" s="1"/>
  <c r="L1449" i="10"/>
  <c r="N1449" i="10" s="1"/>
  <c r="L1450" i="10"/>
  <c r="L1451" i="10"/>
  <c r="L1452" i="10"/>
  <c r="N1452" i="10" s="1"/>
  <c r="L1453" i="10"/>
  <c r="N1453" i="10" s="1"/>
  <c r="L1454" i="10"/>
  <c r="L1455" i="10"/>
  <c r="L1456" i="10"/>
  <c r="N1456" i="10" s="1"/>
  <c r="L1457" i="10"/>
  <c r="N1457" i="10" s="1"/>
  <c r="L1458" i="10"/>
  <c r="N1458" i="10" s="1"/>
  <c r="L1459" i="10"/>
  <c r="L1460" i="10"/>
  <c r="N1460" i="10" s="1"/>
  <c r="L1461" i="10"/>
  <c r="L1462" i="10"/>
  <c r="L1463" i="10"/>
  <c r="N1463" i="10" s="1"/>
  <c r="L1464" i="10"/>
  <c r="N1464" i="10" s="1"/>
  <c r="L1465" i="10"/>
  <c r="N1465" i="10" s="1"/>
  <c r="L1466" i="10"/>
  <c r="N1466" i="10" s="1"/>
  <c r="L1467" i="10"/>
  <c r="L1468" i="10"/>
  <c r="N1468" i="10" s="1"/>
  <c r="L1469" i="10"/>
  <c r="N1469" i="10" s="1"/>
  <c r="L1470" i="10"/>
  <c r="N1470" i="10" s="1"/>
  <c r="L1471" i="10"/>
  <c r="N1471" i="10" s="1"/>
  <c r="L1472" i="10"/>
  <c r="L1473" i="10"/>
  <c r="N1473" i="10" s="1"/>
  <c r="L1474" i="10"/>
  <c r="N1474" i="10" s="1"/>
  <c r="L1475" i="10"/>
  <c r="L1476" i="10"/>
  <c r="N1476" i="10" s="1"/>
  <c r="L1477" i="10"/>
  <c r="L1478" i="10"/>
  <c r="L1479" i="10"/>
  <c r="N1479" i="10" s="1"/>
  <c r="L1480" i="10"/>
  <c r="L1481" i="10"/>
  <c r="N1481" i="10" s="1"/>
  <c r="L1482" i="10"/>
  <c r="L1483" i="10"/>
  <c r="L1484" i="10"/>
  <c r="N1484" i="10" s="1"/>
  <c r="L1485" i="10"/>
  <c r="N1485" i="10" s="1"/>
  <c r="L1486" i="10"/>
  <c r="L1487" i="10"/>
  <c r="N1487" i="10" s="1"/>
  <c r="L1488" i="10"/>
  <c r="N1488" i="10" s="1"/>
  <c r="L1489" i="10"/>
  <c r="N1489" i="10" s="1"/>
  <c r="L1490" i="10"/>
  <c r="L1491" i="10"/>
  <c r="L1492" i="10"/>
  <c r="N1492" i="10" s="1"/>
  <c r="L1493" i="10"/>
  <c r="L1494" i="10"/>
  <c r="N1494" i="10" s="1"/>
  <c r="L1495" i="10"/>
  <c r="N1495" i="10" s="1"/>
  <c r="L1496" i="10"/>
  <c r="N1496" i="10" s="1"/>
  <c r="L1497" i="10"/>
  <c r="N1497" i="10" s="1"/>
  <c r="L1498" i="10"/>
  <c r="N1498" i="10" s="1"/>
  <c r="L1499" i="10"/>
  <c r="L1500" i="10"/>
  <c r="N1500" i="10" s="1"/>
  <c r="L1501" i="10"/>
  <c r="N2" i="10"/>
  <c r="N3" i="10"/>
  <c r="N5" i="10"/>
  <c r="N6" i="10"/>
  <c r="N9" i="10"/>
  <c r="N10" i="10"/>
  <c r="N11" i="10"/>
  <c r="N13" i="10"/>
  <c r="N14" i="10"/>
  <c r="N16" i="10"/>
  <c r="N18" i="10"/>
  <c r="N19" i="10"/>
  <c r="N20" i="10"/>
  <c r="N21" i="10"/>
  <c r="N22" i="10"/>
  <c r="N24" i="10"/>
  <c r="N25" i="10"/>
  <c r="N27" i="10"/>
  <c r="N29" i="10"/>
  <c r="N30" i="10"/>
  <c r="N32" i="10"/>
  <c r="N33" i="10"/>
  <c r="N34" i="10"/>
  <c r="N35" i="10"/>
  <c r="N37" i="10"/>
  <c r="N38" i="10"/>
  <c r="N40" i="10"/>
  <c r="N41" i="10"/>
  <c r="N42" i="10"/>
  <c r="N43" i="10"/>
  <c r="N46" i="10"/>
  <c r="N48" i="10"/>
  <c r="N49" i="10"/>
  <c r="N50" i="10"/>
  <c r="N51" i="10"/>
  <c r="N54" i="10"/>
  <c r="N56" i="10"/>
  <c r="N57" i="10"/>
  <c r="N58" i="10"/>
  <c r="N59" i="10"/>
  <c r="N61" i="10"/>
  <c r="N64" i="10"/>
  <c r="N65" i="10"/>
  <c r="N66" i="10"/>
  <c r="N67" i="10"/>
  <c r="N69" i="10"/>
  <c r="N70" i="10"/>
  <c r="N74" i="10"/>
  <c r="N75" i="10"/>
  <c r="N77" i="10"/>
  <c r="N78" i="10"/>
  <c r="N80" i="10"/>
  <c r="N83" i="10"/>
  <c r="N85" i="10"/>
  <c r="N86" i="10"/>
  <c r="N88" i="10"/>
  <c r="N89" i="10"/>
  <c r="N91" i="10"/>
  <c r="N93" i="10"/>
  <c r="N94" i="10"/>
  <c r="N96" i="10"/>
  <c r="N97" i="10"/>
  <c r="N98" i="10"/>
  <c r="N99" i="10"/>
  <c r="N101" i="10"/>
  <c r="N102" i="10"/>
  <c r="N104" i="10"/>
  <c r="N105" i="10"/>
  <c r="N106" i="10"/>
  <c r="N107" i="10"/>
  <c r="N110" i="10"/>
  <c r="N112" i="10"/>
  <c r="N113" i="10"/>
  <c r="N114" i="10"/>
  <c r="N115" i="10"/>
  <c r="N116" i="10"/>
  <c r="N118" i="10"/>
  <c r="N120" i="10"/>
  <c r="N121" i="10"/>
  <c r="N122" i="10"/>
  <c r="N123" i="10"/>
  <c r="N129" i="10"/>
  <c r="N130" i="10"/>
  <c r="N131" i="10"/>
  <c r="N133" i="10"/>
  <c r="N134" i="10"/>
  <c r="N137" i="10"/>
  <c r="N139" i="10"/>
  <c r="N142" i="10"/>
  <c r="N144" i="10"/>
  <c r="N146" i="10"/>
  <c r="N147" i="10"/>
  <c r="N149" i="10"/>
  <c r="N150" i="10"/>
  <c r="N152" i="10"/>
  <c r="N153" i="10"/>
  <c r="N155" i="10"/>
  <c r="N157" i="10"/>
  <c r="N158" i="10"/>
  <c r="N160" i="10"/>
  <c r="N161" i="10"/>
  <c r="N162" i="10"/>
  <c r="N163" i="10"/>
  <c r="N165" i="10"/>
  <c r="N166" i="10"/>
  <c r="N169" i="10"/>
  <c r="N170" i="10"/>
  <c r="N171" i="10"/>
  <c r="N173" i="10"/>
  <c r="N174" i="10"/>
  <c r="N176" i="10"/>
  <c r="N177" i="10"/>
  <c r="N179" i="10"/>
  <c r="N182" i="10"/>
  <c r="N184" i="10"/>
  <c r="N185" i="10"/>
  <c r="N186" i="10"/>
  <c r="N187" i="10"/>
  <c r="N189" i="10"/>
  <c r="N192" i="10"/>
  <c r="N193" i="10"/>
  <c r="N194" i="10"/>
  <c r="N195" i="10"/>
  <c r="N196" i="10"/>
  <c r="N197" i="10"/>
  <c r="N198" i="10"/>
  <c r="N201" i="10"/>
  <c r="N202" i="10"/>
  <c r="N203" i="10"/>
  <c r="N205" i="10"/>
  <c r="N206" i="10"/>
  <c r="N208" i="10"/>
  <c r="N211" i="10"/>
  <c r="N214" i="10"/>
  <c r="N216" i="10"/>
  <c r="N217" i="10"/>
  <c r="N219" i="10"/>
  <c r="N220" i="10"/>
  <c r="N222" i="10"/>
  <c r="N224" i="10"/>
  <c r="N225" i="10"/>
  <c r="N226" i="10"/>
  <c r="N227" i="10"/>
  <c r="N230" i="10"/>
  <c r="N232" i="10"/>
  <c r="N233" i="10"/>
  <c r="N234" i="10"/>
  <c r="N235" i="10"/>
  <c r="N237" i="10"/>
  <c r="N238" i="10"/>
  <c r="N241" i="10"/>
  <c r="N242" i="10"/>
  <c r="N243" i="10"/>
  <c r="N246" i="10"/>
  <c r="N248" i="10"/>
  <c r="N249" i="10"/>
  <c r="N251" i="10"/>
  <c r="N256" i="10"/>
  <c r="N257" i="10"/>
  <c r="N258" i="10"/>
  <c r="N259" i="10"/>
  <c r="N262" i="10"/>
  <c r="N266" i="10"/>
  <c r="N267" i="10"/>
  <c r="N269" i="10"/>
  <c r="N270" i="10"/>
  <c r="N272" i="10"/>
  <c r="N274" i="10"/>
  <c r="N275" i="10"/>
  <c r="N277" i="10"/>
  <c r="N278" i="10"/>
  <c r="N280" i="10"/>
  <c r="N283" i="10"/>
  <c r="N286" i="10"/>
  <c r="N288" i="10"/>
  <c r="N289" i="10"/>
  <c r="N290" i="10"/>
  <c r="N291" i="10"/>
  <c r="N292" i="10"/>
  <c r="N293" i="10"/>
  <c r="N294" i="10"/>
  <c r="N296" i="10"/>
  <c r="N297" i="10"/>
  <c r="N298" i="10"/>
  <c r="N299" i="10"/>
  <c r="N302" i="10"/>
  <c r="N304" i="10"/>
  <c r="N306" i="10"/>
  <c r="N307" i="10"/>
  <c r="N310" i="10"/>
  <c r="N314" i="10"/>
  <c r="N315" i="10"/>
  <c r="N317" i="10"/>
  <c r="N320" i="10"/>
  <c r="N321" i="10"/>
  <c r="N323" i="10"/>
  <c r="N326" i="10"/>
  <c r="N329" i="10"/>
  <c r="N330" i="10"/>
  <c r="N331" i="10"/>
  <c r="N334" i="10"/>
  <c r="N338" i="10"/>
  <c r="N339" i="10"/>
  <c r="N341" i="10"/>
  <c r="N342" i="10"/>
  <c r="N345" i="10"/>
  <c r="N347" i="10"/>
  <c r="N349" i="10"/>
  <c r="N350" i="10"/>
  <c r="N352" i="10"/>
  <c r="N355" i="10"/>
  <c r="N357" i="10"/>
  <c r="N358" i="10"/>
  <c r="N360" i="10"/>
  <c r="N361" i="10"/>
  <c r="N363" i="10"/>
  <c r="N365" i="10"/>
  <c r="N366" i="10"/>
  <c r="N368" i="10"/>
  <c r="N369" i="10"/>
  <c r="N370" i="10"/>
  <c r="N371" i="10"/>
  <c r="N374" i="10"/>
  <c r="N376" i="10"/>
  <c r="N378" i="10"/>
  <c r="N379" i="10"/>
  <c r="N380" i="10"/>
  <c r="N381" i="10"/>
  <c r="N386" i="10"/>
  <c r="N387" i="10"/>
  <c r="N389" i="10"/>
  <c r="N390" i="10"/>
  <c r="N393" i="10"/>
  <c r="N395" i="10"/>
  <c r="N398" i="10"/>
  <c r="N400" i="10"/>
  <c r="N402" i="10"/>
  <c r="N403" i="10"/>
  <c r="N406" i="10"/>
  <c r="N409" i="10"/>
  <c r="N411" i="10"/>
  <c r="N413" i="10"/>
  <c r="N414" i="10"/>
  <c r="N417" i="10"/>
  <c r="N419" i="10"/>
  <c r="N422" i="10"/>
  <c r="N426" i="10"/>
  <c r="N427" i="10"/>
  <c r="N429" i="10"/>
  <c r="N430" i="10"/>
  <c r="N432" i="10"/>
  <c r="N433" i="10"/>
  <c r="N435" i="10"/>
  <c r="N436" i="10"/>
  <c r="N438" i="10"/>
  <c r="N440" i="10"/>
  <c r="N441" i="10"/>
  <c r="N442" i="10"/>
  <c r="N443" i="10"/>
  <c r="N448" i="10"/>
  <c r="N450" i="10"/>
  <c r="N451" i="10"/>
  <c r="N453" i="10"/>
  <c r="N454" i="10"/>
  <c r="N458" i="10"/>
  <c r="N459" i="10"/>
  <c r="N461" i="10"/>
  <c r="N462" i="10"/>
  <c r="N464" i="10"/>
  <c r="N467" i="10"/>
  <c r="N470" i="10"/>
  <c r="N475" i="10"/>
  <c r="N478" i="10"/>
  <c r="N481" i="10"/>
  <c r="N482" i="10"/>
  <c r="N483" i="10"/>
  <c r="N486" i="10"/>
  <c r="N488" i="10"/>
  <c r="N491" i="10"/>
  <c r="N493" i="10"/>
  <c r="N494" i="10"/>
  <c r="N498" i="10"/>
  <c r="N499" i="10"/>
  <c r="N502" i="10"/>
  <c r="N505" i="10"/>
  <c r="N507" i="10"/>
  <c r="N508" i="10"/>
  <c r="N512" i="10"/>
  <c r="N515" i="10"/>
  <c r="N518" i="10"/>
  <c r="N522" i="10"/>
  <c r="N523" i="10"/>
  <c r="N526" i="10"/>
  <c r="N530" i="10"/>
  <c r="N531" i="10"/>
  <c r="N533" i="10"/>
  <c r="N534" i="10"/>
  <c r="N536" i="10"/>
  <c r="N539" i="10"/>
  <c r="N540" i="10"/>
  <c r="N542" i="10"/>
  <c r="N545" i="10"/>
  <c r="N546" i="10"/>
  <c r="N547" i="10"/>
  <c r="N550" i="10"/>
  <c r="N552" i="10"/>
  <c r="N554" i="10"/>
  <c r="N555" i="10"/>
  <c r="N558" i="10"/>
  <c r="N560" i="10"/>
  <c r="N563" i="10"/>
  <c r="N566" i="10"/>
  <c r="N570" i="10"/>
  <c r="N571" i="10"/>
  <c r="N573" i="10"/>
  <c r="N579" i="10"/>
  <c r="N582" i="10"/>
  <c r="N585" i="10"/>
  <c r="N586" i="10"/>
  <c r="N587" i="10"/>
  <c r="N590" i="10"/>
  <c r="N594" i="10"/>
  <c r="N595" i="10"/>
  <c r="N597" i="10"/>
  <c r="N598" i="10"/>
  <c r="N601" i="10"/>
  <c r="N603" i="10"/>
  <c r="N605" i="10"/>
  <c r="N606" i="10"/>
  <c r="N608" i="10"/>
  <c r="N611" i="10"/>
  <c r="N613" i="10"/>
  <c r="N614" i="10"/>
  <c r="N617" i="10"/>
  <c r="N619" i="10"/>
  <c r="N621" i="10"/>
  <c r="N622" i="10"/>
  <c r="N624" i="10"/>
  <c r="N625" i="10"/>
  <c r="N627" i="10"/>
  <c r="N630" i="10"/>
  <c r="N632" i="10"/>
  <c r="N634" i="10"/>
  <c r="N635" i="10"/>
  <c r="N643" i="10"/>
  <c r="N644" i="10"/>
  <c r="N645" i="10"/>
  <c r="N646" i="10"/>
  <c r="N649" i="10"/>
  <c r="N651" i="10"/>
  <c r="N654" i="10"/>
  <c r="N656" i="10"/>
  <c r="N659" i="10"/>
  <c r="N662" i="10"/>
  <c r="N665" i="10"/>
  <c r="N667" i="10"/>
  <c r="N669" i="10"/>
  <c r="N670" i="10"/>
  <c r="N673" i="10"/>
  <c r="N675" i="10"/>
  <c r="N677" i="10"/>
  <c r="N678" i="10"/>
  <c r="N683" i="10"/>
  <c r="N686" i="10"/>
  <c r="N687" i="10"/>
  <c r="N688" i="10"/>
  <c r="N691" i="10"/>
  <c r="N694" i="10"/>
  <c r="N696" i="10"/>
  <c r="N699" i="10"/>
  <c r="N701" i="10"/>
  <c r="N702" i="10"/>
  <c r="N703" i="10"/>
  <c r="N706" i="10"/>
  <c r="N707" i="10"/>
  <c r="N710" i="10"/>
  <c r="N712" i="10"/>
  <c r="N713" i="10"/>
  <c r="N714" i="10"/>
  <c r="N715" i="10"/>
  <c r="N718" i="10"/>
  <c r="N719" i="10"/>
  <c r="N722" i="10"/>
  <c r="N723" i="10"/>
  <c r="N725" i="10"/>
  <c r="N726" i="10"/>
  <c r="N731" i="10"/>
  <c r="N734" i="10"/>
  <c r="N737" i="10"/>
  <c r="N739" i="10"/>
  <c r="N741" i="10"/>
  <c r="N742" i="10"/>
  <c r="N746" i="10"/>
  <c r="N747" i="10"/>
  <c r="N749" i="10"/>
  <c r="N750" i="10"/>
  <c r="N751" i="10"/>
  <c r="N752" i="10"/>
  <c r="N755" i="10"/>
  <c r="N758" i="10"/>
  <c r="N759" i="10"/>
  <c r="N761" i="10"/>
  <c r="N763" i="10"/>
  <c r="N765" i="10"/>
  <c r="N766" i="10"/>
  <c r="N769" i="10"/>
  <c r="N771" i="10"/>
  <c r="N774" i="10"/>
  <c r="N776" i="10"/>
  <c r="N777" i="10"/>
  <c r="N779" i="10"/>
  <c r="N782" i="10"/>
  <c r="N785" i="10"/>
  <c r="N786" i="10"/>
  <c r="N787" i="10"/>
  <c r="N789" i="10"/>
  <c r="N790" i="10"/>
  <c r="N794" i="10"/>
  <c r="N795" i="10"/>
  <c r="N797" i="10"/>
  <c r="N798" i="10"/>
  <c r="N801" i="10"/>
  <c r="N803" i="10"/>
  <c r="N806" i="10"/>
  <c r="N807" i="10"/>
  <c r="N811" i="10"/>
  <c r="N813" i="10"/>
  <c r="N814" i="10"/>
  <c r="N815" i="10"/>
  <c r="N819" i="10"/>
  <c r="N822" i="10"/>
  <c r="N824" i="10"/>
  <c r="N825" i="10"/>
  <c r="N827" i="10"/>
  <c r="N829" i="10"/>
  <c r="N830" i="10"/>
  <c r="N832" i="10"/>
  <c r="N834" i="10"/>
  <c r="N835" i="10"/>
  <c r="N838" i="10"/>
  <c r="N840" i="10"/>
  <c r="N843" i="10"/>
  <c r="N846" i="10"/>
  <c r="N847" i="10"/>
  <c r="N849" i="10"/>
  <c r="N850" i="10"/>
  <c r="N851" i="10"/>
  <c r="N854" i="10"/>
  <c r="N856" i="10"/>
  <c r="N859" i="10"/>
  <c r="N861" i="10"/>
  <c r="N862" i="10"/>
  <c r="N865" i="10"/>
  <c r="N867" i="10"/>
  <c r="N870" i="10"/>
  <c r="N874" i="10"/>
  <c r="N875" i="10"/>
  <c r="N877" i="10"/>
  <c r="N878" i="10"/>
  <c r="N883" i="10"/>
  <c r="N886" i="10"/>
  <c r="N887" i="10"/>
  <c r="N888" i="10"/>
  <c r="N889" i="10"/>
  <c r="N891" i="10"/>
  <c r="N894" i="10"/>
  <c r="N895" i="10"/>
  <c r="N897" i="10"/>
  <c r="N898" i="10"/>
  <c r="N899" i="10"/>
  <c r="N902" i="10"/>
  <c r="N906" i="10"/>
  <c r="N907" i="10"/>
  <c r="N910" i="10"/>
  <c r="N911" i="10"/>
  <c r="N913" i="10"/>
  <c r="N914" i="10"/>
  <c r="N915" i="10"/>
  <c r="N918" i="10"/>
  <c r="N922" i="10"/>
  <c r="N923" i="10"/>
  <c r="N925" i="10"/>
  <c r="N926" i="10"/>
  <c r="N931" i="10"/>
  <c r="N933" i="10"/>
  <c r="N934" i="10"/>
  <c r="N935" i="10"/>
  <c r="N938" i="10"/>
  <c r="N939" i="10"/>
  <c r="N941" i="10"/>
  <c r="N942" i="10"/>
  <c r="N944" i="10"/>
  <c r="N947" i="10"/>
  <c r="N950" i="10"/>
  <c r="N951" i="10"/>
  <c r="N952" i="10"/>
  <c r="N953" i="10"/>
  <c r="N955" i="10"/>
  <c r="N958" i="10"/>
  <c r="N960" i="10"/>
  <c r="N961" i="10"/>
  <c r="N962" i="10"/>
  <c r="N963" i="10"/>
  <c r="N966" i="10"/>
  <c r="N969" i="10"/>
  <c r="N971" i="10"/>
  <c r="N974" i="10"/>
  <c r="N975" i="10"/>
  <c r="N977" i="10"/>
  <c r="N979" i="10"/>
  <c r="N981" i="10"/>
  <c r="N982" i="10"/>
  <c r="N984" i="10"/>
  <c r="N986" i="10"/>
  <c r="N987" i="10"/>
  <c r="N989" i="10"/>
  <c r="N990" i="10"/>
  <c r="N995" i="10"/>
  <c r="N998" i="10"/>
  <c r="N999" i="10"/>
  <c r="N1002" i="10"/>
  <c r="N1003" i="10"/>
  <c r="N1006" i="10"/>
  <c r="N1007" i="10"/>
  <c r="N1011" i="10"/>
  <c r="N1014" i="10"/>
  <c r="N1015" i="10"/>
  <c r="N1016" i="10"/>
  <c r="N1019" i="10"/>
  <c r="N1021" i="10"/>
  <c r="N1022" i="10"/>
  <c r="N1023" i="10"/>
  <c r="N1024" i="10"/>
  <c r="N1025" i="10"/>
  <c r="N1026" i="10"/>
  <c r="N1027" i="10"/>
  <c r="N1030" i="10"/>
  <c r="N1032" i="10"/>
  <c r="N1034" i="10"/>
  <c r="N1035" i="10"/>
  <c r="N1038" i="10"/>
  <c r="N1039" i="10"/>
  <c r="N1043" i="10"/>
  <c r="N1046" i="10"/>
  <c r="N1048" i="10"/>
  <c r="N1050" i="10"/>
  <c r="N1051" i="10"/>
  <c r="N1054" i="10"/>
  <c r="N1057" i="10"/>
  <c r="N1059" i="10"/>
  <c r="N1061" i="10"/>
  <c r="N1062" i="10"/>
  <c r="N1063" i="10"/>
  <c r="N1066" i="10"/>
  <c r="N1067" i="10"/>
  <c r="N1070" i="10"/>
  <c r="N1072" i="10"/>
  <c r="N1075" i="10"/>
  <c r="N1078" i="10"/>
  <c r="N1079" i="10"/>
  <c r="N1083" i="10"/>
  <c r="N1086" i="10"/>
  <c r="N1087" i="10"/>
  <c r="N1088" i="10"/>
  <c r="N1089" i="10"/>
  <c r="N1091" i="10"/>
  <c r="N1094" i="10"/>
  <c r="N1097" i="10"/>
  <c r="N1098" i="10"/>
  <c r="N1099" i="10"/>
  <c r="N1102" i="10"/>
  <c r="N1106" i="10"/>
  <c r="N1107" i="10"/>
  <c r="N1109" i="10"/>
  <c r="N1110" i="10"/>
  <c r="N1112" i="10"/>
  <c r="N1114" i="10"/>
  <c r="N1115" i="10"/>
  <c r="N1118" i="10"/>
  <c r="N1123" i="10"/>
  <c r="N1125" i="10"/>
  <c r="N1126" i="10"/>
  <c r="N1127" i="10"/>
  <c r="N1131" i="10"/>
  <c r="N1133" i="10"/>
  <c r="N1134" i="10"/>
  <c r="N1135" i="10"/>
  <c r="N1136" i="10"/>
  <c r="N1139" i="10"/>
  <c r="N1142" i="10"/>
  <c r="N1145" i="10"/>
  <c r="N1147" i="10"/>
  <c r="N1149" i="10"/>
  <c r="N1150" i="10"/>
  <c r="N1151" i="10"/>
  <c r="N1152" i="10"/>
  <c r="N1155" i="10"/>
  <c r="N1158" i="10"/>
  <c r="N1160" i="10"/>
  <c r="N1161" i="10"/>
  <c r="N1162" i="10"/>
  <c r="N1163" i="10"/>
  <c r="N1166" i="10"/>
  <c r="N1169" i="10"/>
  <c r="N1171" i="10"/>
  <c r="N1173" i="10"/>
  <c r="N1174" i="10"/>
  <c r="N1176" i="10"/>
  <c r="N1179" i="10"/>
  <c r="N1181" i="10"/>
  <c r="N1182" i="10"/>
  <c r="N1185" i="10"/>
  <c r="N1187" i="10"/>
  <c r="N1189" i="10"/>
  <c r="N1190" i="10"/>
  <c r="N1195" i="10"/>
  <c r="N1198" i="10"/>
  <c r="N1199" i="10"/>
  <c r="N1200" i="10"/>
  <c r="N1203" i="10"/>
  <c r="N1206" i="10"/>
  <c r="N1211" i="10"/>
  <c r="N1213" i="10"/>
  <c r="N1214" i="10"/>
  <c r="N1215" i="10"/>
  <c r="N1218" i="10"/>
  <c r="N1219" i="10"/>
  <c r="N1222" i="10"/>
  <c r="N1224" i="10"/>
  <c r="N1225" i="10"/>
  <c r="N1226" i="10"/>
  <c r="N1227" i="10"/>
  <c r="N1230" i="10"/>
  <c r="N1231" i="10"/>
  <c r="N1234" i="10"/>
  <c r="N1235" i="10"/>
  <c r="N1237" i="10"/>
  <c r="N1238" i="10"/>
  <c r="N1243" i="10"/>
  <c r="N1246" i="10"/>
  <c r="N1249" i="10"/>
  <c r="N1251" i="10"/>
  <c r="N1253" i="10"/>
  <c r="N1254" i="10"/>
  <c r="N1258" i="10"/>
  <c r="N1259" i="10"/>
  <c r="N1261" i="10"/>
  <c r="N1262" i="10"/>
  <c r="N1263" i="10"/>
  <c r="N1264" i="10"/>
  <c r="N1267" i="10"/>
  <c r="N1270" i="10"/>
  <c r="N1271" i="10"/>
  <c r="N1275" i="10"/>
  <c r="N1277" i="10"/>
  <c r="N1278" i="10"/>
  <c r="N1283" i="10"/>
  <c r="N1286" i="10"/>
  <c r="N1288" i="10"/>
  <c r="N1289" i="10"/>
  <c r="N1291" i="10"/>
  <c r="N1294" i="10"/>
  <c r="N1298" i="10"/>
  <c r="N1299" i="10"/>
  <c r="N1301" i="10"/>
  <c r="N1302" i="10"/>
  <c r="N1306" i="10"/>
  <c r="N1307" i="10"/>
  <c r="N1309" i="10"/>
  <c r="N1310" i="10"/>
  <c r="N1313" i="10"/>
  <c r="N1315" i="10"/>
  <c r="N1318" i="10"/>
  <c r="N1319" i="10"/>
  <c r="N1323" i="10"/>
  <c r="N1325" i="10"/>
  <c r="N1326" i="10"/>
  <c r="N1327" i="10"/>
  <c r="N1331" i="10"/>
  <c r="N1334" i="10"/>
  <c r="N1337" i="10"/>
  <c r="N1339" i="10"/>
  <c r="N1341" i="10"/>
  <c r="N1342" i="10"/>
  <c r="N1346" i="10"/>
  <c r="N1347" i="10"/>
  <c r="N1350" i="10"/>
  <c r="N1351" i="10"/>
  <c r="N1355" i="10"/>
  <c r="N1358" i="10"/>
  <c r="N1359" i="10"/>
  <c r="N1360" i="10"/>
  <c r="N1361" i="10"/>
  <c r="N1363" i="10"/>
  <c r="N1365" i="10"/>
  <c r="N1366" i="10"/>
  <c r="N1369" i="10"/>
  <c r="N1370" i="10"/>
  <c r="N1371" i="10"/>
  <c r="N1374" i="10"/>
  <c r="N1379" i="10"/>
  <c r="N1381" i="10"/>
  <c r="N1382" i="10"/>
  <c r="N1383" i="10"/>
  <c r="N1387" i="10"/>
  <c r="N1389" i="10"/>
  <c r="N1390" i="10"/>
  <c r="N1391" i="10"/>
  <c r="N1392" i="10"/>
  <c r="N1395" i="10"/>
  <c r="N1397" i="10"/>
  <c r="N1398" i="10"/>
  <c r="N1403" i="10"/>
  <c r="N1405" i="10"/>
  <c r="N1406" i="10"/>
  <c r="N1407" i="10"/>
  <c r="N1411" i="10"/>
  <c r="N1414" i="10"/>
  <c r="N1416" i="10"/>
  <c r="N1417" i="10"/>
  <c r="N1419" i="10"/>
  <c r="N1422" i="10"/>
  <c r="N1425" i="10"/>
  <c r="N1426" i="10"/>
  <c r="N1427" i="10"/>
  <c r="N1435" i="10"/>
  <c r="N1437" i="10"/>
  <c r="N1438" i="10"/>
  <c r="N1443" i="10"/>
  <c r="N1446" i="10"/>
  <c r="N1450" i="10"/>
  <c r="N1451" i="10"/>
  <c r="N1454" i="10"/>
  <c r="N1455" i="10"/>
  <c r="N1459" i="10"/>
  <c r="N1461" i="10"/>
  <c r="N1462" i="10"/>
  <c r="N1467" i="10"/>
  <c r="N1472" i="10"/>
  <c r="N1475" i="10"/>
  <c r="N1477" i="10"/>
  <c r="N1478" i="10"/>
  <c r="N1480" i="10"/>
  <c r="N1482" i="10"/>
  <c r="N1483" i="10"/>
  <c r="N1486" i="10"/>
  <c r="N1490" i="10"/>
  <c r="N1491" i="10"/>
  <c r="N1493" i="10"/>
  <c r="N1499" i="10"/>
  <c r="N1501" i="10"/>
  <c r="I83" i="13" l="1"/>
  <c r="I84" i="13"/>
  <c r="I85" i="13"/>
  <c r="I86" i="13"/>
  <c r="I82" i="13"/>
  <c r="I81"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97E903-152D-4E8E-8062-97E5714020DA}" name="Query - dim_stores" description="Connection to the 'dim_stores' query in the workbook." type="100" refreshedVersion="8" minRefreshableVersion="5">
    <extLst>
      <ext xmlns:x15="http://schemas.microsoft.com/office/spreadsheetml/2010/11/main" uri="{DE250136-89BD-433C-8126-D09CA5730AF9}">
        <x15:connection id="d554488c-9440-4e86-9b9e-3376aa1befc8"/>
      </ext>
    </extLst>
  </connection>
  <connection id="2" xr16:uid="{1CEE8CF4-8343-4599-896C-AF30D0B6F231}"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15C2DA7D-63B2-4C49-BCD2-25A49689D7B8}"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4" xr16:uid="{3DBC89ED-8F95-47BB-85EB-FF29E65A99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412F4F7-7A19-4DEC-875D-3A5924A1F9E0}" name="WorksheetConnection_Project_Promotion.xlsx!Data3" type="102" refreshedVersion="8" minRefreshableVersion="5">
    <extLst>
      <ext xmlns:x15="http://schemas.microsoft.com/office/spreadsheetml/2010/11/main" uri="{DE250136-89BD-433C-8126-D09CA5730AF9}">
        <x15:connection id="Data3">
          <x15:rangePr sourceName="_xlcn.WorksheetConnection_Project_Promotion.xlsxData31"/>
        </x15:connection>
      </ext>
    </extLst>
  </connection>
</connections>
</file>

<file path=xl/sharedStrings.xml><?xml version="1.0" encoding="utf-8"?>
<sst xmlns="http://schemas.openxmlformats.org/spreadsheetml/2006/main" count="15299" uniqueCount="1556">
  <si>
    <t>product_code</t>
  </si>
  <si>
    <t>Campaign</t>
  </si>
  <si>
    <t>Revenue_BP</t>
  </si>
  <si>
    <t>STCBE-2</t>
  </si>
  <si>
    <t>P11</t>
  </si>
  <si>
    <t>50% OFF</t>
  </si>
  <si>
    <t>Sankranti</t>
  </si>
  <si>
    <t>STBLR-8</t>
  </si>
  <si>
    <t>P03</t>
  </si>
  <si>
    <t>25% OFF</t>
  </si>
  <si>
    <t>Diwali</t>
  </si>
  <si>
    <t>STVJD-0</t>
  </si>
  <si>
    <t>P07</t>
  </si>
  <si>
    <t>BOGOF</t>
  </si>
  <si>
    <t>STCBE-1</t>
  </si>
  <si>
    <t>P15</t>
  </si>
  <si>
    <t>500 Cashback</t>
  </si>
  <si>
    <t>STBLR-6</t>
  </si>
  <si>
    <t>P05</t>
  </si>
  <si>
    <t>STBLR-4</t>
  </si>
  <si>
    <t>STVSK-2</t>
  </si>
  <si>
    <t>P10</t>
  </si>
  <si>
    <t>STHYD-4</t>
  </si>
  <si>
    <t>P13</t>
  </si>
  <si>
    <t>STCBE-4</t>
  </si>
  <si>
    <t>P08</t>
  </si>
  <si>
    <t>STMDU-2</t>
  </si>
  <si>
    <t>STMYS-2</t>
  </si>
  <si>
    <t>P06</t>
  </si>
  <si>
    <t>STHYD-6</t>
  </si>
  <si>
    <t>STCHE-6</t>
  </si>
  <si>
    <t>P12</t>
  </si>
  <si>
    <t>STBLR-3</t>
  </si>
  <si>
    <t>P04</t>
  </si>
  <si>
    <t>STVSK-4</t>
  </si>
  <si>
    <t>P02</t>
  </si>
  <si>
    <t>33% OFF</t>
  </si>
  <si>
    <t>STCHE-2</t>
  </si>
  <si>
    <t>STCHE-5</t>
  </si>
  <si>
    <t>STTRV-0</t>
  </si>
  <si>
    <t>P01</t>
  </si>
  <si>
    <t>STVSK-1</t>
  </si>
  <si>
    <t>STHYD-5</t>
  </si>
  <si>
    <t>STBLR-0</t>
  </si>
  <si>
    <t>P14</t>
  </si>
  <si>
    <t>STCHE-4</t>
  </si>
  <si>
    <t>STMDU-3</t>
  </si>
  <si>
    <t>STMYS-0</t>
  </si>
  <si>
    <t>STMDU-0</t>
  </si>
  <si>
    <t>STMYS-1</t>
  </si>
  <si>
    <t>P09</t>
  </si>
  <si>
    <t>STVJD-1</t>
  </si>
  <si>
    <t>STHYD-3</t>
  </si>
  <si>
    <t>STBLR-5</t>
  </si>
  <si>
    <t>STHYD-2</t>
  </si>
  <si>
    <t>STMYS-3</t>
  </si>
  <si>
    <t>STCBE-3</t>
  </si>
  <si>
    <t>STHYD-1</t>
  </si>
  <si>
    <t>STCBE-0</t>
  </si>
  <si>
    <t>STCHE-0</t>
  </si>
  <si>
    <t>STCHE-1</t>
  </si>
  <si>
    <t>STBLR-9</t>
  </si>
  <si>
    <t>STMLR-1</t>
  </si>
  <si>
    <t>STCHE-3</t>
  </si>
  <si>
    <t>STBLR-1</t>
  </si>
  <si>
    <t>STMLR-0</t>
  </si>
  <si>
    <t>STMLR-2</t>
  </si>
  <si>
    <t>STVSK-3</t>
  </si>
  <si>
    <t>STMDU-1</t>
  </si>
  <si>
    <t>STCHE-7</t>
  </si>
  <si>
    <t>STTRV-1</t>
  </si>
  <si>
    <t>STVSK-0</t>
  </si>
  <si>
    <t>STBLR-2</t>
  </si>
  <si>
    <t>STHYD-0</t>
  </si>
  <si>
    <t>STBLR-7</t>
  </si>
  <si>
    <t>Trivandrum</t>
  </si>
  <si>
    <t>Madurai</t>
  </si>
  <si>
    <t>Hyderabad</t>
  </si>
  <si>
    <t>Visakhapatnam</t>
  </si>
  <si>
    <t>Coimbatore</t>
  </si>
  <si>
    <t>Bengaluru</t>
  </si>
  <si>
    <t>Chennai</t>
  </si>
  <si>
    <t>Vijayawada</t>
  </si>
  <si>
    <t>Mysuru</t>
  </si>
  <si>
    <t>Mangalore</t>
  </si>
  <si>
    <t>City</t>
  </si>
  <si>
    <t>product_name</t>
  </si>
  <si>
    <t>category</t>
  </si>
  <si>
    <t>Atliq_Masoor_Dal (1KG)</t>
  </si>
  <si>
    <t>Grocery &amp; Staples</t>
  </si>
  <si>
    <t>Atliq_Sonamasuri_Rice (10KG)</t>
  </si>
  <si>
    <t>Atliq_Suflower_Oil (1L)</t>
  </si>
  <si>
    <t>Atliq_Farm_Chakki_Atta (1KG)</t>
  </si>
  <si>
    <t>Atliq_Scrub_Sponge_For_Dishwash</t>
  </si>
  <si>
    <t>Home Care</t>
  </si>
  <si>
    <t>Atliq_Fusion_Container_Set_of_3</t>
  </si>
  <si>
    <t>Atliq_Body_Milk_Nourishing_Lotion (120ML)</t>
  </si>
  <si>
    <t>Personal Care</t>
  </si>
  <si>
    <t>Atliq_Cream_Beauty_Bathing_Soap (125GM)</t>
  </si>
  <si>
    <t>Atliq_High_Glo_15W_LED_Bulb</t>
  </si>
  <si>
    <t>Home Appliances</t>
  </si>
  <si>
    <t>Atliq_waterproof_Immersion_Rod</t>
  </si>
  <si>
    <t>Atliq_Doodh_Kesar_Body_Lotion (200ML)</t>
  </si>
  <si>
    <t>Atliq_Lime_Cool_Bathing_Bar (125GM)</t>
  </si>
  <si>
    <t>Atliq_Curtains</t>
  </si>
  <si>
    <t>Atliq_Double_Bedsheet_set</t>
  </si>
  <si>
    <t>Atliq_Home_Essential_8_Product_Combo</t>
  </si>
  <si>
    <t>Combo1</t>
  </si>
  <si>
    <t>Product_Name</t>
  </si>
  <si>
    <t>Revenue_AP</t>
  </si>
  <si>
    <t>Price_AP</t>
  </si>
  <si>
    <t>Sum of IR</t>
  </si>
  <si>
    <t>Sum of IR%</t>
  </si>
  <si>
    <t>Sum of Revenue_BP</t>
  </si>
  <si>
    <t>Sum of Revenue_AP</t>
  </si>
  <si>
    <t>store_id</t>
  </si>
  <si>
    <t>quantity_sold(after_promo)</t>
  </si>
  <si>
    <t>Qty_Sold(AP)</t>
  </si>
  <si>
    <t>Sum of Qty_Sold(AP)</t>
  </si>
  <si>
    <t>Row Labels</t>
  </si>
  <si>
    <t>Category</t>
  </si>
  <si>
    <t>Sum of quantity_sold(before_promo)</t>
  </si>
  <si>
    <t>base_price</t>
  </si>
  <si>
    <t>promo_type</t>
  </si>
  <si>
    <t>quantity_sold(before_promo)</t>
  </si>
  <si>
    <t>dim_stores.city</t>
  </si>
  <si>
    <t>KPIs</t>
  </si>
  <si>
    <t>Sum of ISU</t>
  </si>
  <si>
    <t>Sum of ISU%</t>
  </si>
  <si>
    <t>Distinct Count of store_id</t>
  </si>
  <si>
    <t>Incremental Revenue</t>
  </si>
  <si>
    <t>Column Labels</t>
  </si>
  <si>
    <t xml:space="preserve">Option button </t>
  </si>
  <si>
    <t>Promo_type</t>
  </si>
  <si>
    <t>Quantity Sold (Before Promotion)</t>
  </si>
  <si>
    <t>Quantity Sold ( After Promotion)</t>
  </si>
  <si>
    <t>Promo Type</t>
  </si>
  <si>
    <t>Revenue (Before Promotion)</t>
  </si>
  <si>
    <t>Revenue (After Promotion)</t>
  </si>
  <si>
    <t>(All)</t>
  </si>
  <si>
    <t>Product and category Analysis</t>
  </si>
  <si>
    <t>Qty_Sold(After_Promo)</t>
  </si>
  <si>
    <t>Qty Sold (BP)</t>
  </si>
  <si>
    <t>Promo_Type vs Category</t>
  </si>
  <si>
    <t>Revenue (BP)</t>
  </si>
  <si>
    <t>Revenue (After_Promo)</t>
  </si>
  <si>
    <t>city</t>
  </si>
  <si>
    <t>event_id</t>
  </si>
  <si>
    <t>campaign_id</t>
  </si>
  <si>
    <t>7f650b</t>
  </si>
  <si>
    <t>CAMP_SAN_01</t>
  </si>
  <si>
    <t>a21f91</t>
  </si>
  <si>
    <t>CAMP_DIW_01</t>
  </si>
  <si>
    <t>78bc80</t>
  </si>
  <si>
    <t>a1503f</t>
  </si>
  <si>
    <t>1091cf</t>
  </si>
  <si>
    <t>73d86f</t>
  </si>
  <si>
    <t>fe3560</t>
  </si>
  <si>
    <t>6b2afc</t>
  </si>
  <si>
    <t>ce5851</t>
  </si>
  <si>
    <t>dd6685</t>
  </si>
  <si>
    <t>8f25a6</t>
  </si>
  <si>
    <t>5c3c33</t>
  </si>
  <si>
    <t>d290a1</t>
  </si>
  <si>
    <t>c0ecb5</t>
  </si>
  <si>
    <t>182caa</t>
  </si>
  <si>
    <t>c4db5b</t>
  </si>
  <si>
    <t>94f48c</t>
  </si>
  <si>
    <t>7ef92f</t>
  </si>
  <si>
    <t>0f422c</t>
  </si>
  <si>
    <t>1e9a06</t>
  </si>
  <si>
    <t>02ebe9</t>
  </si>
  <si>
    <t>260ff2</t>
  </si>
  <si>
    <t>7fc923</t>
  </si>
  <si>
    <t>b08c12</t>
  </si>
  <si>
    <t>ca7298</t>
  </si>
  <si>
    <t>bf33ae</t>
  </si>
  <si>
    <t>35fb5b</t>
  </si>
  <si>
    <t>def6ff</t>
  </si>
  <si>
    <t>2f3e5d</t>
  </si>
  <si>
    <t>ca3893</t>
  </si>
  <si>
    <t>922e6a</t>
  </si>
  <si>
    <t>4f0587</t>
  </si>
  <si>
    <t>fa5b45</t>
  </si>
  <si>
    <t>df45ee</t>
  </si>
  <si>
    <t>f3ac85</t>
  </si>
  <si>
    <t>292ca5</t>
  </si>
  <si>
    <t>7e9777</t>
  </si>
  <si>
    <t>eb3bea</t>
  </si>
  <si>
    <t>3beb46</t>
  </si>
  <si>
    <t>47af00</t>
  </si>
  <si>
    <t>bc8315</t>
  </si>
  <si>
    <t>1f083a</t>
  </si>
  <si>
    <t>c1e0b6</t>
  </si>
  <si>
    <t>f60d93</t>
  </si>
  <si>
    <t>a10402</t>
  </si>
  <si>
    <t>741bef</t>
  </si>
  <si>
    <t>a85a9a</t>
  </si>
  <si>
    <t>830e9a</t>
  </si>
  <si>
    <t>29524a</t>
  </si>
  <si>
    <t>3ce076</t>
  </si>
  <si>
    <t>32fa85</t>
  </si>
  <si>
    <t>42f304</t>
  </si>
  <si>
    <t>a929ed</t>
  </si>
  <si>
    <t>6dae49</t>
  </si>
  <si>
    <t>3b54c7</t>
  </si>
  <si>
    <t>7d6e2a</t>
  </si>
  <si>
    <t>c8ce63</t>
  </si>
  <si>
    <t>bd1314</t>
  </si>
  <si>
    <t>7634c0</t>
  </si>
  <si>
    <t>d304f9</t>
  </si>
  <si>
    <t>34ac29</t>
  </si>
  <si>
    <t>57a7bc</t>
  </si>
  <si>
    <t>70e65e</t>
  </si>
  <si>
    <t>cf2a34</t>
  </si>
  <si>
    <t>1c1cb7</t>
  </si>
  <si>
    <t>ad56bd</t>
  </si>
  <si>
    <t>32efe6</t>
  </si>
  <si>
    <t>eaa64b</t>
  </si>
  <si>
    <t>9e82db</t>
  </si>
  <si>
    <t>d5b8af</t>
  </si>
  <si>
    <t>6d24bc</t>
  </si>
  <si>
    <t>04da18</t>
  </si>
  <si>
    <t>3a3e96</t>
  </si>
  <si>
    <t>8f1624</t>
  </si>
  <si>
    <t>b8269b</t>
  </si>
  <si>
    <t>c6ca4d</t>
  </si>
  <si>
    <t>0b51fe</t>
  </si>
  <si>
    <t>d1ceaf</t>
  </si>
  <si>
    <t>d834f0</t>
  </si>
  <si>
    <t>1ed982</t>
  </si>
  <si>
    <t>e9c690</t>
  </si>
  <si>
    <t>268ca2</t>
  </si>
  <si>
    <t>a1624e</t>
  </si>
  <si>
    <t>31b59d</t>
  </si>
  <si>
    <t>82454e</t>
  </si>
  <si>
    <t>1548f8</t>
  </si>
  <si>
    <t>84a2f4</t>
  </si>
  <si>
    <t>9e59d5</t>
  </si>
  <si>
    <t>8b751b</t>
  </si>
  <si>
    <t>f856b9</t>
  </si>
  <si>
    <t>dcaa89</t>
  </si>
  <si>
    <t>677e2c</t>
  </si>
  <si>
    <t>b00eeb</t>
  </si>
  <si>
    <t>8ff468</t>
  </si>
  <si>
    <t>72f6b4</t>
  </si>
  <si>
    <t>7ecbbb</t>
  </si>
  <si>
    <t>2dc515</t>
  </si>
  <si>
    <t>a4fb0b</t>
  </si>
  <si>
    <t>f2d198</t>
  </si>
  <si>
    <t>df5c15</t>
  </si>
  <si>
    <t>4e6a19</t>
  </si>
  <si>
    <t>6436da</t>
  </si>
  <si>
    <t>852b4f</t>
  </si>
  <si>
    <t>26322a</t>
  </si>
  <si>
    <t>57576d</t>
  </si>
  <si>
    <t>af646e</t>
  </si>
  <si>
    <t>ccbc3a</t>
  </si>
  <si>
    <t>5a21a5</t>
  </si>
  <si>
    <t>c6bf42</t>
  </si>
  <si>
    <t>f5ff07</t>
  </si>
  <si>
    <t>2c8137</t>
  </si>
  <si>
    <t>4e3a3d</t>
  </si>
  <si>
    <t>9387d1</t>
  </si>
  <si>
    <t>6c9451</t>
  </si>
  <si>
    <t>9c74f7</t>
  </si>
  <si>
    <t>c3bbcc</t>
  </si>
  <si>
    <t>00a25a</t>
  </si>
  <si>
    <t>7b0f7d</t>
  </si>
  <si>
    <t>b484bd</t>
  </si>
  <si>
    <t>3aaafb</t>
  </si>
  <si>
    <t>20d916</t>
  </si>
  <si>
    <t>eccfbe</t>
  </si>
  <si>
    <t>71a7a0</t>
  </si>
  <si>
    <t>fd2628</t>
  </si>
  <si>
    <t>7b187a</t>
  </si>
  <si>
    <t>345b49</t>
  </si>
  <si>
    <t>1c4a78</t>
  </si>
  <si>
    <t>70c312</t>
  </si>
  <si>
    <t>1ee94b</t>
  </si>
  <si>
    <t>c381ea</t>
  </si>
  <si>
    <t>8724c8</t>
  </si>
  <si>
    <t>8f3699</t>
  </si>
  <si>
    <t>bfb2b4</t>
  </si>
  <si>
    <t>19e2f0</t>
  </si>
  <si>
    <t>a0d919</t>
  </si>
  <si>
    <t>98c85b</t>
  </si>
  <si>
    <t>d60641</t>
  </si>
  <si>
    <t>a340fc</t>
  </si>
  <si>
    <t>4dca21</t>
  </si>
  <si>
    <t>ff18f2</t>
  </si>
  <si>
    <t>b79fd9</t>
  </si>
  <si>
    <t>c23e33</t>
  </si>
  <si>
    <t>cf734f</t>
  </si>
  <si>
    <t>0951b6</t>
  </si>
  <si>
    <t>413f48</t>
  </si>
  <si>
    <t>de1ced</t>
  </si>
  <si>
    <t>291ddf</t>
  </si>
  <si>
    <t>aa1bbd</t>
  </si>
  <si>
    <t>53a947</t>
  </si>
  <si>
    <t>b8f698</t>
  </si>
  <si>
    <t>13ad42</t>
  </si>
  <si>
    <t>93e61f</t>
  </si>
  <si>
    <t>3070a3</t>
  </si>
  <si>
    <t>cf0a2a</t>
  </si>
  <si>
    <t>ae5745</t>
  </si>
  <si>
    <t>695cd9</t>
  </si>
  <si>
    <t>b76614</t>
  </si>
  <si>
    <t>d42636</t>
  </si>
  <si>
    <t>d9d3f4</t>
  </si>
  <si>
    <t>8cbaa3</t>
  </si>
  <si>
    <t>aaea9e</t>
  </si>
  <si>
    <t>34a266</t>
  </si>
  <si>
    <t>b017e0</t>
  </si>
  <si>
    <t>7014a8</t>
  </si>
  <si>
    <t>9e2de4</t>
  </si>
  <si>
    <t>ec29f9</t>
  </si>
  <si>
    <t>5c50b6</t>
  </si>
  <si>
    <t>e2a523</t>
  </si>
  <si>
    <t>166a02</t>
  </si>
  <si>
    <t>61b929</t>
  </si>
  <si>
    <t>908a96</t>
  </si>
  <si>
    <t>d0f417</t>
  </si>
  <si>
    <t>c4b10c</t>
  </si>
  <si>
    <t>e39703</t>
  </si>
  <si>
    <t>029ff8</t>
  </si>
  <si>
    <t>daff65</t>
  </si>
  <si>
    <t>108a63</t>
  </si>
  <si>
    <t>e7d681</t>
  </si>
  <si>
    <t>02fa4b</t>
  </si>
  <si>
    <t>2b0a40</t>
  </si>
  <si>
    <t>406a98</t>
  </si>
  <si>
    <t>ad1849</t>
  </si>
  <si>
    <t>cfa879</t>
  </si>
  <si>
    <t>d2b963</t>
  </si>
  <si>
    <t>2e3393</t>
  </si>
  <si>
    <t>68718c</t>
  </si>
  <si>
    <t>7d1872</t>
  </si>
  <si>
    <t>4b3df6</t>
  </si>
  <si>
    <t>55b461</t>
  </si>
  <si>
    <t>6b26bc</t>
  </si>
  <si>
    <t>dbd453</t>
  </si>
  <si>
    <t>1fcb3a</t>
  </si>
  <si>
    <t>0a45d8</t>
  </si>
  <si>
    <t>e4235a</t>
  </si>
  <si>
    <t>ca1e8f</t>
  </si>
  <si>
    <t>aa76f1</t>
  </si>
  <si>
    <t>e8aca2</t>
  </si>
  <si>
    <t>c8670a</t>
  </si>
  <si>
    <t>c99d18</t>
  </si>
  <si>
    <t>bcbc28</t>
  </si>
  <si>
    <t>d7e3d8</t>
  </si>
  <si>
    <t>5991de</t>
  </si>
  <si>
    <t>4ad894</t>
  </si>
  <si>
    <t>72f1c0</t>
  </si>
  <si>
    <t>465ef1</t>
  </si>
  <si>
    <t>db76f3</t>
  </si>
  <si>
    <t>8f4f8c</t>
  </si>
  <si>
    <t>dd2475</t>
  </si>
  <si>
    <t>a0a2ec</t>
  </si>
  <si>
    <t>0f1be6</t>
  </si>
  <si>
    <t>5b357f</t>
  </si>
  <si>
    <t>3906da</t>
  </si>
  <si>
    <t>c917a3</t>
  </si>
  <si>
    <t>3a8b79</t>
  </si>
  <si>
    <t>c48008</t>
  </si>
  <si>
    <t>88a405</t>
  </si>
  <si>
    <t>1ba928</t>
  </si>
  <si>
    <t>7d5e81</t>
  </si>
  <si>
    <t>43feca</t>
  </si>
  <si>
    <t>9779b0</t>
  </si>
  <si>
    <t>bd2635</t>
  </si>
  <si>
    <t>4f255c</t>
  </si>
  <si>
    <t>386fdc</t>
  </si>
  <si>
    <t>3df185</t>
  </si>
  <si>
    <t>a37f93</t>
  </si>
  <si>
    <t>38b760</t>
  </si>
  <si>
    <t>660f7c</t>
  </si>
  <si>
    <t>5c8b9f</t>
  </si>
  <si>
    <t>ddddb3</t>
  </si>
  <si>
    <t>90b2fb</t>
  </si>
  <si>
    <t>cf9994</t>
  </si>
  <si>
    <t>fb4f00</t>
  </si>
  <si>
    <t>b41e58</t>
  </si>
  <si>
    <t>902a62</t>
  </si>
  <si>
    <t>da5d21</t>
  </si>
  <si>
    <t>8f2264</t>
  </si>
  <si>
    <t>1e2a0e</t>
  </si>
  <si>
    <t>7a6449</t>
  </si>
  <si>
    <t>5aa413</t>
  </si>
  <si>
    <t>11a64e</t>
  </si>
  <si>
    <t>67820e</t>
  </si>
  <si>
    <t>cd0d8e</t>
  </si>
  <si>
    <t>ee63b3</t>
  </si>
  <si>
    <t>abffa2</t>
  </si>
  <si>
    <t>5487a6</t>
  </si>
  <si>
    <t>0a4160</t>
  </si>
  <si>
    <t>6422b4</t>
  </si>
  <si>
    <t>6c7601</t>
  </si>
  <si>
    <t>d3575d</t>
  </si>
  <si>
    <t>75ad53</t>
  </si>
  <si>
    <t>a08c5e</t>
  </si>
  <si>
    <t>d8a4ae</t>
  </si>
  <si>
    <t>14f1e9</t>
  </si>
  <si>
    <t>11178a</t>
  </si>
  <si>
    <t>62775f</t>
  </si>
  <si>
    <t>4fca07</t>
  </si>
  <si>
    <t>a216f7</t>
  </si>
  <si>
    <t>18a68a</t>
  </si>
  <si>
    <t>1f5ed3</t>
  </si>
  <si>
    <t>58e374</t>
  </si>
  <si>
    <t>f7aec5</t>
  </si>
  <si>
    <t>f4192d</t>
  </si>
  <si>
    <t>a71e7c</t>
  </si>
  <si>
    <t>f49149</t>
  </si>
  <si>
    <t>e7cb59</t>
  </si>
  <si>
    <t>8b1147</t>
  </si>
  <si>
    <t>8d349f</t>
  </si>
  <si>
    <t>096adc</t>
  </si>
  <si>
    <t>5f0a89</t>
  </si>
  <si>
    <t>e8a904</t>
  </si>
  <si>
    <t>f1b7e9</t>
  </si>
  <si>
    <t>62d659</t>
  </si>
  <si>
    <t>333b7d</t>
  </si>
  <si>
    <t>da9b71</t>
  </si>
  <si>
    <t>2b0db4</t>
  </si>
  <si>
    <t>003e8d</t>
  </si>
  <si>
    <t>b0ab6c</t>
  </si>
  <si>
    <t>2d7f62</t>
  </si>
  <si>
    <t>58df9b</t>
  </si>
  <si>
    <t>f22294</t>
  </si>
  <si>
    <t>41b8f8</t>
  </si>
  <si>
    <t>cbe691</t>
  </si>
  <si>
    <t>0f2c3a</t>
  </si>
  <si>
    <t>5ae6d6</t>
  </si>
  <si>
    <t>a9ee19</t>
  </si>
  <si>
    <t>4ab9ba</t>
  </si>
  <si>
    <t>3164ea</t>
  </si>
  <si>
    <t>7bdc1e</t>
  </si>
  <si>
    <t>565a38</t>
  </si>
  <si>
    <t>ab3517</t>
  </si>
  <si>
    <t>1b295f</t>
  </si>
  <si>
    <t>a55960</t>
  </si>
  <si>
    <t>5a0c33</t>
  </si>
  <si>
    <t>74d23a</t>
  </si>
  <si>
    <t>d105db</t>
  </si>
  <si>
    <t>1620ea</t>
  </si>
  <si>
    <t>2177f8</t>
  </si>
  <si>
    <t>609bfd</t>
  </si>
  <si>
    <t>0013db</t>
  </si>
  <si>
    <t>6f3e24</t>
  </si>
  <si>
    <t>79a95a</t>
  </si>
  <si>
    <t>8cd1ec</t>
  </si>
  <si>
    <t>e57227</t>
  </si>
  <si>
    <t>79577d</t>
  </si>
  <si>
    <t>dbaf92</t>
  </si>
  <si>
    <t>27bc6e</t>
  </si>
  <si>
    <t>53bb94</t>
  </si>
  <si>
    <t>2fe1bb</t>
  </si>
  <si>
    <t>e553f2</t>
  </si>
  <si>
    <t>fc376a</t>
  </si>
  <si>
    <t>fdd666</t>
  </si>
  <si>
    <t>bbf357</t>
  </si>
  <si>
    <t>d180ef</t>
  </si>
  <si>
    <t>4888d5</t>
  </si>
  <si>
    <t>dead78</t>
  </si>
  <si>
    <t>c198da</t>
  </si>
  <si>
    <t>3cb389</t>
  </si>
  <si>
    <t>667c78</t>
  </si>
  <si>
    <t>02b894</t>
  </si>
  <si>
    <t>1bff17</t>
  </si>
  <si>
    <t>d6ff76</t>
  </si>
  <si>
    <t>d1e51d</t>
  </si>
  <si>
    <t>8f2a5a</t>
  </si>
  <si>
    <t>87be33</t>
  </si>
  <si>
    <t>a1e541</t>
  </si>
  <si>
    <t>6a1a5a</t>
  </si>
  <si>
    <t>361cfb</t>
  </si>
  <si>
    <t>951bda</t>
  </si>
  <si>
    <t>a692dc</t>
  </si>
  <si>
    <t>94953c</t>
  </si>
  <si>
    <t>af100a</t>
  </si>
  <si>
    <t>223d36</t>
  </si>
  <si>
    <t>ff43bf</t>
  </si>
  <si>
    <t>44838e</t>
  </si>
  <si>
    <t>1fa488</t>
  </si>
  <si>
    <t>73211e</t>
  </si>
  <si>
    <t>93a29e</t>
  </si>
  <si>
    <t>ec5570</t>
  </si>
  <si>
    <t>6ee2af</t>
  </si>
  <si>
    <t>f3a7b2</t>
  </si>
  <si>
    <t>2186aa</t>
  </si>
  <si>
    <t>e7bdad</t>
  </si>
  <si>
    <t>f90ae9</t>
  </si>
  <si>
    <t>348fe6</t>
  </si>
  <si>
    <t>17d5c1</t>
  </si>
  <si>
    <t>8f5618</t>
  </si>
  <si>
    <t>6bfa15</t>
  </si>
  <si>
    <t>aac58d</t>
  </si>
  <si>
    <t>ed0d01</t>
  </si>
  <si>
    <t>0eb41f</t>
  </si>
  <si>
    <t>9b8658</t>
  </si>
  <si>
    <t>3bc352</t>
  </si>
  <si>
    <t>40f110</t>
  </si>
  <si>
    <t>55fed8</t>
  </si>
  <si>
    <t>c1cdb5</t>
  </si>
  <si>
    <t>c134bb</t>
  </si>
  <si>
    <t>2361c6</t>
  </si>
  <si>
    <t>b44f0e</t>
  </si>
  <si>
    <t>607c9d</t>
  </si>
  <si>
    <t>5ea63d</t>
  </si>
  <si>
    <t>323aee</t>
  </si>
  <si>
    <t>99482c</t>
  </si>
  <si>
    <t>5ab1d5</t>
  </si>
  <si>
    <t>97ad03</t>
  </si>
  <si>
    <t>b666fa</t>
  </si>
  <si>
    <t>da3c49</t>
  </si>
  <si>
    <t>3459ec</t>
  </si>
  <si>
    <t>7f81c2</t>
  </si>
  <si>
    <t>b17786</t>
  </si>
  <si>
    <t>2cbc21</t>
  </si>
  <si>
    <t>eacf93</t>
  </si>
  <si>
    <t>0f184e</t>
  </si>
  <si>
    <t>52ec61</t>
  </si>
  <si>
    <t>541bef</t>
  </si>
  <si>
    <t>86a92b</t>
  </si>
  <si>
    <t>c6d7c5</t>
  </si>
  <si>
    <t>b58c2d</t>
  </si>
  <si>
    <t>d59c23</t>
  </si>
  <si>
    <t>68a7bc</t>
  </si>
  <si>
    <t>f98db5</t>
  </si>
  <si>
    <t>ffaba4</t>
  </si>
  <si>
    <t>f725c0</t>
  </si>
  <si>
    <t>f8e037</t>
  </si>
  <si>
    <t>b526b4</t>
  </si>
  <si>
    <t>0491f4</t>
  </si>
  <si>
    <t>879d99</t>
  </si>
  <si>
    <t>ec3591</t>
  </si>
  <si>
    <t>2db607</t>
  </si>
  <si>
    <t>b78191</t>
  </si>
  <si>
    <t>7b1d41</t>
  </si>
  <si>
    <t>a6e691</t>
  </si>
  <si>
    <t>f21ef6</t>
  </si>
  <si>
    <t>b999c5</t>
  </si>
  <si>
    <t>f6aa36</t>
  </si>
  <si>
    <t>d78c78</t>
  </si>
  <si>
    <t>12573c</t>
  </si>
  <si>
    <t>38ebfb</t>
  </si>
  <si>
    <t>5d23c1</t>
  </si>
  <si>
    <t>b83644</t>
  </si>
  <si>
    <t>ab8eb3</t>
  </si>
  <si>
    <t>99ce6a</t>
  </si>
  <si>
    <t>42b041</t>
  </si>
  <si>
    <t>fd5955</t>
  </si>
  <si>
    <t>268b09</t>
  </si>
  <si>
    <t>dcaeaa</t>
  </si>
  <si>
    <t>d31787</t>
  </si>
  <si>
    <t>f34069</t>
  </si>
  <si>
    <t>4f40ed</t>
  </si>
  <si>
    <t>12bb06</t>
  </si>
  <si>
    <t>5f2c41</t>
  </si>
  <si>
    <t>e0de60</t>
  </si>
  <si>
    <t>152ae4</t>
  </si>
  <si>
    <t>8e6ee5</t>
  </si>
  <si>
    <t>d0fd0e</t>
  </si>
  <si>
    <t>4fa17c</t>
  </si>
  <si>
    <t>bcf305</t>
  </si>
  <si>
    <t>66050c</t>
  </si>
  <si>
    <t>407f1c</t>
  </si>
  <si>
    <t>e12c11</t>
  </si>
  <si>
    <t>46d57b</t>
  </si>
  <si>
    <t>e80ad8</t>
  </si>
  <si>
    <t>f2bdcc</t>
  </si>
  <si>
    <t>8d20b8</t>
  </si>
  <si>
    <t>f88523</t>
  </si>
  <si>
    <t>177b80</t>
  </si>
  <si>
    <t>ef6d6d</t>
  </si>
  <si>
    <t>1e51ee</t>
  </si>
  <si>
    <t>c55ec9</t>
  </si>
  <si>
    <t>6bbadf</t>
  </si>
  <si>
    <t>edaef4</t>
  </si>
  <si>
    <t>d3f755</t>
  </si>
  <si>
    <t>0ba095</t>
  </si>
  <si>
    <t>6d65d2</t>
  </si>
  <si>
    <t>4ab3bc</t>
  </si>
  <si>
    <t>c22cf6</t>
  </si>
  <si>
    <t>cc2182</t>
  </si>
  <si>
    <t>bdf2b8</t>
  </si>
  <si>
    <t>db8aa8</t>
  </si>
  <si>
    <t>466d6c</t>
  </si>
  <si>
    <t>6444b7</t>
  </si>
  <si>
    <t>f1cd45</t>
  </si>
  <si>
    <t>23421e</t>
  </si>
  <si>
    <t>3c3c49</t>
  </si>
  <si>
    <t>680acd</t>
  </si>
  <si>
    <t>fe2fe7</t>
  </si>
  <si>
    <t>e2abd2</t>
  </si>
  <si>
    <t>7c51b1</t>
  </si>
  <si>
    <t>494f1b</t>
  </si>
  <si>
    <t>144c17</t>
  </si>
  <si>
    <t>28acbc</t>
  </si>
  <si>
    <t>00af86</t>
  </si>
  <si>
    <t>6321fa</t>
  </si>
  <si>
    <t>6a7668</t>
  </si>
  <si>
    <t>c7fefa</t>
  </si>
  <si>
    <t>c5f80e</t>
  </si>
  <si>
    <t>86755e</t>
  </si>
  <si>
    <t>a26b45</t>
  </si>
  <si>
    <t>fe7b5d</t>
  </si>
  <si>
    <t>8d68bc</t>
  </si>
  <si>
    <t>9bc176</t>
  </si>
  <si>
    <t>17df71</t>
  </si>
  <si>
    <t>342d35</t>
  </si>
  <si>
    <t>d8f51c</t>
  </si>
  <si>
    <t>cd36b2</t>
  </si>
  <si>
    <t>780aaa</t>
  </si>
  <si>
    <t>decd5e</t>
  </si>
  <si>
    <t>d88318</t>
  </si>
  <si>
    <t>bf2632</t>
  </si>
  <si>
    <t>8481be</t>
  </si>
  <si>
    <t>333ef0</t>
  </si>
  <si>
    <t>5dd3d3</t>
  </si>
  <si>
    <t>98cc83</t>
  </si>
  <si>
    <t>5a6ad7</t>
  </si>
  <si>
    <t>b0cc1e</t>
  </si>
  <si>
    <t>21b73e</t>
  </si>
  <si>
    <t>c3c9e3</t>
  </si>
  <si>
    <t>b76f57</t>
  </si>
  <si>
    <t>95792f</t>
  </si>
  <si>
    <t>53b2fd</t>
  </si>
  <si>
    <t>6a54d2</t>
  </si>
  <si>
    <t>cb7ddd</t>
  </si>
  <si>
    <t>f57184</t>
  </si>
  <si>
    <t>4f76ac</t>
  </si>
  <si>
    <t>3b086a</t>
  </si>
  <si>
    <t>0cc836</t>
  </si>
  <si>
    <t>aacd2a</t>
  </si>
  <si>
    <t>3968a6</t>
  </si>
  <si>
    <t>fc2170</t>
  </si>
  <si>
    <t>368ca0</t>
  </si>
  <si>
    <t>6d863b</t>
  </si>
  <si>
    <t>1d651c</t>
  </si>
  <si>
    <t>a7aa70</t>
  </si>
  <si>
    <t>06c981</t>
  </si>
  <si>
    <t>626cb9</t>
  </si>
  <si>
    <t>6c1493</t>
  </si>
  <si>
    <t>c22ead</t>
  </si>
  <si>
    <t>a35a4f</t>
  </si>
  <si>
    <t>4f7c26</t>
  </si>
  <si>
    <t>c4dae9</t>
  </si>
  <si>
    <t>f199be</t>
  </si>
  <si>
    <t>c1debe</t>
  </si>
  <si>
    <t>d61f6f</t>
  </si>
  <si>
    <t>459bc3</t>
  </si>
  <si>
    <t>ed90b8</t>
  </si>
  <si>
    <t>8fecef</t>
  </si>
  <si>
    <t>dc2bb1</t>
  </si>
  <si>
    <t>13a676</t>
  </si>
  <si>
    <t>42fb76</t>
  </si>
  <si>
    <t>f741af</t>
  </si>
  <si>
    <t>5c6465</t>
  </si>
  <si>
    <t>2ba228</t>
  </si>
  <si>
    <t>21ac82</t>
  </si>
  <si>
    <t>8e97d1</t>
  </si>
  <si>
    <t>fc8d10</t>
  </si>
  <si>
    <t>9a425b</t>
  </si>
  <si>
    <t>4f570c</t>
  </si>
  <si>
    <t>d1138a</t>
  </si>
  <si>
    <t>b6dd84</t>
  </si>
  <si>
    <t>151c7d</t>
  </si>
  <si>
    <t>8d5095</t>
  </si>
  <si>
    <t>efd0d2</t>
  </si>
  <si>
    <t>8ef678</t>
  </si>
  <si>
    <t>4ca177</t>
  </si>
  <si>
    <t>fc3f51</t>
  </si>
  <si>
    <t>f3d93f</t>
  </si>
  <si>
    <t>4692bf</t>
  </si>
  <si>
    <t>deb3a5</t>
  </si>
  <si>
    <t>a0dc46</t>
  </si>
  <si>
    <t>bb447f</t>
  </si>
  <si>
    <t>fa1dd3</t>
  </si>
  <si>
    <t>6aae63</t>
  </si>
  <si>
    <t>a24528</t>
  </si>
  <si>
    <t>4ff977</t>
  </si>
  <si>
    <t>f8b215</t>
  </si>
  <si>
    <t>f6c17f</t>
  </si>
  <si>
    <t>67f756</t>
  </si>
  <si>
    <t>d6cc80</t>
  </si>
  <si>
    <t>9d9a6c</t>
  </si>
  <si>
    <t>7ae5f8</t>
  </si>
  <si>
    <t>fedf26</t>
  </si>
  <si>
    <t>bfdede</t>
  </si>
  <si>
    <t>e2f806</t>
  </si>
  <si>
    <t>2706c5</t>
  </si>
  <si>
    <t>79f662</t>
  </si>
  <si>
    <t>3133f3</t>
  </si>
  <si>
    <t>fd4e7e</t>
  </si>
  <si>
    <t>77c6d5</t>
  </si>
  <si>
    <t>0d23fe</t>
  </si>
  <si>
    <t>221da2</t>
  </si>
  <si>
    <t>b1a501</t>
  </si>
  <si>
    <t>4e42b9</t>
  </si>
  <si>
    <t>1e5ae7</t>
  </si>
  <si>
    <t>078a6a</t>
  </si>
  <si>
    <t>8dca75</t>
  </si>
  <si>
    <t>4eb35e</t>
  </si>
  <si>
    <t>73ad85</t>
  </si>
  <si>
    <t>b98ea0</t>
  </si>
  <si>
    <t>4406de</t>
  </si>
  <si>
    <t>e98f37</t>
  </si>
  <si>
    <t>a2fd0b</t>
  </si>
  <si>
    <t>53089f</t>
  </si>
  <si>
    <t>82ff02</t>
  </si>
  <si>
    <t>20618e</t>
  </si>
  <si>
    <t>1b6084</t>
  </si>
  <si>
    <t>4cd59b</t>
  </si>
  <si>
    <t>716a3b</t>
  </si>
  <si>
    <t>c32fcd</t>
  </si>
  <si>
    <t>f517b1</t>
  </si>
  <si>
    <t>f2d468</t>
  </si>
  <si>
    <t>371e1a</t>
  </si>
  <si>
    <t>9bd616</t>
  </si>
  <si>
    <t>1c9eaa</t>
  </si>
  <si>
    <t>1b0022</t>
  </si>
  <si>
    <t>ad2ad4</t>
  </si>
  <si>
    <t>fad26a</t>
  </si>
  <si>
    <t>26a18a</t>
  </si>
  <si>
    <t>d3d574</t>
  </si>
  <si>
    <t>0edad5</t>
  </si>
  <si>
    <t>46ee5a</t>
  </si>
  <si>
    <t>9d3d1f</t>
  </si>
  <si>
    <t>caa1e1</t>
  </si>
  <si>
    <t>7d9576</t>
  </si>
  <si>
    <t>59f792</t>
  </si>
  <si>
    <t>5f18fc</t>
  </si>
  <si>
    <t>2fe921</t>
  </si>
  <si>
    <t>5760fd</t>
  </si>
  <si>
    <t>715baf</t>
  </si>
  <si>
    <t>d04bc1</t>
  </si>
  <si>
    <t>269cec</t>
  </si>
  <si>
    <t>41dc33</t>
  </si>
  <si>
    <t>005c46</t>
  </si>
  <si>
    <t>642b50</t>
  </si>
  <si>
    <t>93118f</t>
  </si>
  <si>
    <t>5e0a8c</t>
  </si>
  <si>
    <t>8ba5a1</t>
  </si>
  <si>
    <t>eb967c</t>
  </si>
  <si>
    <t>726ac4</t>
  </si>
  <si>
    <t>f8b6ac</t>
  </si>
  <si>
    <t>a83e09</t>
  </si>
  <si>
    <t>3100ef</t>
  </si>
  <si>
    <t>20da13</t>
  </si>
  <si>
    <t>380a4f</t>
  </si>
  <si>
    <t>8c13bb</t>
  </si>
  <si>
    <t>d70dcb</t>
  </si>
  <si>
    <t>ff3c54</t>
  </si>
  <si>
    <t>bae5cb</t>
  </si>
  <si>
    <t>23ef05</t>
  </si>
  <si>
    <t>49057f</t>
  </si>
  <si>
    <t>f3de30</t>
  </si>
  <si>
    <t>ac0b1c</t>
  </si>
  <si>
    <t>75c3a0</t>
  </si>
  <si>
    <t>5715c0</t>
  </si>
  <si>
    <t>e5db3d</t>
  </si>
  <si>
    <t>ef61c6</t>
  </si>
  <si>
    <t>0eb526</t>
  </si>
  <si>
    <t>eb8939</t>
  </si>
  <si>
    <t>316cd1</t>
  </si>
  <si>
    <t>5a94d6</t>
  </si>
  <si>
    <t>ff8f10</t>
  </si>
  <si>
    <t>9ff8d2</t>
  </si>
  <si>
    <t>0c0926</t>
  </si>
  <si>
    <t>41d6bd</t>
  </si>
  <si>
    <t>73c8f5</t>
  </si>
  <si>
    <t>1f0eaf</t>
  </si>
  <si>
    <t>bb62b3</t>
  </si>
  <si>
    <t>6c43b6</t>
  </si>
  <si>
    <t>86ec8d</t>
  </si>
  <si>
    <t>35463c</t>
  </si>
  <si>
    <t>95f061</t>
  </si>
  <si>
    <t>693b77</t>
  </si>
  <si>
    <t>4ca50a</t>
  </si>
  <si>
    <t>01b425</t>
  </si>
  <si>
    <t>d3d442</t>
  </si>
  <si>
    <t>b17f27</t>
  </si>
  <si>
    <t>be6ab1</t>
  </si>
  <si>
    <t>cf0ccd</t>
  </si>
  <si>
    <t>d7798b</t>
  </si>
  <si>
    <t>e93b62</t>
  </si>
  <si>
    <t>65f085</t>
  </si>
  <si>
    <t>39d354</t>
  </si>
  <si>
    <t>90f2d8</t>
  </si>
  <si>
    <t>d04c7f</t>
  </si>
  <si>
    <t>7b51be</t>
  </si>
  <si>
    <t>68c31e</t>
  </si>
  <si>
    <t>b6233e</t>
  </si>
  <si>
    <t>4b411a</t>
  </si>
  <si>
    <t>dd9914</t>
  </si>
  <si>
    <t>6a1564</t>
  </si>
  <si>
    <t>ac0b82</t>
  </si>
  <si>
    <t>19d7b5</t>
  </si>
  <si>
    <t>9d7bd2</t>
  </si>
  <si>
    <t>17edbc</t>
  </si>
  <si>
    <t>38bf1b</t>
  </si>
  <si>
    <t>4cc388</t>
  </si>
  <si>
    <t>c115da</t>
  </si>
  <si>
    <t>3bf731</t>
  </si>
  <si>
    <t>07e4ea</t>
  </si>
  <si>
    <t>a1ef43</t>
  </si>
  <si>
    <t>1cfaa8</t>
  </si>
  <si>
    <t>2eb400</t>
  </si>
  <si>
    <t>cd3392</t>
  </si>
  <si>
    <t>141d98</t>
  </si>
  <si>
    <t>e74698</t>
  </si>
  <si>
    <t>512d92</t>
  </si>
  <si>
    <t>ce3c11</t>
  </si>
  <si>
    <t>42a404</t>
  </si>
  <si>
    <t>7a2a47</t>
  </si>
  <si>
    <t>ad9ba5</t>
  </si>
  <si>
    <t>3080c6</t>
  </si>
  <si>
    <t>c11cad</t>
  </si>
  <si>
    <t>8a219d</t>
  </si>
  <si>
    <t>3ec68b</t>
  </si>
  <si>
    <t>0690d9</t>
  </si>
  <si>
    <t>c7f28c</t>
  </si>
  <si>
    <t>94102d</t>
  </si>
  <si>
    <t>f46036</t>
  </si>
  <si>
    <t>c74866</t>
  </si>
  <si>
    <t>ab6327</t>
  </si>
  <si>
    <t>41cb8f</t>
  </si>
  <si>
    <t>9a13a5</t>
  </si>
  <si>
    <t>cac6b5</t>
  </si>
  <si>
    <t>2c0a90</t>
  </si>
  <si>
    <t>7a9ebd</t>
  </si>
  <si>
    <t>19352c</t>
  </si>
  <si>
    <t>415f7e</t>
  </si>
  <si>
    <t>5c7b20</t>
  </si>
  <si>
    <t>c6693c</t>
  </si>
  <si>
    <t>0f750a</t>
  </si>
  <si>
    <t>d31554</t>
  </si>
  <si>
    <t>7151bb</t>
  </si>
  <si>
    <t>8f9cc5</t>
  </si>
  <si>
    <t>d81627</t>
  </si>
  <si>
    <t>6e5da9</t>
  </si>
  <si>
    <t>6e412f</t>
  </si>
  <si>
    <t>b110d3</t>
  </si>
  <si>
    <t>c2ee4f</t>
  </si>
  <si>
    <t>e45c30</t>
  </si>
  <si>
    <t>461ad4</t>
  </si>
  <si>
    <t>cbf0ad</t>
  </si>
  <si>
    <t>ff02ae</t>
  </si>
  <si>
    <t>6cb844</t>
  </si>
  <si>
    <t>2b41a0</t>
  </si>
  <si>
    <t>a50d87</t>
  </si>
  <si>
    <t>18810a</t>
  </si>
  <si>
    <t>edacb9</t>
  </si>
  <si>
    <t>ce95b1</t>
  </si>
  <si>
    <t>6ae240</t>
  </si>
  <si>
    <t>e2f6b2</t>
  </si>
  <si>
    <t>6b0ee6</t>
  </si>
  <si>
    <t>0aefa5</t>
  </si>
  <si>
    <t>0f3f34</t>
  </si>
  <si>
    <t>ed7b12</t>
  </si>
  <si>
    <t>debbd7</t>
  </si>
  <si>
    <t>2b8abd</t>
  </si>
  <si>
    <t>0da7fd</t>
  </si>
  <si>
    <t>d58c29</t>
  </si>
  <si>
    <t>fd48ff</t>
  </si>
  <si>
    <t>7912c8</t>
  </si>
  <si>
    <t>1768c2</t>
  </si>
  <si>
    <t>61089e</t>
  </si>
  <si>
    <t>e5e244</t>
  </si>
  <si>
    <t>1f8bc3</t>
  </si>
  <si>
    <t>e8d896</t>
  </si>
  <si>
    <t>2dd3f7</t>
  </si>
  <si>
    <t>b7db9e</t>
  </si>
  <si>
    <t>13d333</t>
  </si>
  <si>
    <t>77435f</t>
  </si>
  <si>
    <t>3181a7</t>
  </si>
  <si>
    <t>3ea719</t>
  </si>
  <si>
    <t>3d8361</t>
  </si>
  <si>
    <t>0d853d</t>
  </si>
  <si>
    <t>4d9f1a</t>
  </si>
  <si>
    <t>ea384f</t>
  </si>
  <si>
    <t>9fcb92</t>
  </si>
  <si>
    <t>b97eb0</t>
  </si>
  <si>
    <t>90110c</t>
  </si>
  <si>
    <t>72eed8</t>
  </si>
  <si>
    <t>d552e3</t>
  </si>
  <si>
    <t>74399f</t>
  </si>
  <si>
    <t>f9b0ef</t>
  </si>
  <si>
    <t>b838cd</t>
  </si>
  <si>
    <t>15265d</t>
  </si>
  <si>
    <t>18f69b</t>
  </si>
  <si>
    <t>2cc7f0</t>
  </si>
  <si>
    <t>f65a1e</t>
  </si>
  <si>
    <t>bff226</t>
  </si>
  <si>
    <t>d0356d</t>
  </si>
  <si>
    <t>262ff3</t>
  </si>
  <si>
    <t>0953d7</t>
  </si>
  <si>
    <t>d2a08d</t>
  </si>
  <si>
    <t>d33904</t>
  </si>
  <si>
    <t>13fd74</t>
  </si>
  <si>
    <t>c3ae5a</t>
  </si>
  <si>
    <t>2384f8</t>
  </si>
  <si>
    <t>14f79d</t>
  </si>
  <si>
    <t>89bbca</t>
  </si>
  <si>
    <t>61f82c</t>
  </si>
  <si>
    <t>bcad3c</t>
  </si>
  <si>
    <t>2749b0</t>
  </si>
  <si>
    <t>9ce293</t>
  </si>
  <si>
    <t>93dff2</t>
  </si>
  <si>
    <t>339bf7</t>
  </si>
  <si>
    <t>5c8834</t>
  </si>
  <si>
    <t>4162d7</t>
  </si>
  <si>
    <t>60170c</t>
  </si>
  <si>
    <t>4fbcf6</t>
  </si>
  <si>
    <t>1f1b71</t>
  </si>
  <si>
    <t>96a556</t>
  </si>
  <si>
    <t>6846a8</t>
  </si>
  <si>
    <t>0a453f</t>
  </si>
  <si>
    <t>fcee36</t>
  </si>
  <si>
    <t>58ce38</t>
  </si>
  <si>
    <t>4a5884</t>
  </si>
  <si>
    <t>e7769b</t>
  </si>
  <si>
    <t>27c86c</t>
  </si>
  <si>
    <t>f35446</t>
  </si>
  <si>
    <t>4a42f9</t>
  </si>
  <si>
    <t>9413a7</t>
  </si>
  <si>
    <t>b97dfe</t>
  </si>
  <si>
    <t>950a84</t>
  </si>
  <si>
    <t>686a37</t>
  </si>
  <si>
    <t>f0500d</t>
  </si>
  <si>
    <t>c16abb</t>
  </si>
  <si>
    <t>581ca5</t>
  </si>
  <si>
    <t>36968d</t>
  </si>
  <si>
    <t>f8a417</t>
  </si>
  <si>
    <t>400cab</t>
  </si>
  <si>
    <t>ef7122</t>
  </si>
  <si>
    <t>66b476</t>
  </si>
  <si>
    <t>5bbf38</t>
  </si>
  <si>
    <t>e67501</t>
  </si>
  <si>
    <t>98d4e3</t>
  </si>
  <si>
    <t>60229b</t>
  </si>
  <si>
    <t>35a25f</t>
  </si>
  <si>
    <t>4cf56a</t>
  </si>
  <si>
    <t>4d3722</t>
  </si>
  <si>
    <t>5e59a1</t>
  </si>
  <si>
    <t>0f8686</t>
  </si>
  <si>
    <t>c092d4</t>
  </si>
  <si>
    <t>24541f</t>
  </si>
  <si>
    <t>ebbe5d</t>
  </si>
  <si>
    <t>2ae8b8</t>
  </si>
  <si>
    <t>dafaa4</t>
  </si>
  <si>
    <t>4f757f</t>
  </si>
  <si>
    <t>0894b7</t>
  </si>
  <si>
    <t>a80b87</t>
  </si>
  <si>
    <t>3f9b4d</t>
  </si>
  <si>
    <t>6ed2f5</t>
  </si>
  <si>
    <t>855f49</t>
  </si>
  <si>
    <t>4a8c38</t>
  </si>
  <si>
    <t>1a1a02</t>
  </si>
  <si>
    <t>1a4a61</t>
  </si>
  <si>
    <t>aeed36</t>
  </si>
  <si>
    <t>e23132</t>
  </si>
  <si>
    <t>d76198</t>
  </si>
  <si>
    <t>0ae76a</t>
  </si>
  <si>
    <t>ce39e4</t>
  </si>
  <si>
    <t>fcf54a</t>
  </si>
  <si>
    <t>0b9826</t>
  </si>
  <si>
    <t>fbab9b</t>
  </si>
  <si>
    <t>e2c229</t>
  </si>
  <si>
    <t>2e48c4</t>
  </si>
  <si>
    <t>171bbb</t>
  </si>
  <si>
    <t>ace471</t>
  </si>
  <si>
    <t>a26e60</t>
  </si>
  <si>
    <t>cb43c4</t>
  </si>
  <si>
    <t>ba72b1</t>
  </si>
  <si>
    <t>e89f85</t>
  </si>
  <si>
    <t>c95efb</t>
  </si>
  <si>
    <t>dec49d</t>
  </si>
  <si>
    <t>a5800c</t>
  </si>
  <si>
    <t>5d5637</t>
  </si>
  <si>
    <t>f9d2c6</t>
  </si>
  <si>
    <t>0ee55a</t>
  </si>
  <si>
    <t>1192bc</t>
  </si>
  <si>
    <t>be65d7</t>
  </si>
  <si>
    <t>6bb477</t>
  </si>
  <si>
    <t>a2d32f</t>
  </si>
  <si>
    <t>5f29e7</t>
  </si>
  <si>
    <t>802dfa</t>
  </si>
  <si>
    <t>0b38d9</t>
  </si>
  <si>
    <t>f013a9</t>
  </si>
  <si>
    <t>ea916f</t>
  </si>
  <si>
    <t>bd3f78</t>
  </si>
  <si>
    <t>feadc3</t>
  </si>
  <si>
    <t>f41256</t>
  </si>
  <si>
    <t>f25735</t>
  </si>
  <si>
    <t>5729c0</t>
  </si>
  <si>
    <t>cf4f71</t>
  </si>
  <si>
    <t>60ba75</t>
  </si>
  <si>
    <t>6bce12</t>
  </si>
  <si>
    <t>1dd472</t>
  </si>
  <si>
    <t>f94f2f</t>
  </si>
  <si>
    <t>802b3c</t>
  </si>
  <si>
    <t>4aa7ef</t>
  </si>
  <si>
    <t>4e0e90</t>
  </si>
  <si>
    <t>9155d1</t>
  </si>
  <si>
    <t>f1421a</t>
  </si>
  <si>
    <t>fb29d7</t>
  </si>
  <si>
    <t>18c9f4</t>
  </si>
  <si>
    <t>2abe5e</t>
  </si>
  <si>
    <t>4a77da</t>
  </si>
  <si>
    <t>d46611</t>
  </si>
  <si>
    <t>30b66a</t>
  </si>
  <si>
    <t>e0a83a</t>
  </si>
  <si>
    <t>e78335</t>
  </si>
  <si>
    <t>a16acc</t>
  </si>
  <si>
    <t>250dee</t>
  </si>
  <si>
    <t>62769f</t>
  </si>
  <si>
    <t>8d7458</t>
  </si>
  <si>
    <t>6bf19b</t>
  </si>
  <si>
    <t>10a8b7</t>
  </si>
  <si>
    <t>bcffbb</t>
  </si>
  <si>
    <t>bea96f</t>
  </si>
  <si>
    <t>ebd35e</t>
  </si>
  <si>
    <t>b7f012</t>
  </si>
  <si>
    <t>b79118</t>
  </si>
  <si>
    <t>657a95</t>
  </si>
  <si>
    <t>f41ca1</t>
  </si>
  <si>
    <t>4d8607</t>
  </si>
  <si>
    <t>ffcda1</t>
  </si>
  <si>
    <t>c6e3ae</t>
  </si>
  <si>
    <t>a9d059</t>
  </si>
  <si>
    <t>f21f4c</t>
  </si>
  <si>
    <t>de0a50</t>
  </si>
  <si>
    <t>eae38f</t>
  </si>
  <si>
    <t>1c7c7f</t>
  </si>
  <si>
    <t>7f6f08</t>
  </si>
  <si>
    <t>f63299</t>
  </si>
  <si>
    <t>cfeac1</t>
  </si>
  <si>
    <t>15b3a7</t>
  </si>
  <si>
    <t>8e6e77</t>
  </si>
  <si>
    <t>fc2f67</t>
  </si>
  <si>
    <t>ac6273</t>
  </si>
  <si>
    <t>e5804e</t>
  </si>
  <si>
    <t>32b8a7</t>
  </si>
  <si>
    <t>3f2255</t>
  </si>
  <si>
    <t>75f9b8</t>
  </si>
  <si>
    <t>df380c</t>
  </si>
  <si>
    <t>3a1cad</t>
  </si>
  <si>
    <t>d730ac</t>
  </si>
  <si>
    <t>8aa62d</t>
  </si>
  <si>
    <t>fd788c</t>
  </si>
  <si>
    <t>fb9e95</t>
  </si>
  <si>
    <t>cefb49</t>
  </si>
  <si>
    <t>f0365e</t>
  </si>
  <si>
    <t>1809f2</t>
  </si>
  <si>
    <t>2e3594</t>
  </si>
  <si>
    <t>e0ef00</t>
  </si>
  <si>
    <t>46917a</t>
  </si>
  <si>
    <t>63a2d2</t>
  </si>
  <si>
    <t>6ae178</t>
  </si>
  <si>
    <t>367e8d</t>
  </si>
  <si>
    <t>0a3c5c</t>
  </si>
  <si>
    <t>d1bfe5</t>
  </si>
  <si>
    <t>9faad8</t>
  </si>
  <si>
    <t>5947fb</t>
  </si>
  <si>
    <t>e7f270</t>
  </si>
  <si>
    <t>06749d</t>
  </si>
  <si>
    <t>eb4f04</t>
  </si>
  <si>
    <t>ff9fa7</t>
  </si>
  <si>
    <t>669d35</t>
  </si>
  <si>
    <t>546cc3</t>
  </si>
  <si>
    <t>e7bb4f</t>
  </si>
  <si>
    <t>c4006c</t>
  </si>
  <si>
    <t>8e1636</t>
  </si>
  <si>
    <t>84aa9b</t>
  </si>
  <si>
    <t>fe1a8b</t>
  </si>
  <si>
    <t>440bd9</t>
  </si>
  <si>
    <t>63ef11</t>
  </si>
  <si>
    <t>0312a8</t>
  </si>
  <si>
    <t>4b8e08</t>
  </si>
  <si>
    <t>b94bda</t>
  </si>
  <si>
    <t>0c0339</t>
  </si>
  <si>
    <t>c5176d</t>
  </si>
  <si>
    <t>b5b0f5</t>
  </si>
  <si>
    <t>66f526</t>
  </si>
  <si>
    <t>3153d6</t>
  </si>
  <si>
    <t>a3caaa</t>
  </si>
  <si>
    <t>2c7cc7</t>
  </si>
  <si>
    <t>bed694</t>
  </si>
  <si>
    <t>817b4f</t>
  </si>
  <si>
    <t>d0daaa</t>
  </si>
  <si>
    <t>bb974d</t>
  </si>
  <si>
    <t>e025ee</t>
  </si>
  <si>
    <t>0f5588</t>
  </si>
  <si>
    <t>2e0950</t>
  </si>
  <si>
    <t>62e500</t>
  </si>
  <si>
    <t>37cb7c</t>
  </si>
  <si>
    <t>543c36</t>
  </si>
  <si>
    <t>d41d53</t>
  </si>
  <si>
    <t>5f65df</t>
  </si>
  <si>
    <t>9acfa3</t>
  </si>
  <si>
    <t>f94d7b</t>
  </si>
  <si>
    <t>75f30e</t>
  </si>
  <si>
    <t>b6b840</t>
  </si>
  <si>
    <t>7b49ce</t>
  </si>
  <si>
    <t>a107c4</t>
  </si>
  <si>
    <t>4858ab</t>
  </si>
  <si>
    <t>00a7c3</t>
  </si>
  <si>
    <t>fe68f2</t>
  </si>
  <si>
    <t>c8e17c</t>
  </si>
  <si>
    <t>8376c6</t>
  </si>
  <si>
    <t>bf49bf</t>
  </si>
  <si>
    <t>aa54a7</t>
  </si>
  <si>
    <t>4aa530</t>
  </si>
  <si>
    <t>5a4d9d</t>
  </si>
  <si>
    <t>ce68be</t>
  </si>
  <si>
    <t>9acae6</t>
  </si>
  <si>
    <t>2ba1ba</t>
  </si>
  <si>
    <t>6909d3</t>
  </si>
  <si>
    <t>d5769b</t>
  </si>
  <si>
    <t>c0d022</t>
  </si>
  <si>
    <t>ebbbb9</t>
  </si>
  <si>
    <t>14ff29</t>
  </si>
  <si>
    <t>f39a0c</t>
  </si>
  <si>
    <t>5bc324</t>
  </si>
  <si>
    <t>87564a</t>
  </si>
  <si>
    <t>6ba4b5</t>
  </si>
  <si>
    <t>7cf9ef</t>
  </si>
  <si>
    <t>bfc9da</t>
  </si>
  <si>
    <t>9ebcf9</t>
  </si>
  <si>
    <t>b60e6a</t>
  </si>
  <si>
    <t>c3b511</t>
  </si>
  <si>
    <t>de6e7e</t>
  </si>
  <si>
    <t>8f80ed</t>
  </si>
  <si>
    <t>a298bc</t>
  </si>
  <si>
    <t>003c65</t>
  </si>
  <si>
    <t>5f313a</t>
  </si>
  <si>
    <t>4f1bb6</t>
  </si>
  <si>
    <t>cd4c5a</t>
  </si>
  <si>
    <t>5abaf9</t>
  </si>
  <si>
    <t>bb83e5</t>
  </si>
  <si>
    <t>531a22</t>
  </si>
  <si>
    <t>fe1c63</t>
  </si>
  <si>
    <t>6046fa</t>
  </si>
  <si>
    <t>ef95a9</t>
  </si>
  <si>
    <t>16fb87</t>
  </si>
  <si>
    <t>be3489</t>
  </si>
  <si>
    <t>c4a484</t>
  </si>
  <si>
    <t>fb70b4</t>
  </si>
  <si>
    <t>1bfbb8</t>
  </si>
  <si>
    <t>a6276f</t>
  </si>
  <si>
    <t>f95092</t>
  </si>
  <si>
    <t>da99ec</t>
  </si>
  <si>
    <t>9c2c14</t>
  </si>
  <si>
    <t>11971a</t>
  </si>
  <si>
    <t>3426bd</t>
  </si>
  <si>
    <t>46021e</t>
  </si>
  <si>
    <t>29687a</t>
  </si>
  <si>
    <t>655aa2</t>
  </si>
  <si>
    <t>49e9ea</t>
  </si>
  <si>
    <t>0beb9b</t>
  </si>
  <si>
    <t>29411f</t>
  </si>
  <si>
    <t>8ff2bb</t>
  </si>
  <si>
    <t>918a17</t>
  </si>
  <si>
    <t>1e5c85</t>
  </si>
  <si>
    <t>7d89b1</t>
  </si>
  <si>
    <t>5db3e3</t>
  </si>
  <si>
    <t>35637b</t>
  </si>
  <si>
    <t>e788e5</t>
  </si>
  <si>
    <t>5c2d1f</t>
  </si>
  <si>
    <t>e96e9d</t>
  </si>
  <si>
    <t>6a7fa1</t>
  </si>
  <si>
    <t>1274dc</t>
  </si>
  <si>
    <t>fc7056</t>
  </si>
  <si>
    <t>69a46e</t>
  </si>
  <si>
    <t>a05e82</t>
  </si>
  <si>
    <t>da1969</t>
  </si>
  <si>
    <t>2fc575</t>
  </si>
  <si>
    <t>4ced30</t>
  </si>
  <si>
    <t>a37110</t>
  </si>
  <si>
    <t>8829ef</t>
  </si>
  <si>
    <t>aa6972</t>
  </si>
  <si>
    <t>dd8425</t>
  </si>
  <si>
    <t>f8a2a6</t>
  </si>
  <si>
    <t>c1c42d</t>
  </si>
  <si>
    <t>6eede8</t>
  </si>
  <si>
    <t>092c09</t>
  </si>
  <si>
    <t>3f34d5</t>
  </si>
  <si>
    <t>2b50e0</t>
  </si>
  <si>
    <t>92151c</t>
  </si>
  <si>
    <t>4ad12b</t>
  </si>
  <si>
    <t>1824c2</t>
  </si>
  <si>
    <t>9b309b</t>
  </si>
  <si>
    <t>0dfaac</t>
  </si>
  <si>
    <t>6ec0eb</t>
  </si>
  <si>
    <t>07ee94</t>
  </si>
  <si>
    <t>4a34a6</t>
  </si>
  <si>
    <t>8ea7e8</t>
  </si>
  <si>
    <t>6ee8ab</t>
  </si>
  <si>
    <t>0d70f7</t>
  </si>
  <si>
    <t>deea3e</t>
  </si>
  <si>
    <t>699bac</t>
  </si>
  <si>
    <t>cc4a67</t>
  </si>
  <si>
    <t>b456c0</t>
  </si>
  <si>
    <t>d2dc77</t>
  </si>
  <si>
    <t>f78e86</t>
  </si>
  <si>
    <t>9d1009</t>
  </si>
  <si>
    <t>0179b3</t>
  </si>
  <si>
    <t>933cae</t>
  </si>
  <si>
    <t>7704c2</t>
  </si>
  <si>
    <t>b55027</t>
  </si>
  <si>
    <t>0842b9</t>
  </si>
  <si>
    <t>1142fd</t>
  </si>
  <si>
    <t>35e1c7</t>
  </si>
  <si>
    <t>80255e</t>
  </si>
  <si>
    <t>37cb87</t>
  </si>
  <si>
    <t>fd5855</t>
  </si>
  <si>
    <t>0f714a</t>
  </si>
  <si>
    <t>4ab3c2</t>
  </si>
  <si>
    <t>57d06d</t>
  </si>
  <si>
    <t>ad783e</t>
  </si>
  <si>
    <t>cf616b</t>
  </si>
  <si>
    <t>e5e0dc</t>
  </si>
  <si>
    <t>30bacd</t>
  </si>
  <si>
    <t>68e849</t>
  </si>
  <si>
    <t>c3b647</t>
  </si>
  <si>
    <t>5dfa52</t>
  </si>
  <si>
    <t>9d63a7</t>
  </si>
  <si>
    <t>9fae1c</t>
  </si>
  <si>
    <t>ae288b</t>
  </si>
  <si>
    <t>f940cf</t>
  </si>
  <si>
    <t>7cf0d8</t>
  </si>
  <si>
    <t>a7c40d</t>
  </si>
  <si>
    <t>d4ccb5</t>
  </si>
  <si>
    <t>9953ec</t>
  </si>
  <si>
    <t>fc9ab7</t>
  </si>
  <si>
    <t>f32df2</t>
  </si>
  <si>
    <t>cf6323</t>
  </si>
  <si>
    <t>5372de</t>
  </si>
  <si>
    <t>24054f</t>
  </si>
  <si>
    <t>4f75fe</t>
  </si>
  <si>
    <t>21a8a0</t>
  </si>
  <si>
    <t>800f42</t>
  </si>
  <si>
    <t>cdb883</t>
  </si>
  <si>
    <t>9c2777</t>
  </si>
  <si>
    <t>a6cb9e</t>
  </si>
  <si>
    <t>f23d14</t>
  </si>
  <si>
    <t>ee68d9</t>
  </si>
  <si>
    <t>5e1671</t>
  </si>
  <si>
    <t>e411c6</t>
  </si>
  <si>
    <t>9ff4a9</t>
  </si>
  <si>
    <t>49706e</t>
  </si>
  <si>
    <t>7e28fb</t>
  </si>
  <si>
    <t>e4f1f3</t>
  </si>
  <si>
    <t>af2b25</t>
  </si>
  <si>
    <t>fe4bf5</t>
  </si>
  <si>
    <t>d91475</t>
  </si>
  <si>
    <t>09d857</t>
  </si>
  <si>
    <t>aa96fc</t>
  </si>
  <si>
    <t>2c893f</t>
  </si>
  <si>
    <t>bac74e</t>
  </si>
  <si>
    <t>31c430</t>
  </si>
  <si>
    <t>432f1d</t>
  </si>
  <si>
    <t>6edb42</t>
  </si>
  <si>
    <t>acf9c2</t>
  </si>
  <si>
    <t>0c9f61</t>
  </si>
  <si>
    <t>40baa1</t>
  </si>
  <si>
    <t>ba7fb5</t>
  </si>
  <si>
    <t>555fcd</t>
  </si>
  <si>
    <t>c649ca</t>
  </si>
  <si>
    <t>578a67</t>
  </si>
  <si>
    <t>35701b</t>
  </si>
  <si>
    <t>77c2be</t>
  </si>
  <si>
    <t>8cd89f</t>
  </si>
  <si>
    <t>1c3fb4</t>
  </si>
  <si>
    <t>0e96b4</t>
  </si>
  <si>
    <t>3ea7d6</t>
  </si>
  <si>
    <t>fb508c</t>
  </si>
  <si>
    <t>d671d3</t>
  </si>
  <si>
    <t>365da3</t>
  </si>
  <si>
    <t>33da9a</t>
  </si>
  <si>
    <t>e391bc</t>
  </si>
  <si>
    <t>cd4812</t>
  </si>
  <si>
    <t>c4123e</t>
  </si>
  <si>
    <t>933f7e</t>
  </si>
  <si>
    <t>7c8fd1</t>
  </si>
  <si>
    <t>4cd232</t>
  </si>
  <si>
    <t>65a802</t>
  </si>
  <si>
    <t>ffdcb8</t>
  </si>
  <si>
    <t>496b80</t>
  </si>
  <si>
    <t>4001c4</t>
  </si>
  <si>
    <t>84dbe3</t>
  </si>
  <si>
    <t>45c35a</t>
  </si>
  <si>
    <t>6d343d</t>
  </si>
  <si>
    <t>a672df</t>
  </si>
  <si>
    <t>ba0b3e</t>
  </si>
  <si>
    <t>faeeb8</t>
  </si>
  <si>
    <t>3adeb2</t>
  </si>
  <si>
    <t>a40872</t>
  </si>
  <si>
    <t>35e3ec</t>
  </si>
  <si>
    <t>8a7e7e</t>
  </si>
  <si>
    <t>b4867e</t>
  </si>
  <si>
    <t>cea0e2</t>
  </si>
  <si>
    <t>a6a18f</t>
  </si>
  <si>
    <t>1fcfc6</t>
  </si>
  <si>
    <t>5dda21</t>
  </si>
  <si>
    <t>b5cd07</t>
  </si>
  <si>
    <t>1a1edd</t>
  </si>
  <si>
    <t>f682ec</t>
  </si>
  <si>
    <t>349c73</t>
  </si>
  <si>
    <t>50802a</t>
  </si>
  <si>
    <t>e4b7e4</t>
  </si>
  <si>
    <t>5bfb5e</t>
  </si>
  <si>
    <t>6af3e0</t>
  </si>
  <si>
    <t>6b74c8</t>
  </si>
  <si>
    <t>ec9948</t>
  </si>
  <si>
    <t>c24879</t>
  </si>
  <si>
    <t>3c0536</t>
  </si>
  <si>
    <t>19bc3b</t>
  </si>
  <si>
    <t>691b63</t>
  </si>
  <si>
    <t>3ace0f</t>
  </si>
  <si>
    <t>8cee6d</t>
  </si>
  <si>
    <t>1f03e5</t>
  </si>
  <si>
    <t>d3227b</t>
  </si>
  <si>
    <t>731f58</t>
  </si>
  <si>
    <t>98e55f</t>
  </si>
  <si>
    <t>dee3e9</t>
  </si>
  <si>
    <t>4c1375</t>
  </si>
  <si>
    <t>6d153f</t>
  </si>
  <si>
    <t>1fc58f</t>
  </si>
  <si>
    <t>a25cbf</t>
  </si>
  <si>
    <t>adf52a</t>
  </si>
  <si>
    <t>c9899d</t>
  </si>
  <si>
    <t>e875c6</t>
  </si>
  <si>
    <t>69557f</t>
  </si>
  <si>
    <t>65f85a</t>
  </si>
  <si>
    <t>f45be0</t>
  </si>
  <si>
    <t>491ff2</t>
  </si>
  <si>
    <t>b7286f</t>
  </si>
  <si>
    <t>45512d</t>
  </si>
  <si>
    <t>edac38</t>
  </si>
  <si>
    <t>4572a3</t>
  </si>
  <si>
    <t>896c2a</t>
  </si>
  <si>
    <t>308de6</t>
  </si>
  <si>
    <t>4fc1b2</t>
  </si>
  <si>
    <t>a7fecb</t>
  </si>
  <si>
    <t>8564bb</t>
  </si>
  <si>
    <t>11ea6f</t>
  </si>
  <si>
    <t>cca40f</t>
  </si>
  <si>
    <t>f97b6d</t>
  </si>
  <si>
    <t>69a3d2</t>
  </si>
  <si>
    <t>bdfb7d</t>
  </si>
  <si>
    <t>30f1c0</t>
  </si>
  <si>
    <t>390df2</t>
  </si>
  <si>
    <t>e0844a</t>
  </si>
  <si>
    <t>0a0062</t>
  </si>
  <si>
    <t>886ef2</t>
  </si>
  <si>
    <t>2ef46d</t>
  </si>
  <si>
    <t>52d20e</t>
  </si>
  <si>
    <t>3952a0</t>
  </si>
  <si>
    <t>ed2257</t>
  </si>
  <si>
    <t>02c389</t>
  </si>
  <si>
    <t>a937e8</t>
  </si>
  <si>
    <t>aabcfb</t>
  </si>
  <si>
    <t>5f8870</t>
  </si>
  <si>
    <t>e207f7</t>
  </si>
  <si>
    <t>9154f0</t>
  </si>
  <si>
    <t>e24a3a</t>
  </si>
  <si>
    <t>8c62ba</t>
  </si>
  <si>
    <t>835bbe</t>
  </si>
  <si>
    <t>4fe9ba</t>
  </si>
  <si>
    <t>e2c5f7</t>
  </si>
  <si>
    <t>8f66c3</t>
  </si>
  <si>
    <t>9871ea</t>
  </si>
  <si>
    <t>b27f2a</t>
  </si>
  <si>
    <t>e88818</t>
  </si>
  <si>
    <t>eae379</t>
  </si>
  <si>
    <t>8937eb</t>
  </si>
  <si>
    <t>718bb4</t>
  </si>
  <si>
    <t>6f3721</t>
  </si>
  <si>
    <t>366c89</t>
  </si>
  <si>
    <t>a304b6</t>
  </si>
  <si>
    <t>32d8f2</t>
  </si>
  <si>
    <t>2f0b42</t>
  </si>
  <si>
    <t>c0929c</t>
  </si>
  <si>
    <t>86196b</t>
  </si>
  <si>
    <t>e621c9</t>
  </si>
  <si>
    <t>bb77b1</t>
  </si>
  <si>
    <t>c405b3</t>
  </si>
  <si>
    <t>1490b8</t>
  </si>
  <si>
    <t>cc5ed4</t>
  </si>
  <si>
    <t>ebc2d2</t>
  </si>
  <si>
    <t>7d3d63</t>
  </si>
  <si>
    <t>6ebca9</t>
  </si>
  <si>
    <t>48d526</t>
  </si>
  <si>
    <t>716abd</t>
  </si>
  <si>
    <t>fa0c0c</t>
  </si>
  <si>
    <t>c15780</t>
  </si>
  <si>
    <t>e17280</t>
  </si>
  <si>
    <t>388a78</t>
  </si>
  <si>
    <t>e116d8</t>
  </si>
  <si>
    <t>9cf38e</t>
  </si>
  <si>
    <t>e97ac0</t>
  </si>
  <si>
    <t>02fe6a</t>
  </si>
  <si>
    <t>a34aa4</t>
  </si>
  <si>
    <t>7f1521</t>
  </si>
  <si>
    <t>8d14e2</t>
  </si>
  <si>
    <t>7a22bc</t>
  </si>
  <si>
    <t>32c24e</t>
  </si>
  <si>
    <t>acaff0</t>
  </si>
  <si>
    <t>b91c31</t>
  </si>
  <si>
    <t>05e55f</t>
  </si>
  <si>
    <t>108d5a</t>
  </si>
  <si>
    <t>160abb</t>
  </si>
  <si>
    <t>fea4be</t>
  </si>
  <si>
    <t>d33301</t>
  </si>
  <si>
    <t>4cefe1</t>
  </si>
  <si>
    <t>34395c</t>
  </si>
  <si>
    <t>90b5b0</t>
  </si>
  <si>
    <t>6e79d3</t>
  </si>
  <si>
    <t>79bfae</t>
  </si>
  <si>
    <t>5202ed</t>
  </si>
  <si>
    <t>e31e72</t>
  </si>
  <si>
    <t>3131b7</t>
  </si>
  <si>
    <t>d134e0</t>
  </si>
  <si>
    <t>605f5e</t>
  </si>
  <si>
    <t>d622c3</t>
  </si>
  <si>
    <t>fc3573</t>
  </si>
  <si>
    <t>d4b484</t>
  </si>
  <si>
    <t>9c5d5a</t>
  </si>
  <si>
    <t>91fec3</t>
  </si>
  <si>
    <t>66c422</t>
  </si>
  <si>
    <t>0e888c</t>
  </si>
  <si>
    <t>fe72b2</t>
  </si>
  <si>
    <t>baecfe</t>
  </si>
  <si>
    <t>261bd6</t>
  </si>
  <si>
    <t>85e08f</t>
  </si>
  <si>
    <t>73564c</t>
  </si>
  <si>
    <t>316f12</t>
  </si>
  <si>
    <t>eb3ac8</t>
  </si>
  <si>
    <t>292d0a</t>
  </si>
  <si>
    <t>d4fced</t>
  </si>
  <si>
    <t>da3d1d</t>
  </si>
  <si>
    <t>73f158</t>
  </si>
  <si>
    <t>b8c7c8</t>
  </si>
  <si>
    <t>141aea</t>
  </si>
  <si>
    <t>42ba27</t>
  </si>
  <si>
    <t>870b25</t>
  </si>
  <si>
    <t>e3929b</t>
  </si>
  <si>
    <t>6562df</t>
  </si>
  <si>
    <t>fe94ae</t>
  </si>
  <si>
    <t>66b7cc</t>
  </si>
  <si>
    <t>3d7dc9</t>
  </si>
  <si>
    <t>1d8f76</t>
  </si>
  <si>
    <t>4e7ca5</t>
  </si>
  <si>
    <t>1bb04d</t>
  </si>
  <si>
    <t>536fbf</t>
  </si>
  <si>
    <t>b68b77</t>
  </si>
  <si>
    <t>021d48</t>
  </si>
  <si>
    <t>a386d9</t>
  </si>
  <si>
    <t>b46d32</t>
  </si>
  <si>
    <t>3af058</t>
  </si>
  <si>
    <t>0efde2</t>
  </si>
  <si>
    <t>80be79</t>
  </si>
  <si>
    <t>879d9a</t>
  </si>
  <si>
    <t>742ad5</t>
  </si>
  <si>
    <t>b2270b</t>
  </si>
  <si>
    <t>2e0f86</t>
  </si>
  <si>
    <t>d85264</t>
  </si>
  <si>
    <t>34e00a</t>
  </si>
  <si>
    <t>e918c8</t>
  </si>
  <si>
    <t>05d8e7</t>
  </si>
  <si>
    <t>a0da88</t>
  </si>
  <si>
    <t>4c7359</t>
  </si>
  <si>
    <t>f30579</t>
  </si>
  <si>
    <t>bed4b4</t>
  </si>
  <si>
    <t>c8035e</t>
  </si>
  <si>
    <t>8819fd</t>
  </si>
  <si>
    <t>6639a5</t>
  </si>
  <si>
    <t>dc23bb</t>
  </si>
  <si>
    <t>df4373</t>
  </si>
  <si>
    <t>7c09bf</t>
  </si>
  <si>
    <t>8f512d</t>
  </si>
  <si>
    <t>eb5927</t>
  </si>
  <si>
    <t>87bb82</t>
  </si>
  <si>
    <t>26e506</t>
  </si>
  <si>
    <t>fe4a15</t>
  </si>
  <si>
    <t>30c488</t>
  </si>
  <si>
    <t>dabee8</t>
  </si>
  <si>
    <t>ba86f4</t>
  </si>
  <si>
    <t>4236be</t>
  </si>
  <si>
    <t>c43947</t>
  </si>
  <si>
    <t>a617b5</t>
  </si>
  <si>
    <t>d04921</t>
  </si>
  <si>
    <t>e60b61</t>
  </si>
  <si>
    <t>c9fa13</t>
  </si>
  <si>
    <t>7bb8ed</t>
  </si>
  <si>
    <t>20eb36</t>
  </si>
  <si>
    <t>166ffe</t>
  </si>
  <si>
    <t>4dcb0e</t>
  </si>
  <si>
    <t>f304a8</t>
  </si>
  <si>
    <t>9b5299</t>
  </si>
  <si>
    <t>1130ea</t>
  </si>
  <si>
    <t>0a2689</t>
  </si>
  <si>
    <t>03b653</t>
  </si>
  <si>
    <t>46d796</t>
  </si>
  <si>
    <t>d62a10</t>
  </si>
  <si>
    <t>380c68</t>
  </si>
  <si>
    <t>35418e</t>
  </si>
  <si>
    <t>5f2bb8</t>
  </si>
  <si>
    <t>c25b15</t>
  </si>
  <si>
    <t>4f560f</t>
  </si>
  <si>
    <t>0a8543</t>
  </si>
  <si>
    <t>3edc10</t>
  </si>
  <si>
    <t>59effd</t>
  </si>
  <si>
    <t>3b4a4f</t>
  </si>
  <si>
    <t>0ffbbc</t>
  </si>
  <si>
    <t>08086d</t>
  </si>
  <si>
    <t>c5ba9b</t>
  </si>
  <si>
    <t>d953a5</t>
  </si>
  <si>
    <t>be603f</t>
  </si>
  <si>
    <t>a02f06</t>
  </si>
  <si>
    <t>955fa6</t>
  </si>
  <si>
    <t>a42141</t>
  </si>
  <si>
    <t>e716e7</t>
  </si>
  <si>
    <t>4b515c</t>
  </si>
  <si>
    <t>9a1d69</t>
  </si>
  <si>
    <t>79d01b</t>
  </si>
  <si>
    <t>8b729b</t>
  </si>
  <si>
    <t>136c14</t>
  </si>
  <si>
    <t>94cacb</t>
  </si>
  <si>
    <t>5ce72d</t>
  </si>
  <si>
    <t>c873b4</t>
  </si>
  <si>
    <t>b9b7dd</t>
  </si>
  <si>
    <t>fb2c04</t>
  </si>
  <si>
    <t>04f19c</t>
  </si>
  <si>
    <t>3bcf8b</t>
  </si>
  <si>
    <t>b78a4f</t>
  </si>
  <si>
    <t>1b1cf1</t>
  </si>
  <si>
    <t>dc07e1</t>
  </si>
  <si>
    <t>b92097</t>
  </si>
  <si>
    <t>ffb109</t>
  </si>
  <si>
    <t>a0017b</t>
  </si>
  <si>
    <t>ac0db6</t>
  </si>
  <si>
    <t>1e8961</t>
  </si>
  <si>
    <t>f957f1</t>
  </si>
  <si>
    <t>a9ae21</t>
  </si>
  <si>
    <t>e5d28d</t>
  </si>
  <si>
    <t>4d22d1</t>
  </si>
  <si>
    <t>campaign_name</t>
  </si>
  <si>
    <t>start_date</t>
  </si>
  <si>
    <t>end_date</t>
  </si>
  <si>
    <t>City and Stores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</si>
</sst>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quot;₹&quot;\ 0.00,,&quot;M&quot;"/>
    <numFmt numFmtId="166" formatCode="0.00,&quot;K&quot;"/>
  </numFmts>
  <fonts count="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1"/>
      <name val="Calibri"/>
      <family val="2"/>
      <scheme val="minor"/>
    </font>
    <font>
      <b/>
      <sz val="10"/>
      <color theme="1"/>
      <name val="Calibri"/>
      <family val="2"/>
      <scheme val="minor"/>
    </font>
    <font>
      <sz val="8"/>
      <color rgb="FF000000"/>
      <name val="Segoe UI"/>
      <family val="2"/>
    </font>
    <font>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379299"/>
        <bgColor indexed="64"/>
      </patternFill>
    </fill>
    <fill>
      <patternFill patternType="solid">
        <fgColor rgb="FFFF0000"/>
        <bgColor indexed="64"/>
      </patternFill>
    </fill>
    <fill>
      <patternFill patternType="solid">
        <fgColor rgb="FF93D4D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4" fillId="4" borderId="0" xfId="0" applyFont="1" applyFill="1"/>
    <xf numFmtId="0" fontId="1" fillId="3" borderId="0" xfId="0" applyFont="1" applyFill="1"/>
    <xf numFmtId="0" fontId="2" fillId="4" borderId="0" xfId="0" applyFont="1" applyFill="1"/>
    <xf numFmtId="0" fontId="3" fillId="4" borderId="0" xfId="0" applyFont="1" applyFill="1"/>
    <xf numFmtId="165" fontId="1" fillId="0" borderId="0" xfId="0" applyNumberFormat="1" applyFont="1"/>
    <xf numFmtId="0" fontId="1" fillId="0" borderId="0" xfId="0" applyFont="1" applyAlignment="1">
      <alignment horizontal="left"/>
    </xf>
    <xf numFmtId="0" fontId="1" fillId="0" borderId="0" xfId="0" applyFont="1"/>
    <xf numFmtId="0" fontId="0" fillId="5" borderId="0" xfId="0" applyFill="1"/>
    <xf numFmtId="0" fontId="0" fillId="6" borderId="0" xfId="0" applyFill="1"/>
    <xf numFmtId="0" fontId="0" fillId="6" borderId="0" xfId="0" applyFill="1" applyAlignment="1">
      <alignment horizontal="left"/>
    </xf>
    <xf numFmtId="0" fontId="0" fillId="4" borderId="0" xfId="0" applyFill="1"/>
    <xf numFmtId="166" fontId="1" fillId="0" borderId="0" xfId="0" applyNumberFormat="1" applyFont="1"/>
    <xf numFmtId="165" fontId="0" fillId="6" borderId="0" xfId="0" applyNumberFormat="1" applyFill="1"/>
    <xf numFmtId="0" fontId="3" fillId="0" borderId="0" xfId="0" applyFont="1" applyAlignment="1">
      <alignment horizontal="left"/>
    </xf>
    <xf numFmtId="0" fontId="1" fillId="0" borderId="0" xfId="0" applyFont="1" applyAlignment="1">
      <alignment horizontal="left" indent="1"/>
    </xf>
    <xf numFmtId="0" fontId="1" fillId="7" borderId="0" xfId="0" applyFont="1" applyFill="1"/>
    <xf numFmtId="165" fontId="3" fillId="0" borderId="0" xfId="0" applyNumberFormat="1" applyFont="1"/>
    <xf numFmtId="0" fontId="2" fillId="0" borderId="0" xfId="0" applyFont="1" applyAlignment="1">
      <alignment horizontal="left"/>
    </xf>
    <xf numFmtId="0" fontId="7" fillId="2" borderId="0" xfId="0" applyFont="1" applyFill="1"/>
    <xf numFmtId="11" fontId="0" fillId="0" borderId="0" xfId="0" applyNumberFormat="1"/>
    <xf numFmtId="14" fontId="0" fillId="0" borderId="0" xfId="0" applyNumberFormat="1"/>
    <xf numFmtId="165" fontId="2" fillId="0" borderId="0" xfId="0" applyNumberFormat="1" applyFont="1" applyFill="1"/>
    <xf numFmtId="165" fontId="1" fillId="0" borderId="0" xfId="0" applyNumberFormat="1" applyFont="1" applyFill="1"/>
    <xf numFmtId="0" fontId="3" fillId="0" borderId="0" xfId="0" applyFont="1" applyFill="1" applyAlignment="1">
      <alignment horizontal="left"/>
    </xf>
    <xf numFmtId="0" fontId="5" fillId="0" borderId="0" xfId="0" applyFont="1" applyFill="1" applyAlignment="1">
      <alignment horizontal="left" indent="1"/>
    </xf>
    <xf numFmtId="0" fontId="1" fillId="0" borderId="0" xfId="0" applyFont="1" applyFill="1" applyAlignment="1">
      <alignment horizontal="left" indent="1"/>
    </xf>
    <xf numFmtId="165" fontId="3" fillId="0" borderId="0" xfId="0" applyNumberFormat="1" applyFont="1" applyFill="1"/>
    <xf numFmtId="0" fontId="3" fillId="4" borderId="0" xfId="0" applyFont="1" applyFill="1" applyAlignment="1"/>
  </cellXfs>
  <cellStyles count="1">
    <cellStyle name="Normal" xfId="0" builtinId="0"/>
  </cellStyles>
  <dxfs count="178">
    <dxf>
      <font>
        <b/>
      </font>
    </dxf>
    <dxf>
      <font>
        <b/>
      </font>
    </dxf>
    <dxf>
      <font>
        <b/>
      </font>
    </dxf>
    <dxf>
      <font>
        <b/>
      </font>
    </dxf>
    <dxf>
      <font>
        <sz val="12"/>
      </font>
    </dxf>
    <dxf>
      <fill>
        <patternFill patternType="solid">
          <bgColor rgb="FF379299"/>
        </patternFill>
      </fill>
    </dxf>
    <dxf>
      <fill>
        <patternFill patternType="solid">
          <bgColor rgb="FF379299"/>
        </patternFill>
      </fill>
    </dxf>
    <dxf>
      <fill>
        <patternFill patternType="solid">
          <bgColor rgb="FF379299"/>
        </patternFill>
      </fill>
    </dxf>
    <dxf>
      <font>
        <b/>
      </font>
    </dxf>
    <dxf>
      <font>
        <b/>
      </font>
    </dxf>
    <dxf>
      <font>
        <b/>
      </font>
    </dxf>
    <dxf>
      <font>
        <b/>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patternType="none">
          <bgColor auto="1"/>
        </patternFill>
      </fill>
    </dxf>
    <dxf>
      <fill>
        <patternFill patternType="none">
          <bgColor auto="1"/>
        </patternFill>
      </fill>
    </dxf>
    <dxf>
      <font>
        <sz val="10"/>
      </font>
    </dxf>
    <dxf>
      <font>
        <sz val="10"/>
      </font>
    </dxf>
    <dxf>
      <font>
        <sz val="12"/>
      </font>
    </dxf>
    <dxf>
      <font>
        <sz val="10"/>
      </font>
    </dxf>
    <dxf>
      <fill>
        <patternFill>
          <bgColor rgb="FF379299"/>
        </patternFill>
      </fill>
    </dxf>
    <dxf>
      <fill>
        <patternFill>
          <bgColor rgb="FF37929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12"/>
      </font>
    </dxf>
    <dxf>
      <font>
        <sz val="12"/>
      </font>
    </dxf>
    <dxf>
      <fill>
        <patternFill patternType="none">
          <bgColor auto="1"/>
        </patternFill>
      </fill>
    </dxf>
    <dxf>
      <font>
        <sz val="12"/>
      </font>
    </dxf>
    <dxf>
      <font>
        <color theme="1"/>
      </font>
    </dxf>
    <dxf>
      <fill>
        <patternFill>
          <bgColor rgb="FF379299"/>
        </patternFill>
      </fill>
    </dxf>
    <dxf>
      <fill>
        <patternFill>
          <bgColor rgb="FF379299"/>
        </patternFill>
      </fill>
    </dxf>
    <dxf>
      <fill>
        <patternFill>
          <bgColor theme="0"/>
        </patternFill>
      </fill>
    </dxf>
    <dxf>
      <fill>
        <patternFill>
          <bgColor theme="0"/>
        </patternFill>
      </fill>
    </dxf>
    <dxf>
      <font>
        <b/>
      </font>
    </dxf>
    <dxf>
      <font>
        <b/>
      </font>
    </dxf>
    <dxf>
      <font>
        <b/>
      </font>
    </dxf>
    <dxf>
      <font>
        <sz val="12"/>
      </font>
    </dxf>
    <dxf>
      <font>
        <sz val="12"/>
      </font>
    </dxf>
    <dxf>
      <font>
        <sz val="12"/>
      </font>
    </dxf>
    <dxf>
      <font>
        <sz val="12"/>
      </font>
    </dxf>
    <dxf>
      <font>
        <sz val="12"/>
      </font>
    </dxf>
    <dxf>
      <font>
        <b/>
      </font>
    </dxf>
    <dxf>
      <font>
        <b/>
      </font>
    </dxf>
    <dxf>
      <font>
        <b/>
      </font>
    </dxf>
    <dxf>
      <font>
        <b/>
      </font>
    </dxf>
    <dxf>
      <font>
        <sz val="12"/>
      </font>
    </dxf>
    <dxf>
      <font>
        <sz val="12"/>
      </font>
    </dxf>
    <dxf>
      <font>
        <b/>
      </font>
    </dxf>
    <dxf>
      <fill>
        <patternFill>
          <bgColor rgb="FF379299"/>
        </patternFill>
      </fill>
    </dxf>
    <dxf>
      <font>
        <color theme="1"/>
      </font>
    </dxf>
    <dxf>
      <font>
        <sz val="14"/>
      </font>
    </dxf>
    <dxf>
      <font>
        <sz val="14"/>
      </font>
    </dxf>
    <dxf>
      <font>
        <b/>
      </font>
    </dxf>
    <dxf>
      <fill>
        <patternFill patternType="solid">
          <bgColor rgb="FF27666B"/>
        </patternFill>
      </fill>
    </dxf>
    <dxf>
      <fill>
        <patternFill patternType="solid">
          <bgColor rgb="FF27666B"/>
        </patternFill>
      </fill>
    </dxf>
    <dxf>
      <font>
        <b/>
      </font>
    </dxf>
    <dxf>
      <font>
        <b/>
      </font>
    </dxf>
    <dxf>
      <font>
        <b/>
      </font>
    </dxf>
    <dxf>
      <font>
        <b/>
      </font>
    </dxf>
    <dxf>
      <font>
        <sz val="12"/>
      </font>
    </dxf>
    <dxf>
      <font>
        <sz val="12"/>
      </font>
      <fill>
        <patternFill patternType="solid">
          <fgColor indexed="64"/>
          <bgColor rgb="FF379299"/>
        </patternFill>
      </fill>
      <alignment horizontal="general" vertical="bottom" textRotation="0" wrapText="0" indent="0" justifyLastLine="0" shrinkToFit="0" readingOrder="0"/>
    </dxf>
    <dxf>
      <font>
        <b/>
      </font>
      <alignment horizontal="left" indent="1"/>
    </dxf>
    <dxf>
      <fill>
        <patternFill>
          <bgColor auto="1"/>
        </patternFill>
      </fill>
    </dxf>
    <dxf>
      <font>
        <sz val="12"/>
      </font>
    </dxf>
    <dxf>
      <font>
        <b/>
      </font>
    </dxf>
    <dxf>
      <font>
        <sz val="12"/>
      </font>
    </dxf>
    <dxf>
      <font>
        <b/>
      </font>
    </dxf>
    <dxf>
      <font>
        <b/>
      </font>
    </dxf>
    <dxf>
      <font>
        <sz val="12"/>
      </font>
    </dxf>
    <dxf>
      <font>
        <b/>
      </font>
    </dxf>
    <dxf>
      <font>
        <b/>
      </font>
    </dxf>
    <dxf>
      <font>
        <b/>
      </font>
    </dxf>
    <dxf>
      <font>
        <b/>
      </font>
    </dxf>
    <dxf>
      <font>
        <b/>
      </font>
    </dxf>
    <dxf>
      <font>
        <b/>
      </font>
    </dxf>
    <dxf>
      <font>
        <b/>
      </font>
    </dxf>
    <dxf>
      <font>
        <b/>
      </font>
    </dxf>
    <dxf>
      <font>
        <b/>
      </font>
    </dxf>
    <dxf>
      <font>
        <sz val="11"/>
      </font>
    </dxf>
    <dxf>
      <font>
        <sz val="11"/>
      </font>
    </dxf>
    <dxf>
      <font>
        <sz val="12"/>
      </font>
    </dxf>
    <dxf>
      <font>
        <b/>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sz val="12"/>
      </font>
      <fill>
        <patternFill patternType="solid">
          <fgColor indexed="64"/>
          <bgColor rgb="FF379299"/>
        </patternFill>
      </fill>
    </dxf>
    <dxf>
      <font>
        <b/>
      </font>
    </dxf>
    <dxf>
      <font>
        <b/>
      </font>
    </dxf>
    <dxf>
      <fill>
        <patternFill patternType="solid">
          <bgColor rgb="FF379299"/>
        </patternFill>
      </fill>
    </dxf>
    <dxf>
      <fill>
        <patternFill patternType="solid">
          <bgColor rgb="FF379299"/>
        </patternFill>
      </fill>
    </dxf>
    <dxf>
      <fill>
        <patternFill patternType="solid">
          <bgColor rgb="FF379299"/>
        </patternFill>
      </fill>
    </dxf>
    <dxf>
      <font>
        <b/>
      </font>
    </dxf>
    <dxf>
      <font>
        <sz val="12"/>
      </font>
    </dxf>
    <dxf>
      <numFmt numFmtId="14" formatCode="0.00%"/>
    </dxf>
    <dxf>
      <numFmt numFmtId="165" formatCode="&quot;₹&quot;\ 0.00,,&quot;M&quot;"/>
    </dxf>
    <dxf>
      <numFmt numFmtId="14" formatCode="0.00%"/>
    </dxf>
    <dxf>
      <numFmt numFmtId="35" formatCode="_ * #,##0.00_ ;_ * \-#,##0.00_ ;_ * &quot;-&quot;??_ ;_ @_ "/>
    </dxf>
    <dxf>
      <numFmt numFmtId="165" formatCode="&quot;₹&quot;\ 0.00,,&quot;M&quot;"/>
    </dxf>
    <dxf>
      <numFmt numFmtId="165" formatCode="&quot;₹&quot;\ 0.00,,&quot;M&quot;"/>
    </dxf>
    <dxf>
      <numFmt numFmtId="166" formatCode="0.00,&quot;K&quot;"/>
    </dxf>
    <dxf>
      <numFmt numFmtId="166" formatCode="0.00,&quot;K&quot;"/>
    </dxf>
    <dxf>
      <numFmt numFmtId="165" formatCode="&quot;₹&quot;\ 0.00,,&quot;M&quot;"/>
    </dxf>
    <dxf>
      <numFmt numFmtId="164" formatCode="&quot;₹&quot;\ #,##0.00"/>
    </dxf>
    <dxf>
      <numFmt numFmtId="0" formatCode="General"/>
    </dxf>
    <dxf>
      <numFmt numFmtId="164" formatCode="&quot;₹&quot;\ #,##0.00"/>
    </dxf>
    <dxf>
      <numFmt numFmtId="0" formatCode="General"/>
    </dxf>
    <dxf>
      <numFmt numFmtId="164" formatCode="&quot;₹&quot;\ #,##0.00"/>
    </dxf>
    <dxf>
      <numFmt numFmtId="0" formatCode="General"/>
    </dxf>
    <dxf>
      <numFmt numFmtId="0" formatCode="General"/>
    </dxf>
    <dxf>
      <numFmt numFmtId="0" formatCode="General"/>
    </dxf>
    <dxf>
      <numFmt numFmtId="0" formatCode="General"/>
    </dxf>
    <dxf>
      <numFmt numFmtId="164" formatCode="&quot;₹&quot;\ #,##0.00"/>
    </dxf>
    <dxf>
      <numFmt numFmtId="0" formatCode="General"/>
    </dxf>
    <dxf>
      <numFmt numFmtId="0" formatCode="General"/>
    </dxf>
    <dxf>
      <font>
        <b/>
        <i val="0"/>
        <sz val="12"/>
        <name val="Calibri"/>
        <family val="2"/>
        <scheme val="minor"/>
      </font>
      <fill>
        <patternFill patternType="solid">
          <bgColor rgb="FF379299"/>
        </patternFill>
      </fill>
      <border diagonalUp="0" diagonalDown="0">
        <left/>
        <right/>
        <top/>
        <bottom/>
        <vertical/>
        <horizontal/>
      </border>
    </dxf>
    <dxf>
      <font>
        <b/>
        <i val="0"/>
        <sz val="11"/>
        <color theme="0"/>
        <name val="Calibri"/>
        <family val="2"/>
        <scheme val="minor"/>
      </font>
      <fill>
        <patternFill patternType="solid">
          <bgColor rgb="FF379299"/>
        </patternFill>
      </fill>
      <border diagonalUp="0" diagonalDown="0">
        <left/>
        <right/>
        <top/>
        <bottom/>
        <vertical/>
        <horizontal/>
      </border>
    </dxf>
    <dxf>
      <fill>
        <patternFill patternType="solid">
          <bgColor rgb="FF1A5284"/>
        </patternFill>
      </fill>
    </dxf>
    <dxf>
      <font>
        <b/>
        <i val="0"/>
        <sz val="11"/>
        <color theme="0"/>
        <name val="Calibri"/>
        <family val="2"/>
        <scheme val="minor"/>
      </font>
      <fill>
        <patternFill patternType="solid">
          <bgColor rgb="FF1A5284"/>
        </patternFill>
      </fill>
      <border diagonalUp="0" diagonalDown="0">
        <left/>
        <right/>
        <top/>
        <bottom/>
        <vertical/>
        <horizontal/>
      </border>
    </dxf>
  </dxfs>
  <tableStyles count="2" defaultTableStyle="TableStyleMedium2" defaultPivotStyle="PivotStyleLight16">
    <tableStyle name="sea green" pivot="0" table="0" count="6" xr9:uid="{ABFBF49E-EE58-45C9-9D85-9FAFA06AC060}">
      <tableStyleElement type="wholeTable" dxfId="177"/>
      <tableStyleElement type="headerRow" dxfId="176"/>
    </tableStyle>
    <tableStyle name="Slicer Style 2" pivot="0" table="0" count="6" xr9:uid="{EB234515-1FF8-49F7-99FF-8D202313EB87}">
      <tableStyleElement type="wholeTable" dxfId="175"/>
      <tableStyleElement type="headerRow" dxfId="174"/>
    </tableStyle>
  </tableStyles>
  <colors>
    <mruColors>
      <color rgb="FF379299"/>
      <color rgb="FF42B0B8"/>
      <color rgb="FF2A6F74"/>
      <color rgb="FF27666B"/>
      <color rgb="FF33878D"/>
      <color rgb="FF5EBFC6"/>
      <color rgb="FF32878E"/>
      <color rgb="FF93D4D9"/>
      <color rgb="FF1B4649"/>
      <color rgb="FF83CDD3"/>
    </mruColors>
  </colors>
  <extLst>
    <ext xmlns:x14="http://schemas.microsoft.com/office/spreadsheetml/2009/9/main" uri="{46F421CA-312F-682f-3DD2-61675219B42D}">
      <x14:dxfs count="8">
        <dxf>
          <fill>
            <patternFill patternType="solid">
              <bgColor rgb="FF379299"/>
            </patternFill>
          </fill>
        </dxf>
        <dxf>
          <font>
            <b/>
            <i val="0"/>
            <sz val="12"/>
            <color rgb="FF379299"/>
            <name val="Calibri"/>
            <family val="2"/>
            <scheme val="minor"/>
          </font>
          <fill>
            <patternFill patternType="solid">
              <bgColor theme="0"/>
            </patternFill>
          </fill>
        </dxf>
        <dxf>
          <fill>
            <patternFill patternType="solid">
              <bgColor rgb="FF379299"/>
            </patternFill>
          </fill>
        </dxf>
        <dxf>
          <font>
            <b/>
            <i val="0"/>
            <color theme="0"/>
            <name val="Calibri"/>
            <family val="2"/>
            <scheme val="minor"/>
          </font>
          <fill>
            <patternFill patternType="solid">
              <bgColor rgb="FF379299"/>
            </patternFill>
          </fill>
        </dxf>
        <dxf>
          <fill>
            <patternFill patternType="solid">
              <bgColor theme="8" tint="-0.499984740745262"/>
            </patternFill>
          </fill>
        </dxf>
        <dxf>
          <font>
            <b/>
            <i val="0"/>
            <sz val="12"/>
            <color rgb="FF0D283F"/>
            <name val="Calibri"/>
            <family val="2"/>
            <scheme val="minor"/>
          </font>
          <fill>
            <patternFill patternType="solid">
              <bgColor theme="8" tint="0.79998168889431442"/>
            </patternFill>
          </fill>
        </dxf>
        <dxf>
          <fill>
            <patternFill patternType="solid">
              <bgColor theme="8" tint="-0.499984740745262"/>
            </patternFill>
          </fill>
        </dxf>
        <dxf>
          <font>
            <b/>
            <i val="0"/>
            <color theme="0"/>
            <name val="Calibri"/>
            <family val="2"/>
            <scheme val="minor"/>
          </font>
          <fill>
            <patternFill patternType="solid">
              <bgColor theme="8" tint="-0.499984740745262"/>
            </patternFill>
          </fill>
        </dxf>
      </x14:dxfs>
    </ext>
    <ext xmlns:x14="http://schemas.microsoft.com/office/spreadsheetml/2009/9/main" uri="{EB79DEF2-80B8-43e5-95BD-54CBDDF9020C}">
      <x14:slicerStyles defaultSlicerStyle="SlicerStyleLight1">
        <x14:slicerStyle name="sea green">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Pivot!$A$9:$A$18</c:f>
              <c:strCache>
                <c:ptCount val="10"/>
                <c:pt idx="0">
                  <c:v>Trivandrum</c:v>
                </c:pt>
                <c:pt idx="1">
                  <c:v>Vijayawada</c:v>
                </c:pt>
                <c:pt idx="2">
                  <c:v>Mangalore</c:v>
                </c:pt>
                <c:pt idx="3">
                  <c:v>Madurai</c:v>
                </c:pt>
                <c:pt idx="4">
                  <c:v>Mysuru</c:v>
                </c:pt>
                <c:pt idx="5">
                  <c:v>Coimbatore</c:v>
                </c:pt>
                <c:pt idx="6">
                  <c:v>Visakhapatnam</c:v>
                </c:pt>
                <c:pt idx="7">
                  <c:v>Hyderabad</c:v>
                </c:pt>
                <c:pt idx="8">
                  <c:v>Chennai</c:v>
                </c:pt>
                <c:pt idx="9">
                  <c:v>Bengaluru</c:v>
                </c:pt>
              </c:strCache>
            </c:strRef>
          </c:cat>
          <c:val>
            <c:numRef>
              <c:f>Pivot!$B$9:$B$18</c:f>
              <c:numCache>
                <c:formatCode>General</c:formatCode>
                <c:ptCount val="10"/>
                <c:pt idx="0">
                  <c:v>2</c:v>
                </c:pt>
                <c:pt idx="1">
                  <c:v>2</c:v>
                </c:pt>
                <c:pt idx="2">
                  <c:v>3</c:v>
                </c:pt>
                <c:pt idx="3">
                  <c:v>4</c:v>
                </c:pt>
                <c:pt idx="4">
                  <c:v>4</c:v>
                </c:pt>
                <c:pt idx="5">
                  <c:v>5</c:v>
                </c:pt>
                <c:pt idx="6">
                  <c:v>5</c:v>
                </c:pt>
                <c:pt idx="7">
                  <c:v>7</c:v>
                </c:pt>
                <c:pt idx="8">
                  <c:v>8</c:v>
                </c:pt>
                <c:pt idx="9">
                  <c:v>10</c:v>
                </c:pt>
              </c:numCache>
            </c:numRef>
          </c:val>
          <c:extLst>
            <c:ext xmlns:c16="http://schemas.microsoft.com/office/drawing/2014/chart" uri="{C3380CC4-5D6E-409C-BE32-E72D297353CC}">
              <c16:uniqueId val="{00000000-0C53-40C8-B4FE-033B75C5991A}"/>
            </c:ext>
          </c:extLst>
        </c:ser>
        <c:dLbls>
          <c:dLblPos val="outEnd"/>
          <c:showLegendKey val="0"/>
          <c:showVal val="1"/>
          <c:showCatName val="0"/>
          <c:showSerName val="0"/>
          <c:showPercent val="0"/>
          <c:showBubbleSize val="0"/>
        </c:dLbls>
        <c:gapWidth val="150"/>
        <c:axId val="633816696"/>
        <c:axId val="633817056"/>
      </c:barChart>
      <c:catAx>
        <c:axId val="633816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7056"/>
        <c:crosses val="autoZero"/>
        <c:auto val="1"/>
        <c:lblAlgn val="ctr"/>
        <c:lblOffset val="100"/>
        <c:noMultiLvlLbl val="0"/>
      </c:catAx>
      <c:valAx>
        <c:axId val="633817056"/>
        <c:scaling>
          <c:orientation val="minMax"/>
        </c:scaling>
        <c:delete val="1"/>
        <c:axPos val="b"/>
        <c:numFmt formatCode="General" sourceLinked="1"/>
        <c:majorTickMark val="none"/>
        <c:minorTickMark val="none"/>
        <c:tickLblPos val="nextTo"/>
        <c:crossAx val="63381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78237163079072E-3"/>
          <c:y val="1.7271157167530225E-2"/>
          <c:w val="0.57997212339892201"/>
          <c:h val="0.72207852256809868"/>
        </c:manualLayout>
      </c:layout>
      <c:barChart>
        <c:barDir val="col"/>
        <c:grouping val="clustered"/>
        <c:varyColors val="0"/>
        <c:ser>
          <c:idx val="0"/>
          <c:order val="0"/>
          <c:tx>
            <c:strRef>
              <c:f>Pivot!$B$121</c:f>
              <c:strCache>
                <c:ptCount val="1"/>
                <c:pt idx="0">
                  <c:v>Revenue (BP)</c:v>
                </c:pt>
              </c:strCache>
            </c:strRef>
          </c:tx>
          <c:spPr>
            <a:solidFill>
              <a:schemeClr val="accent1"/>
            </a:solidFill>
            <a:ln>
              <a:noFill/>
            </a:ln>
            <a:effectLst/>
          </c:spPr>
          <c:invertIfNegative val="0"/>
          <c:cat>
            <c:strRef>
              <c:f>Pivot!$A$122:$A$125</c:f>
              <c:strCache>
                <c:ptCount val="4"/>
                <c:pt idx="0">
                  <c:v>Combo1</c:v>
                </c:pt>
                <c:pt idx="1">
                  <c:v>Grocery &amp; Staples</c:v>
                </c:pt>
                <c:pt idx="2">
                  <c:v>Home Care</c:v>
                </c:pt>
                <c:pt idx="3">
                  <c:v>Personal Care</c:v>
                </c:pt>
              </c:strCache>
            </c:strRef>
          </c:cat>
          <c:val>
            <c:numRef>
              <c:f>Pivot!$B$122:$B$125</c:f>
              <c:numCache>
                <c:formatCode>"₹"\ 0.00,,"M"</c:formatCode>
                <c:ptCount val="4"/>
                <c:pt idx="0">
                  <c:v>66897000</c:v>
                </c:pt>
                <c:pt idx="1">
                  <c:v>52991852</c:v>
                </c:pt>
                <c:pt idx="2">
                  <c:v>18818611</c:v>
                </c:pt>
                <c:pt idx="3">
                  <c:v>1993725</c:v>
                </c:pt>
              </c:numCache>
            </c:numRef>
          </c:val>
          <c:extLst>
            <c:ext xmlns:c16="http://schemas.microsoft.com/office/drawing/2014/chart" uri="{C3380CC4-5D6E-409C-BE32-E72D297353CC}">
              <c16:uniqueId val="{00000000-E142-4320-9C15-5A007107C689}"/>
            </c:ext>
          </c:extLst>
        </c:ser>
        <c:ser>
          <c:idx val="1"/>
          <c:order val="1"/>
          <c:tx>
            <c:strRef>
              <c:f>Pivot!$C$121</c:f>
              <c:strCache>
                <c:ptCount val="1"/>
                <c:pt idx="0">
                  <c:v>Revenue (After_Promo)</c:v>
                </c:pt>
              </c:strCache>
            </c:strRef>
          </c:tx>
          <c:spPr>
            <a:solidFill>
              <a:schemeClr val="accent2"/>
            </a:solidFill>
            <a:ln>
              <a:noFill/>
            </a:ln>
            <a:effectLst/>
          </c:spPr>
          <c:invertIfNegative val="0"/>
          <c:cat>
            <c:strRef>
              <c:f>Pivot!$A$122:$A$125</c:f>
              <c:strCache>
                <c:ptCount val="4"/>
                <c:pt idx="0">
                  <c:v>Combo1</c:v>
                </c:pt>
                <c:pt idx="1">
                  <c:v>Grocery &amp; Staples</c:v>
                </c:pt>
                <c:pt idx="2">
                  <c:v>Home Care</c:v>
                </c:pt>
                <c:pt idx="3">
                  <c:v>Personal Care</c:v>
                </c:pt>
              </c:strCache>
            </c:strRef>
          </c:cat>
          <c:val>
            <c:numRef>
              <c:f>Pivot!$C$122:$C$125</c:f>
              <c:numCache>
                <c:formatCode>"₹"\ 0.00,,"M"</c:formatCode>
                <c:ptCount val="4"/>
                <c:pt idx="0">
                  <c:v>157950000</c:v>
                </c:pt>
                <c:pt idx="1">
                  <c:v>76984739.839999914</c:v>
                </c:pt>
                <c:pt idx="2">
                  <c:v>59363841.25</c:v>
                </c:pt>
                <c:pt idx="3">
                  <c:v>1308062.5</c:v>
                </c:pt>
              </c:numCache>
            </c:numRef>
          </c:val>
          <c:extLst>
            <c:ext xmlns:c16="http://schemas.microsoft.com/office/drawing/2014/chart" uri="{C3380CC4-5D6E-409C-BE32-E72D297353CC}">
              <c16:uniqueId val="{00000001-E142-4320-9C15-5A007107C689}"/>
            </c:ext>
          </c:extLst>
        </c:ser>
        <c:dLbls>
          <c:showLegendKey val="0"/>
          <c:showVal val="0"/>
          <c:showCatName val="0"/>
          <c:showSerName val="0"/>
          <c:showPercent val="0"/>
          <c:showBubbleSize val="0"/>
        </c:dLbls>
        <c:gapWidth val="219"/>
        <c:overlap val="-27"/>
        <c:axId val="576442576"/>
        <c:axId val="653346800"/>
      </c:barChart>
      <c:catAx>
        <c:axId val="5764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46800"/>
        <c:crosses val="autoZero"/>
        <c:auto val="1"/>
        <c:lblAlgn val="ctr"/>
        <c:lblOffset val="100"/>
        <c:noMultiLvlLbl val="0"/>
      </c:catAx>
      <c:valAx>
        <c:axId val="653346800"/>
        <c:scaling>
          <c:orientation val="minMax"/>
        </c:scaling>
        <c:delete val="1"/>
        <c:axPos val="l"/>
        <c:numFmt formatCode="&quot;₹&quot;\ 0.00,,&quot;M&quot;" sourceLinked="1"/>
        <c:majorTickMark val="none"/>
        <c:minorTickMark val="none"/>
        <c:tickLblPos val="nextTo"/>
        <c:crossAx val="576442576"/>
        <c:crosses val="autoZero"/>
        <c:crossBetween val="between"/>
      </c:valAx>
      <c:spPr>
        <a:noFill/>
        <a:ln>
          <a:noFill/>
        </a:ln>
        <a:effectLst/>
      </c:spPr>
    </c:plotArea>
    <c:legend>
      <c:legendPos val="r"/>
      <c:layout>
        <c:manualLayout>
          <c:xMode val="edge"/>
          <c:yMode val="edge"/>
          <c:x val="0.33974496937882764"/>
          <c:y val="0.15798556430446195"/>
          <c:w val="0.2841945849924653"/>
          <c:h val="0.29145281710252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Pivot!$B$135</c:f>
              <c:strCache>
                <c:ptCount val="1"/>
                <c:pt idx="0">
                  <c:v>Total</c:v>
                </c:pt>
              </c:strCache>
            </c:strRef>
          </c:tx>
          <c:spPr>
            <a:solidFill>
              <a:schemeClr val="accent1"/>
            </a:solidFill>
            <a:ln>
              <a:noFill/>
            </a:ln>
            <a:effectLst/>
          </c:spPr>
          <c:invertIfNegative val="0"/>
          <c:cat>
            <c:strRef>
              <c:f>Pivot!$A$136:$A$138</c:f>
              <c:strCache>
                <c:ptCount val="3"/>
                <c:pt idx="0">
                  <c:v>Atliq_Farm_Chakki_Atta (1KG)</c:v>
                </c:pt>
                <c:pt idx="1">
                  <c:v>Atliq_Double_Bedsheet_set</c:v>
                </c:pt>
                <c:pt idx="2">
                  <c:v>Atliq_Home_Essential_8_Product_Combo</c:v>
                </c:pt>
              </c:strCache>
            </c:strRef>
          </c:cat>
          <c:val>
            <c:numRef>
              <c:f>Pivot!$B$136:$B$138</c:f>
              <c:numCache>
                <c:formatCode>"₹"\ 0.00,,"M"</c:formatCode>
                <c:ptCount val="3"/>
                <c:pt idx="0">
                  <c:v>17363475</c:v>
                </c:pt>
                <c:pt idx="1">
                  <c:v>24990554</c:v>
                </c:pt>
                <c:pt idx="2">
                  <c:v>91053000</c:v>
                </c:pt>
              </c:numCache>
            </c:numRef>
          </c:val>
          <c:extLst>
            <c:ext xmlns:c16="http://schemas.microsoft.com/office/drawing/2014/chart" uri="{C3380CC4-5D6E-409C-BE32-E72D297353CC}">
              <c16:uniqueId val="{00000000-CE3C-4669-BE7E-943C045DCD81}"/>
            </c:ext>
          </c:extLst>
        </c:ser>
        <c:dLbls>
          <c:showLegendKey val="0"/>
          <c:showVal val="0"/>
          <c:showCatName val="0"/>
          <c:showSerName val="0"/>
          <c:showPercent val="0"/>
          <c:showBubbleSize val="0"/>
        </c:dLbls>
        <c:gapWidth val="182"/>
        <c:axId val="680241400"/>
        <c:axId val="680240320"/>
      </c:barChart>
      <c:catAx>
        <c:axId val="680241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40320"/>
        <c:crosses val="autoZero"/>
        <c:auto val="1"/>
        <c:lblAlgn val="ctr"/>
        <c:lblOffset val="100"/>
        <c:noMultiLvlLbl val="0"/>
      </c:catAx>
      <c:valAx>
        <c:axId val="680240320"/>
        <c:scaling>
          <c:orientation val="minMax"/>
        </c:scaling>
        <c:delete val="1"/>
        <c:axPos val="b"/>
        <c:numFmt formatCode="&quot;₹&quot;\ 0.00,,&quot;M&quot;" sourceLinked="1"/>
        <c:majorTickMark val="none"/>
        <c:minorTickMark val="none"/>
        <c:tickLblPos val="nextTo"/>
        <c:crossAx val="68024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694444444444444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911392405063291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2974683544303797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305907172995780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94092827004216E-3"/>
          <c:y val="0.17171296296296296"/>
          <c:w val="0.98523206751054848"/>
          <c:h val="0.77736111111111106"/>
        </c:manualLayout>
      </c:layout>
      <c:barChart>
        <c:barDir val="bar"/>
        <c:grouping val="clustered"/>
        <c:varyColors val="0"/>
        <c:ser>
          <c:idx val="0"/>
          <c:order val="0"/>
          <c:tx>
            <c:strRef>
              <c:f>Pivot!$J$135</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2-D4FD-4EFB-8D4B-4B702339AEB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D4FD-4EFB-8D4B-4B702339AEBA}"/>
              </c:ext>
            </c:extLst>
          </c:dPt>
          <c:dLbls>
            <c:dLbl>
              <c:idx val="1"/>
              <c:layout>
                <c:manualLayout>
                  <c:x val="0.26944444444444449"/>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FD-4EFB-8D4B-4B702339AEBA}"/>
                </c:ext>
              </c:extLst>
            </c:dLbl>
            <c:dLbl>
              <c:idx val="2"/>
              <c:layout>
                <c:manualLayout>
                  <c:x val="0.29113924050632917"/>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FD-4EFB-8D4B-4B702339AE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Pivot!$I$136:$I$138</c:f>
              <c:strCache>
                <c:ptCount val="3"/>
                <c:pt idx="0">
                  <c:v>Atliq_Sonamasuri_Rice (10KG)</c:v>
                </c:pt>
                <c:pt idx="1">
                  <c:v>Atliq_Doodh_Kesar_Body_Lotion (200ML)</c:v>
                </c:pt>
                <c:pt idx="2">
                  <c:v>Atliq_Body_Milk_Nourishing_Lotion (120ML)</c:v>
                </c:pt>
              </c:strCache>
            </c:strRef>
          </c:cat>
          <c:val>
            <c:numRef>
              <c:f>Pivot!$J$136:$J$138</c:f>
              <c:numCache>
                <c:formatCode>"₹"\ 0.00,,"M"</c:formatCode>
                <c:ptCount val="3"/>
                <c:pt idx="0">
                  <c:v>-1387652.9999999963</c:v>
                </c:pt>
                <c:pt idx="1">
                  <c:v>-331740</c:v>
                </c:pt>
                <c:pt idx="2">
                  <c:v>-216170</c:v>
                </c:pt>
              </c:numCache>
            </c:numRef>
          </c:val>
          <c:extLst>
            <c:ext xmlns:c16="http://schemas.microsoft.com/office/drawing/2014/chart" uri="{C3380CC4-5D6E-409C-BE32-E72D297353CC}">
              <c16:uniqueId val="{00000000-D4FD-4EFB-8D4B-4B702339AEBA}"/>
            </c:ext>
          </c:extLst>
        </c:ser>
        <c:dLbls>
          <c:dLblPos val="outEnd"/>
          <c:showLegendKey val="0"/>
          <c:showVal val="1"/>
          <c:showCatName val="0"/>
          <c:showSerName val="0"/>
          <c:showPercent val="0"/>
          <c:showBubbleSize val="0"/>
        </c:dLbls>
        <c:gapWidth val="182"/>
        <c:axId val="599044736"/>
        <c:axId val="599041856"/>
      </c:barChart>
      <c:catAx>
        <c:axId val="59904473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41856"/>
        <c:crosses val="autoZero"/>
        <c:auto val="1"/>
        <c:lblAlgn val="ctr"/>
        <c:lblOffset val="100"/>
        <c:noMultiLvlLbl val="0"/>
      </c:catAx>
      <c:valAx>
        <c:axId val="599041856"/>
        <c:scaling>
          <c:orientation val="minMax"/>
        </c:scaling>
        <c:delete val="1"/>
        <c:axPos val="b"/>
        <c:numFmt formatCode="&quot;₹&quot;\ 0.00,,&quot;M&quot;" sourceLinked="1"/>
        <c:majorTickMark val="none"/>
        <c:minorTickMark val="none"/>
        <c:tickLblPos val="nextTo"/>
        <c:crossAx val="5990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Pivot!$A$149:$A$151</c:f>
              <c:strCache>
                <c:ptCount val="3"/>
                <c:pt idx="0">
                  <c:v>Atliq_Double_Bedsheet_set</c:v>
                </c:pt>
                <c:pt idx="1">
                  <c:v>Atliq_Suflower_Oil (1L)</c:v>
                </c:pt>
                <c:pt idx="2">
                  <c:v>Atliq_Farm_Chakki_Atta (1KG)</c:v>
                </c:pt>
              </c:strCache>
            </c:strRef>
          </c:cat>
          <c:val>
            <c:numRef>
              <c:f>Pivot!$B$149:$B$151</c:f>
              <c:numCache>
                <c:formatCode>0.00,"K"</c:formatCode>
                <c:ptCount val="3"/>
                <c:pt idx="0">
                  <c:v>95075</c:v>
                </c:pt>
                <c:pt idx="1">
                  <c:v>104354</c:v>
                </c:pt>
                <c:pt idx="2">
                  <c:v>118030</c:v>
                </c:pt>
              </c:numCache>
            </c:numRef>
          </c:val>
          <c:extLst>
            <c:ext xmlns:c16="http://schemas.microsoft.com/office/drawing/2014/chart" uri="{C3380CC4-5D6E-409C-BE32-E72D297353CC}">
              <c16:uniqueId val="{00000000-F96F-41ED-A52C-FD8FE082FA73}"/>
            </c:ext>
          </c:extLst>
        </c:ser>
        <c:dLbls>
          <c:dLblPos val="outEnd"/>
          <c:showLegendKey val="0"/>
          <c:showVal val="1"/>
          <c:showCatName val="0"/>
          <c:showSerName val="0"/>
          <c:showPercent val="0"/>
          <c:showBubbleSize val="0"/>
        </c:dLbls>
        <c:gapWidth val="182"/>
        <c:axId val="558083080"/>
        <c:axId val="558073360"/>
      </c:barChart>
      <c:catAx>
        <c:axId val="558083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073360"/>
        <c:crosses val="autoZero"/>
        <c:auto val="1"/>
        <c:lblAlgn val="ctr"/>
        <c:lblOffset val="100"/>
        <c:noMultiLvlLbl val="0"/>
      </c:catAx>
      <c:valAx>
        <c:axId val="558073360"/>
        <c:scaling>
          <c:orientation val="minMax"/>
        </c:scaling>
        <c:delete val="1"/>
        <c:axPos val="b"/>
        <c:numFmt formatCode="0.00,&quot;K&quot;" sourceLinked="1"/>
        <c:majorTickMark val="none"/>
        <c:minorTickMark val="none"/>
        <c:tickLblPos val="nextTo"/>
        <c:crossAx val="558083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1).xlsb.xlsx]Pivot!PivotTable21</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Pivot!$J$147</c:f>
              <c:strCache>
                <c:ptCount val="1"/>
                <c:pt idx="0">
                  <c:v>Total</c:v>
                </c:pt>
              </c:strCache>
            </c:strRef>
          </c:tx>
          <c:spPr>
            <a:solidFill>
              <a:schemeClr val="accent1"/>
            </a:solidFill>
            <a:ln>
              <a:noFill/>
            </a:ln>
            <a:effectLst/>
          </c:spPr>
          <c:invertIfNegative val="0"/>
          <c:cat>
            <c:strRef>
              <c:f>Pivot!$I$148:$I$150</c:f>
              <c:strCache>
                <c:ptCount val="3"/>
                <c:pt idx="0">
                  <c:v>Atliq_Scrub_Sponge_For_Dishwash</c:v>
                </c:pt>
                <c:pt idx="1">
                  <c:v>Atliq_Body_Milk_Nourishing_Lotion (120ML)</c:v>
                </c:pt>
                <c:pt idx="2">
                  <c:v>Atliq_Cream_Beauty_Bathing_Soap (125GM)</c:v>
                </c:pt>
              </c:strCache>
            </c:strRef>
          </c:cat>
          <c:val>
            <c:numRef>
              <c:f>Pivot!$J$148:$J$150</c:f>
              <c:numCache>
                <c:formatCode>0.00,"K"</c:formatCode>
                <c:ptCount val="3"/>
                <c:pt idx="0">
                  <c:v>-777</c:v>
                </c:pt>
                <c:pt idx="1">
                  <c:v>556</c:v>
                </c:pt>
                <c:pt idx="2">
                  <c:v>1317</c:v>
                </c:pt>
              </c:numCache>
            </c:numRef>
          </c:val>
          <c:extLst>
            <c:ext xmlns:c16="http://schemas.microsoft.com/office/drawing/2014/chart" uri="{C3380CC4-5D6E-409C-BE32-E72D297353CC}">
              <c16:uniqueId val="{00000000-DDE7-464E-A498-46D9069A7505}"/>
            </c:ext>
          </c:extLst>
        </c:ser>
        <c:dLbls>
          <c:showLegendKey val="0"/>
          <c:showVal val="0"/>
          <c:showCatName val="0"/>
          <c:showSerName val="0"/>
          <c:showPercent val="0"/>
          <c:showBubbleSize val="0"/>
        </c:dLbls>
        <c:gapWidth val="182"/>
        <c:axId val="716278840"/>
        <c:axId val="716279200"/>
      </c:barChart>
      <c:catAx>
        <c:axId val="71627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279200"/>
        <c:crosses val="autoZero"/>
        <c:auto val="1"/>
        <c:lblAlgn val="ctr"/>
        <c:lblOffset val="100"/>
        <c:noMultiLvlLbl val="0"/>
      </c:catAx>
      <c:valAx>
        <c:axId val="716279200"/>
        <c:scaling>
          <c:orientation val="minMax"/>
        </c:scaling>
        <c:delete val="1"/>
        <c:axPos val="b"/>
        <c:numFmt formatCode="0.00,&quot;K&quot;" sourceLinked="1"/>
        <c:majorTickMark val="none"/>
        <c:minorTickMark val="none"/>
        <c:tickLblPos val="nextTo"/>
        <c:crossAx val="71627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rgbClr val="27666B"/>
                </a:solidFill>
              </a:rPr>
              <a:t>Total</a:t>
            </a:r>
            <a:r>
              <a:rPr lang="en-IN" sz="1400" b="1" baseline="0">
                <a:solidFill>
                  <a:srgbClr val="27666B"/>
                </a:solidFill>
              </a:rPr>
              <a:t> Stores by City</a:t>
            </a:r>
            <a:endParaRPr lang="en-IN" sz="1400" b="1">
              <a:solidFill>
                <a:srgbClr val="27666B"/>
              </a:solidFill>
            </a:endParaRPr>
          </a:p>
        </c:rich>
      </c:tx>
      <c:layout>
        <c:manualLayout>
          <c:xMode val="edge"/>
          <c:yMode val="edge"/>
          <c:x val="1.1422770266924183E-2"/>
          <c:y val="4.82808865973603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2A6F74"/>
              </a:gs>
              <a:gs pos="100000">
                <a:srgbClr val="5EBFC6"/>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7866697627944"/>
          <c:y val="0.13937282229965156"/>
          <c:w val="0.67965633968651118"/>
          <c:h val="0.77351916376306606"/>
        </c:manualLayout>
      </c:layout>
      <c:barChart>
        <c:barDir val="bar"/>
        <c:grouping val="clustered"/>
        <c:varyColors val="0"/>
        <c:ser>
          <c:idx val="0"/>
          <c:order val="0"/>
          <c:tx>
            <c:strRef>
              <c:f>Pivot!$B$8</c:f>
              <c:strCache>
                <c:ptCount val="1"/>
                <c:pt idx="0">
                  <c:v>Total</c:v>
                </c:pt>
              </c:strCache>
            </c:strRef>
          </c:tx>
          <c:spPr>
            <a:gradFill>
              <a:gsLst>
                <a:gs pos="0">
                  <a:srgbClr val="2A6F74"/>
                </a:gs>
                <a:gs pos="100000">
                  <a:srgbClr val="5EBFC6"/>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Pivot!$A$9:$A$18</c:f>
              <c:strCache>
                <c:ptCount val="10"/>
                <c:pt idx="0">
                  <c:v>Trivandrum</c:v>
                </c:pt>
                <c:pt idx="1">
                  <c:v>Vijayawada</c:v>
                </c:pt>
                <c:pt idx="2">
                  <c:v>Mangalore</c:v>
                </c:pt>
                <c:pt idx="3">
                  <c:v>Madurai</c:v>
                </c:pt>
                <c:pt idx="4">
                  <c:v>Mysuru</c:v>
                </c:pt>
                <c:pt idx="5">
                  <c:v>Coimbatore</c:v>
                </c:pt>
                <c:pt idx="6">
                  <c:v>Visakhapatnam</c:v>
                </c:pt>
                <c:pt idx="7">
                  <c:v>Hyderabad</c:v>
                </c:pt>
                <c:pt idx="8">
                  <c:v>Chennai</c:v>
                </c:pt>
                <c:pt idx="9">
                  <c:v>Bengaluru</c:v>
                </c:pt>
              </c:strCache>
            </c:strRef>
          </c:cat>
          <c:val>
            <c:numRef>
              <c:f>Pivot!$B$9:$B$18</c:f>
              <c:numCache>
                <c:formatCode>General</c:formatCode>
                <c:ptCount val="10"/>
                <c:pt idx="0">
                  <c:v>2</c:v>
                </c:pt>
                <c:pt idx="1">
                  <c:v>2</c:v>
                </c:pt>
                <c:pt idx="2">
                  <c:v>3</c:v>
                </c:pt>
                <c:pt idx="3">
                  <c:v>4</c:v>
                </c:pt>
                <c:pt idx="4">
                  <c:v>4</c:v>
                </c:pt>
                <c:pt idx="5">
                  <c:v>5</c:v>
                </c:pt>
                <c:pt idx="6">
                  <c:v>5</c:v>
                </c:pt>
                <c:pt idx="7">
                  <c:v>7</c:v>
                </c:pt>
                <c:pt idx="8">
                  <c:v>8</c:v>
                </c:pt>
                <c:pt idx="9">
                  <c:v>10</c:v>
                </c:pt>
              </c:numCache>
            </c:numRef>
          </c:val>
          <c:extLst>
            <c:ext xmlns:c16="http://schemas.microsoft.com/office/drawing/2014/chart" uri="{C3380CC4-5D6E-409C-BE32-E72D297353CC}">
              <c16:uniqueId val="{00000000-94AE-4FD4-94EB-4DA32D9E7B5D}"/>
            </c:ext>
          </c:extLst>
        </c:ser>
        <c:dLbls>
          <c:dLblPos val="outEnd"/>
          <c:showLegendKey val="0"/>
          <c:showVal val="1"/>
          <c:showCatName val="0"/>
          <c:showSerName val="0"/>
          <c:showPercent val="0"/>
          <c:showBubbleSize val="0"/>
        </c:dLbls>
        <c:gapWidth val="70"/>
        <c:axId val="633816696"/>
        <c:axId val="633817056"/>
      </c:barChart>
      <c:catAx>
        <c:axId val="633816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crossAx val="633817056"/>
        <c:crosses val="autoZero"/>
        <c:auto val="1"/>
        <c:lblAlgn val="ctr"/>
        <c:lblOffset val="100"/>
        <c:noMultiLvlLbl val="0"/>
      </c:catAx>
      <c:valAx>
        <c:axId val="633817056"/>
        <c:scaling>
          <c:orientation val="minMax"/>
        </c:scaling>
        <c:delete val="1"/>
        <c:axPos val="b"/>
        <c:numFmt formatCode="General" sourceLinked="1"/>
        <c:majorTickMark val="none"/>
        <c:minorTickMark val="none"/>
        <c:tickLblPos val="nextTo"/>
        <c:crossAx val="63381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1).xlsb.xlsx]Pivot!PivotTable4</c:name>
    <c:fmtId val="26"/>
  </c:pivotSource>
  <c:chart>
    <c:title>
      <c:tx>
        <c:rich>
          <a:bodyPr rot="0" spcFirstLastPara="1" vertOverflow="ellipsis" vert="horz" wrap="square" anchor="ctr" anchorCtr="1"/>
          <a:lstStyle/>
          <a:p>
            <a:pPr algn="ctr" rtl="0">
              <a:defRPr lang="en-IN" sz="1400" b="1" i="0" u="none" strike="noStrike" kern="1200" spc="0" baseline="0">
                <a:solidFill>
                  <a:srgbClr val="27666B"/>
                </a:solidFill>
                <a:latin typeface="+mn-lt"/>
                <a:ea typeface="+mn-ea"/>
                <a:cs typeface="+mn-cs"/>
              </a:defRPr>
            </a:pPr>
            <a:r>
              <a:rPr lang="en-IN" sz="1400" b="1" i="0" u="none" strike="noStrike" kern="1200" spc="0" baseline="0">
                <a:solidFill>
                  <a:srgbClr val="27666B"/>
                </a:solidFill>
                <a:latin typeface="+mn-lt"/>
                <a:ea typeface="+mn-ea"/>
                <a:cs typeface="+mn-cs"/>
              </a:rPr>
              <a:t>Before and After Promo Revenue by City </a:t>
            </a:r>
          </a:p>
        </c:rich>
      </c:tx>
      <c:layout>
        <c:manualLayout>
          <c:xMode val="edge"/>
          <c:yMode val="edge"/>
          <c:x val="0.24569218091924555"/>
          <c:y val="2.3916499684851222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27666B"/>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rgbClr val="27666B"/>
            </a:solidFill>
            <a:round/>
          </a:ln>
          <a:effectLst/>
        </c:spPr>
        <c:marker>
          <c:symbol val="circle"/>
          <c:size val="7"/>
          <c:spPr>
            <a:solidFill>
              <a:srgbClr val="5EBFC6"/>
            </a:solidFill>
            <a:ln w="9525">
              <a:solidFill>
                <a:srgbClr val="27666B"/>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817610062893086E-2"/>
              <c:y val="5.63020147392607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8176100628930902E-2"/>
              <c:y val="5.03708166372440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8176100628930819E-2"/>
              <c:y val="5.63020147392607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8176100628930902E-2"/>
              <c:y val="5.03708166372441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3054806828391733E-2"/>
              <c:y val="5.03708166372440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5.3054835815177392E-2"/>
              <c:y val="5.63020655026817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Lbl>
          <c:idx val="0"/>
          <c:layout>
            <c:manualLayout>
              <c:x val="-3.6856124116560904E-2"/>
              <c:y val="2.07148261271611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rgbClr val="27666B"/>
            </a:solidFill>
            <a:round/>
          </a:ln>
          <a:effectLst/>
        </c:spPr>
        <c:marker>
          <c:symbol val="circle"/>
          <c:size val="7"/>
          <c:spPr>
            <a:solidFill>
              <a:srgbClr val="5EBFC6"/>
            </a:solidFill>
            <a:ln w="9525">
              <a:solidFill>
                <a:srgbClr val="27666B"/>
              </a:solidFill>
            </a:ln>
            <a:effectLst/>
          </c:spPr>
        </c:marker>
      </c:pivotFmt>
    </c:pivotFmts>
    <c:plotArea>
      <c:layout>
        <c:manualLayout>
          <c:layoutTarget val="inner"/>
          <c:xMode val="edge"/>
          <c:yMode val="edge"/>
          <c:x val="2.9072707534594826E-2"/>
          <c:y val="0.2080984442162121"/>
          <c:w val="0.97092729246540521"/>
          <c:h val="0.41658345695918453"/>
        </c:manualLayout>
      </c:layout>
      <c:lineChart>
        <c:grouping val="stacked"/>
        <c:varyColors val="0"/>
        <c:ser>
          <c:idx val="0"/>
          <c:order val="0"/>
          <c:tx>
            <c:strRef>
              <c:f>Pivot!$B$21</c:f>
              <c:strCache>
                <c:ptCount val="1"/>
                <c:pt idx="0">
                  <c:v>Sum of Revenue_BP</c:v>
                </c:pt>
              </c:strCache>
            </c:strRef>
          </c:tx>
          <c:spPr>
            <a:ln w="25400" cap="rnd">
              <a:solidFill>
                <a:srgbClr val="5EBFC6"/>
              </a:solidFill>
              <a:prstDash val="sysDash"/>
              <a:round/>
            </a:ln>
            <a:effectLst/>
          </c:spPr>
          <c:marker>
            <c:symbol val="circle"/>
            <c:size val="7"/>
            <c:spPr>
              <a:solidFill>
                <a:srgbClr val="27666B"/>
              </a:solidFill>
              <a:ln w="9525">
                <a:solidFill>
                  <a:schemeClr val="accent1"/>
                </a:solidFill>
              </a:ln>
              <a:effectLst/>
            </c:spPr>
          </c:marker>
          <c:dPt>
            <c:idx val="3"/>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2-25C5-4DBC-AA15-C300A1895D39}"/>
              </c:ext>
            </c:extLst>
          </c:dPt>
          <c:dPt>
            <c:idx val="4"/>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3-25C5-4DBC-AA15-C300A1895D39}"/>
              </c:ext>
            </c:extLst>
          </c:dPt>
          <c:dPt>
            <c:idx val="5"/>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4-25C5-4DBC-AA15-C300A1895D39}"/>
              </c:ext>
            </c:extLst>
          </c:dPt>
          <c:dPt>
            <c:idx val="6"/>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5-25C5-4DBC-AA15-C300A1895D39}"/>
              </c:ext>
            </c:extLst>
          </c:dPt>
          <c:dPt>
            <c:idx val="7"/>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6-25C5-4DBC-AA15-C300A1895D39}"/>
              </c:ext>
            </c:extLst>
          </c:dPt>
          <c:dPt>
            <c:idx val="8"/>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7-25C5-4DBC-AA15-C300A1895D39}"/>
              </c:ext>
            </c:extLst>
          </c:dPt>
          <c:dPt>
            <c:idx val="9"/>
            <c:marker>
              <c:symbol val="circle"/>
              <c:size val="7"/>
              <c:spPr>
                <a:solidFill>
                  <a:srgbClr val="27666B"/>
                </a:solidFill>
                <a:ln w="9525">
                  <a:solidFill>
                    <a:schemeClr val="accent1"/>
                  </a:solidFill>
                </a:ln>
                <a:effectLst/>
              </c:spPr>
            </c:marker>
            <c:bubble3D val="0"/>
            <c:spPr>
              <a:ln w="25400" cap="rnd">
                <a:solidFill>
                  <a:srgbClr val="5EBFC6"/>
                </a:solidFill>
                <a:prstDash val="sysDash"/>
                <a:round/>
              </a:ln>
              <a:effectLst/>
            </c:spPr>
            <c:extLst>
              <c:ext xmlns:c16="http://schemas.microsoft.com/office/drawing/2014/chart" uri="{C3380CC4-5D6E-409C-BE32-E72D297353CC}">
                <c16:uniqueId val="{00000008-25C5-4DBC-AA15-C300A1895D39}"/>
              </c:ext>
            </c:extLst>
          </c:dPt>
          <c:dLbls>
            <c:dLbl>
              <c:idx val="3"/>
              <c:layout>
                <c:manualLayout>
                  <c:x val="-5.817610062893086E-2"/>
                  <c:y val="5.6302014739260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C5-4DBC-AA15-C300A1895D39}"/>
                </c:ext>
              </c:extLst>
            </c:dLbl>
            <c:dLbl>
              <c:idx val="4"/>
              <c:layout>
                <c:manualLayout>
                  <c:x val="-5.8176100628930902E-2"/>
                  <c:y val="5.03708166372440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C5-4DBC-AA15-C300A1895D39}"/>
                </c:ext>
              </c:extLst>
            </c:dLbl>
            <c:dLbl>
              <c:idx val="5"/>
              <c:layout>
                <c:manualLayout>
                  <c:x val="-5.8176100628930819E-2"/>
                  <c:y val="5.6302014739260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C5-4DBC-AA15-C300A1895D39}"/>
                </c:ext>
              </c:extLst>
            </c:dLbl>
            <c:dLbl>
              <c:idx val="6"/>
              <c:layout>
                <c:manualLayout>
                  <c:x val="-5.8176100628930902E-2"/>
                  <c:y val="5.03708166372441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5C5-4DBC-AA15-C300A1895D39}"/>
                </c:ext>
              </c:extLst>
            </c:dLbl>
            <c:dLbl>
              <c:idx val="7"/>
              <c:layout>
                <c:manualLayout>
                  <c:x val="-5.3054806828391733E-2"/>
                  <c:y val="5.03708166372440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5C5-4DBC-AA15-C300A1895D39}"/>
                </c:ext>
              </c:extLst>
            </c:dLbl>
            <c:dLbl>
              <c:idx val="8"/>
              <c:layout>
                <c:manualLayout>
                  <c:x val="-5.3054835815177392E-2"/>
                  <c:y val="5.6302065502681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5C5-4DBC-AA15-C300A1895D39}"/>
                </c:ext>
              </c:extLst>
            </c:dLbl>
            <c:dLbl>
              <c:idx val="9"/>
              <c:layout>
                <c:manualLayout>
                  <c:x val="-3.6856124116560904E-2"/>
                  <c:y val="2.0714826127161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C5-4DBC-AA15-C300A1895D3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Pivot!$A$22:$A$31</c:f>
              <c:strCache>
                <c:ptCount val="10"/>
                <c:pt idx="0">
                  <c:v>Bengaluru</c:v>
                </c:pt>
                <c:pt idx="1">
                  <c:v>Chennai</c:v>
                </c:pt>
                <c:pt idx="2">
                  <c:v>Hyderabad</c:v>
                </c:pt>
                <c:pt idx="3">
                  <c:v>Mysuru</c:v>
                </c:pt>
                <c:pt idx="4">
                  <c:v>Coimbatore</c:v>
                </c:pt>
                <c:pt idx="5">
                  <c:v>Madurai</c:v>
                </c:pt>
                <c:pt idx="6">
                  <c:v>Visakhapatnam</c:v>
                </c:pt>
                <c:pt idx="7">
                  <c:v>Mangalore</c:v>
                </c:pt>
                <c:pt idx="8">
                  <c:v>Vijayawada</c:v>
                </c:pt>
                <c:pt idx="9">
                  <c:v>Trivandrum</c:v>
                </c:pt>
              </c:strCache>
            </c:strRef>
          </c:cat>
          <c:val>
            <c:numRef>
              <c:f>Pivot!$B$22:$B$31</c:f>
              <c:numCache>
                <c:formatCode>"₹"\ 0.00,,"M"</c:formatCode>
                <c:ptCount val="10"/>
                <c:pt idx="0">
                  <c:v>32943279</c:v>
                </c:pt>
                <c:pt idx="1">
                  <c:v>26286454</c:v>
                </c:pt>
                <c:pt idx="2">
                  <c:v>22678681</c:v>
                </c:pt>
                <c:pt idx="3">
                  <c:v>12946287</c:v>
                </c:pt>
                <c:pt idx="4">
                  <c:v>12235954</c:v>
                </c:pt>
                <c:pt idx="5">
                  <c:v>10331552</c:v>
                </c:pt>
                <c:pt idx="6">
                  <c:v>11454442</c:v>
                </c:pt>
                <c:pt idx="7">
                  <c:v>5034816</c:v>
                </c:pt>
                <c:pt idx="8">
                  <c:v>3587937</c:v>
                </c:pt>
                <c:pt idx="9">
                  <c:v>3201786</c:v>
                </c:pt>
              </c:numCache>
            </c:numRef>
          </c:val>
          <c:smooth val="0"/>
          <c:extLst>
            <c:ext xmlns:c16="http://schemas.microsoft.com/office/drawing/2014/chart" uri="{C3380CC4-5D6E-409C-BE32-E72D297353CC}">
              <c16:uniqueId val="{00000000-25C5-4DBC-AA15-C300A1895D39}"/>
            </c:ext>
          </c:extLst>
        </c:ser>
        <c:ser>
          <c:idx val="1"/>
          <c:order val="1"/>
          <c:tx>
            <c:strRef>
              <c:f>Pivot!$C$21</c:f>
              <c:strCache>
                <c:ptCount val="1"/>
                <c:pt idx="0">
                  <c:v>Sum of Revenue_AP</c:v>
                </c:pt>
              </c:strCache>
            </c:strRef>
          </c:tx>
          <c:spPr>
            <a:ln w="34925" cap="rnd">
              <a:solidFill>
                <a:srgbClr val="27666B"/>
              </a:solidFill>
              <a:round/>
            </a:ln>
            <a:effectLst/>
          </c:spPr>
          <c:marker>
            <c:symbol val="circle"/>
            <c:size val="7"/>
            <c:spPr>
              <a:solidFill>
                <a:srgbClr val="5EBFC6"/>
              </a:solidFill>
              <a:ln w="9525">
                <a:solidFill>
                  <a:srgbClr val="27666B"/>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Pivot!$A$22:$A$31</c:f>
              <c:strCache>
                <c:ptCount val="10"/>
                <c:pt idx="0">
                  <c:v>Bengaluru</c:v>
                </c:pt>
                <c:pt idx="1">
                  <c:v>Chennai</c:v>
                </c:pt>
                <c:pt idx="2">
                  <c:v>Hyderabad</c:v>
                </c:pt>
                <c:pt idx="3">
                  <c:v>Mysuru</c:v>
                </c:pt>
                <c:pt idx="4">
                  <c:v>Coimbatore</c:v>
                </c:pt>
                <c:pt idx="5">
                  <c:v>Madurai</c:v>
                </c:pt>
                <c:pt idx="6">
                  <c:v>Visakhapatnam</c:v>
                </c:pt>
                <c:pt idx="7">
                  <c:v>Mangalore</c:v>
                </c:pt>
                <c:pt idx="8">
                  <c:v>Vijayawada</c:v>
                </c:pt>
                <c:pt idx="9">
                  <c:v>Trivandrum</c:v>
                </c:pt>
              </c:strCache>
            </c:strRef>
          </c:cat>
          <c:val>
            <c:numRef>
              <c:f>Pivot!$C$22:$C$31</c:f>
              <c:numCache>
                <c:formatCode>"₹"\ 0.00,,"M"</c:formatCode>
                <c:ptCount val="10"/>
                <c:pt idx="0">
                  <c:v>71174628.789999977</c:v>
                </c:pt>
                <c:pt idx="1">
                  <c:v>56999698.160000004</c:v>
                </c:pt>
                <c:pt idx="2">
                  <c:v>45391373.489999995</c:v>
                </c:pt>
                <c:pt idx="3">
                  <c:v>26843127.280000001</c:v>
                </c:pt>
                <c:pt idx="4">
                  <c:v>25861276.990000002</c:v>
                </c:pt>
                <c:pt idx="5">
                  <c:v>22729208.010000002</c:v>
                </c:pt>
                <c:pt idx="6">
                  <c:v>22266334.040000003</c:v>
                </c:pt>
                <c:pt idx="7">
                  <c:v>10010135.200000001</c:v>
                </c:pt>
                <c:pt idx="8">
                  <c:v>7633080.120000001</c:v>
                </c:pt>
                <c:pt idx="9">
                  <c:v>6697781.5099999998</c:v>
                </c:pt>
              </c:numCache>
            </c:numRef>
          </c:val>
          <c:smooth val="0"/>
          <c:extLst>
            <c:ext xmlns:c16="http://schemas.microsoft.com/office/drawing/2014/chart" uri="{C3380CC4-5D6E-409C-BE32-E72D297353CC}">
              <c16:uniqueId val="{00000001-25C5-4DBC-AA15-C300A1895D39}"/>
            </c:ext>
          </c:extLst>
        </c:ser>
        <c:dLbls>
          <c:dLblPos val="t"/>
          <c:showLegendKey val="0"/>
          <c:showVal val="1"/>
          <c:showCatName val="0"/>
          <c:showSerName val="0"/>
          <c:showPercent val="0"/>
          <c:showBubbleSize val="0"/>
        </c:dLbls>
        <c:marker val="1"/>
        <c:smooth val="0"/>
        <c:axId val="626357744"/>
        <c:axId val="762662168"/>
      </c:lineChart>
      <c:catAx>
        <c:axId val="626357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762662168"/>
        <c:crosses val="autoZero"/>
        <c:auto val="1"/>
        <c:lblAlgn val="ctr"/>
        <c:lblOffset val="100"/>
        <c:noMultiLvlLbl val="0"/>
      </c:catAx>
      <c:valAx>
        <c:axId val="762662168"/>
        <c:scaling>
          <c:orientation val="minMax"/>
        </c:scaling>
        <c:delete val="1"/>
        <c:axPos val="l"/>
        <c:numFmt formatCode="&quot;₹&quot;\ 0.00,,&quot;M&quot;" sourceLinked="1"/>
        <c:majorTickMark val="none"/>
        <c:minorTickMark val="none"/>
        <c:tickLblPos val="nextTo"/>
        <c:crossAx val="62635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1).xlsb.xlsx]Pivot!PivotTable14</c:name>
    <c:fmtId val="2"/>
  </c:pivotSource>
  <c:chart>
    <c:title>
      <c:tx>
        <c:rich>
          <a:bodyPr rot="0" spcFirstLastPara="1" vertOverflow="ellipsis" vert="horz" wrap="square" anchor="ctr" anchorCtr="1"/>
          <a:lstStyle/>
          <a:p>
            <a:pPr algn="ctr" rtl="0">
              <a:defRPr lang="en-US" sz="1400" b="1" i="0" u="none" strike="noStrike" kern="1200" spc="0" baseline="0">
                <a:solidFill>
                  <a:srgbClr val="27666B"/>
                </a:solidFill>
                <a:latin typeface="+mn-lt"/>
                <a:ea typeface="+mn-ea"/>
                <a:cs typeface="+mn-cs"/>
              </a:defRPr>
            </a:pPr>
            <a:r>
              <a:rPr lang="en-US" sz="1400" b="1" i="0" u="none" strike="noStrike" kern="1200" spc="0" baseline="0">
                <a:solidFill>
                  <a:srgbClr val="27666B"/>
                </a:solidFill>
                <a:latin typeface="+mn-lt"/>
                <a:ea typeface="+mn-ea"/>
                <a:cs typeface="+mn-cs"/>
              </a:rPr>
              <a:t>Top 10 Stores by Incremtal Revenue</a:t>
            </a:r>
          </a:p>
        </c:rich>
      </c:tx>
      <c:layout>
        <c:manualLayout>
          <c:xMode val="edge"/>
          <c:yMode val="edge"/>
          <c:x val="5.8741569487358383E-3"/>
          <c:y val="3.93700787401574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27666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79299"/>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647463795460076E-3"/>
          <c:y val="0.30418130426004447"/>
          <c:w val="0.98450437305560445"/>
          <c:h val="0.57916313345447201"/>
        </c:manualLayout>
      </c:layout>
      <c:barChart>
        <c:barDir val="col"/>
        <c:grouping val="clustered"/>
        <c:varyColors val="0"/>
        <c:ser>
          <c:idx val="0"/>
          <c:order val="0"/>
          <c:tx>
            <c:strRef>
              <c:f>Pivot!$B$36</c:f>
              <c:strCache>
                <c:ptCount val="1"/>
                <c:pt idx="0">
                  <c:v>Total</c:v>
                </c:pt>
              </c:strCache>
            </c:strRef>
          </c:tx>
          <c:spPr>
            <a:solidFill>
              <a:srgbClr val="379299"/>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Pivot!$A$37:$A$46</c:f>
              <c:strCache>
                <c:ptCount val="10"/>
                <c:pt idx="0">
                  <c:v>STMYS-1</c:v>
                </c:pt>
                <c:pt idx="1">
                  <c:v>STCHE-4</c:v>
                </c:pt>
                <c:pt idx="2">
                  <c:v>STBLR-0</c:v>
                </c:pt>
                <c:pt idx="3">
                  <c:v>STBLR-7</c:v>
                </c:pt>
                <c:pt idx="4">
                  <c:v>STCHE-7</c:v>
                </c:pt>
                <c:pt idx="5">
                  <c:v>STBLR-6</c:v>
                </c:pt>
                <c:pt idx="6">
                  <c:v>STCHE-3</c:v>
                </c:pt>
                <c:pt idx="7">
                  <c:v>STMYS-3</c:v>
                </c:pt>
                <c:pt idx="8">
                  <c:v>STCHE-6</c:v>
                </c:pt>
                <c:pt idx="9">
                  <c:v>STBLR-3</c:v>
                </c:pt>
              </c:strCache>
            </c:strRef>
          </c:cat>
          <c:val>
            <c:numRef>
              <c:f>Pivot!$B$37:$B$46</c:f>
              <c:numCache>
                <c:formatCode>"₹"\ 0.00,,"M"</c:formatCode>
                <c:ptCount val="10"/>
                <c:pt idx="0">
                  <c:v>4919313.5399999991</c:v>
                </c:pt>
                <c:pt idx="1">
                  <c:v>4828030.03</c:v>
                </c:pt>
                <c:pt idx="2">
                  <c:v>4759623.6500000004</c:v>
                </c:pt>
                <c:pt idx="3">
                  <c:v>4717587.330000001</c:v>
                </c:pt>
                <c:pt idx="4">
                  <c:v>4647725.7200000007</c:v>
                </c:pt>
                <c:pt idx="5">
                  <c:v>4610220.29</c:v>
                </c:pt>
                <c:pt idx="6">
                  <c:v>4408650.33</c:v>
                </c:pt>
                <c:pt idx="7">
                  <c:v>4402291.9800000004</c:v>
                </c:pt>
                <c:pt idx="8">
                  <c:v>4035845.71</c:v>
                </c:pt>
                <c:pt idx="9">
                  <c:v>3942443.4000000004</c:v>
                </c:pt>
              </c:numCache>
            </c:numRef>
          </c:val>
          <c:extLst>
            <c:ext xmlns:c16="http://schemas.microsoft.com/office/drawing/2014/chart" uri="{C3380CC4-5D6E-409C-BE32-E72D297353CC}">
              <c16:uniqueId val="{00000000-32C1-46AD-B3F8-E09F6ECC3CC2}"/>
            </c:ext>
          </c:extLst>
        </c:ser>
        <c:dLbls>
          <c:dLblPos val="outEnd"/>
          <c:showLegendKey val="0"/>
          <c:showVal val="1"/>
          <c:showCatName val="0"/>
          <c:showSerName val="0"/>
          <c:showPercent val="0"/>
          <c:showBubbleSize val="0"/>
        </c:dLbls>
        <c:gapWidth val="140"/>
        <c:overlap val="-27"/>
        <c:axId val="634800264"/>
        <c:axId val="634802064"/>
      </c:barChart>
      <c:catAx>
        <c:axId val="6348002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crossAx val="634802064"/>
        <c:crosses val="autoZero"/>
        <c:auto val="1"/>
        <c:lblAlgn val="ctr"/>
        <c:lblOffset val="100"/>
        <c:noMultiLvlLbl val="0"/>
      </c:catAx>
      <c:valAx>
        <c:axId val="634802064"/>
        <c:scaling>
          <c:orientation val="minMax"/>
        </c:scaling>
        <c:delete val="1"/>
        <c:axPos val="l"/>
        <c:numFmt formatCode="&quot;₹&quot;\ 0.00,,&quot;M&quot;" sourceLinked="1"/>
        <c:majorTickMark val="none"/>
        <c:minorTickMark val="none"/>
        <c:tickLblPos val="nextTo"/>
        <c:crossAx val="63480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b="1">
          <a:solidFill>
            <a:srgbClr val="27666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2A6F74"/>
                </a:solidFill>
              </a:rPr>
              <a:t>Top</a:t>
            </a:r>
            <a:r>
              <a:rPr lang="en-IN" b="1" baseline="0">
                <a:solidFill>
                  <a:srgbClr val="2A6F74"/>
                </a:solidFill>
              </a:rPr>
              <a:t> 10 Stores by Incremental Unit Solds</a:t>
            </a:r>
            <a:endParaRPr lang="en-IN" b="1">
              <a:solidFill>
                <a:srgbClr val="2A6F74"/>
              </a:solidFill>
            </a:endParaRPr>
          </a:p>
        </c:rich>
      </c:tx>
      <c:layout>
        <c:manualLayout>
          <c:xMode val="edge"/>
          <c:yMode val="edge"/>
          <c:x val="3.2742582101017846E-2"/>
          <c:y val="6.47516493825649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EBF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77109440267336E-2"/>
          <c:y val="0.3389223694005119"/>
          <c:w val="0.96197106459253567"/>
          <c:h val="0.50666585089785565"/>
        </c:manualLayout>
      </c:layout>
      <c:barChart>
        <c:barDir val="col"/>
        <c:grouping val="clustered"/>
        <c:varyColors val="0"/>
        <c:ser>
          <c:idx val="0"/>
          <c:order val="0"/>
          <c:tx>
            <c:strRef>
              <c:f>Pivot!$B$49</c:f>
              <c:strCache>
                <c:ptCount val="1"/>
                <c:pt idx="0">
                  <c:v>Total</c:v>
                </c:pt>
              </c:strCache>
            </c:strRef>
          </c:tx>
          <c:spPr>
            <a:solidFill>
              <a:srgbClr val="5EBF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Pivot!$A$50:$A$59</c:f>
              <c:strCache>
                <c:ptCount val="10"/>
                <c:pt idx="0">
                  <c:v>STBLR-7</c:v>
                </c:pt>
                <c:pt idx="1">
                  <c:v>STMYS-1</c:v>
                </c:pt>
                <c:pt idx="2">
                  <c:v>STCHE-7</c:v>
                </c:pt>
                <c:pt idx="3">
                  <c:v>STBLR-0</c:v>
                </c:pt>
                <c:pt idx="4">
                  <c:v>STBLR-6</c:v>
                </c:pt>
                <c:pt idx="5">
                  <c:v>STCHE-4</c:v>
                </c:pt>
                <c:pt idx="6">
                  <c:v>STCHE-3</c:v>
                </c:pt>
                <c:pt idx="7">
                  <c:v>STHYD-2</c:v>
                </c:pt>
                <c:pt idx="8">
                  <c:v>STBLR-3</c:v>
                </c:pt>
                <c:pt idx="9">
                  <c:v>STCHE-6</c:v>
                </c:pt>
              </c:strCache>
            </c:strRef>
          </c:cat>
          <c:val>
            <c:numRef>
              <c:f>Pivot!$B$50:$B$59</c:f>
              <c:numCache>
                <c:formatCode>0.00,"K"</c:formatCode>
                <c:ptCount val="10"/>
                <c:pt idx="0">
                  <c:v>12820</c:v>
                </c:pt>
                <c:pt idx="1">
                  <c:v>12677</c:v>
                </c:pt>
                <c:pt idx="2">
                  <c:v>12516</c:v>
                </c:pt>
                <c:pt idx="3">
                  <c:v>12449</c:v>
                </c:pt>
                <c:pt idx="4">
                  <c:v>12405</c:v>
                </c:pt>
                <c:pt idx="5">
                  <c:v>12150</c:v>
                </c:pt>
                <c:pt idx="6">
                  <c:v>11720</c:v>
                </c:pt>
                <c:pt idx="7">
                  <c:v>11471</c:v>
                </c:pt>
                <c:pt idx="8">
                  <c:v>11459</c:v>
                </c:pt>
                <c:pt idx="9">
                  <c:v>11144</c:v>
                </c:pt>
              </c:numCache>
            </c:numRef>
          </c:val>
          <c:extLst>
            <c:ext xmlns:c16="http://schemas.microsoft.com/office/drawing/2014/chart" uri="{C3380CC4-5D6E-409C-BE32-E72D297353CC}">
              <c16:uniqueId val="{00000000-479C-46EB-B074-60CC8D5FB387}"/>
            </c:ext>
          </c:extLst>
        </c:ser>
        <c:dLbls>
          <c:dLblPos val="outEnd"/>
          <c:showLegendKey val="0"/>
          <c:showVal val="1"/>
          <c:showCatName val="0"/>
          <c:showSerName val="0"/>
          <c:showPercent val="0"/>
          <c:showBubbleSize val="0"/>
        </c:dLbls>
        <c:gapWidth val="140"/>
        <c:overlap val="-27"/>
        <c:axId val="563680896"/>
        <c:axId val="563677656"/>
      </c:barChart>
      <c:catAx>
        <c:axId val="563680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crossAx val="563677656"/>
        <c:crosses val="autoZero"/>
        <c:auto val="1"/>
        <c:lblAlgn val="ctr"/>
        <c:lblOffset val="100"/>
        <c:noMultiLvlLbl val="0"/>
      </c:catAx>
      <c:valAx>
        <c:axId val="563677656"/>
        <c:scaling>
          <c:orientation val="minMax"/>
        </c:scaling>
        <c:delete val="1"/>
        <c:axPos val="l"/>
        <c:numFmt formatCode="0.00,&quot;K&quot;" sourceLinked="1"/>
        <c:majorTickMark val="none"/>
        <c:minorTickMark val="none"/>
        <c:tickLblPos val="nextTo"/>
        <c:crossAx val="56368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27666B"/>
                </a:solidFill>
              </a:rPr>
              <a:t>Promo</a:t>
            </a:r>
            <a:r>
              <a:rPr lang="en-US" b="1" baseline="0">
                <a:solidFill>
                  <a:srgbClr val="27666B"/>
                </a:solidFill>
              </a:rPr>
              <a:t> Type by Incremental Revenue</a:t>
            </a:r>
          </a:p>
        </c:rich>
      </c:tx>
      <c:layout>
        <c:manualLayout>
          <c:xMode val="edge"/>
          <c:yMode val="edge"/>
          <c:x val="1.8472906403940884E-3"/>
          <c:y val="0.149156939040207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58333333333333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833333333333333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02777777777777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02777777777777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33333333333333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58333333333333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layout>
            <c:manualLayout>
              <c:x val="-0.16121490892192089"/>
              <c:y val="-4.629729502990208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dLbl>
          <c:idx val="0"/>
          <c:layout>
            <c:manualLayout>
              <c:x val="-0.13643316137206987"/>
              <c:y val="8.340226926887057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layout>
            <c:manualLayout>
              <c:x val="-0.1313173758517093"/>
              <c:y val="7.610350076103500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2878E"/>
          </a:solidFill>
          <a:ln>
            <a:noFill/>
          </a:ln>
          <a:effectLst/>
        </c:spPr>
      </c:pivotFmt>
      <c:pivotFmt>
        <c:idx val="13"/>
        <c:spPr>
          <a:solidFill>
            <a:srgbClr val="32878E"/>
          </a:solidFill>
          <a:ln>
            <a:noFill/>
          </a:ln>
          <a:effectLst/>
        </c:spPr>
      </c:pivotFmt>
    </c:pivotFmts>
    <c:plotArea>
      <c:layout>
        <c:manualLayout>
          <c:layoutTarget val="inner"/>
          <c:xMode val="edge"/>
          <c:yMode val="edge"/>
          <c:x val="6.1576354679802959E-3"/>
          <c:y val="0.36374837872892352"/>
          <c:w val="0.97331691297208534"/>
          <c:h val="0.60382619974059659"/>
        </c:manualLayout>
      </c:layout>
      <c:barChart>
        <c:barDir val="bar"/>
        <c:grouping val="clustered"/>
        <c:varyColors val="0"/>
        <c:ser>
          <c:idx val="0"/>
          <c:order val="0"/>
          <c:tx>
            <c:strRef>
              <c:f>Pivot!$B$62</c:f>
              <c:strCache>
                <c:ptCount val="1"/>
                <c:pt idx="0">
                  <c:v>Total</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CD83-4F50-A659-556CE47A45AC}"/>
              </c:ext>
            </c:extLst>
          </c:dPt>
          <c:dPt>
            <c:idx val="1"/>
            <c:invertIfNegative val="0"/>
            <c:bubble3D val="0"/>
            <c:spPr>
              <a:solidFill>
                <a:srgbClr val="FF0000"/>
              </a:solidFill>
              <a:ln>
                <a:noFill/>
              </a:ln>
              <a:effectLst/>
            </c:spPr>
            <c:extLst>
              <c:ext xmlns:c16="http://schemas.microsoft.com/office/drawing/2014/chart" uri="{C3380CC4-5D6E-409C-BE32-E72D297353CC}">
                <c16:uniqueId val="{00000003-CD83-4F50-A659-556CE47A45AC}"/>
              </c:ext>
            </c:extLst>
          </c:dPt>
          <c:dPt>
            <c:idx val="2"/>
            <c:invertIfNegative val="0"/>
            <c:bubble3D val="0"/>
            <c:spPr>
              <a:solidFill>
                <a:srgbClr val="FF0000"/>
              </a:solidFill>
              <a:ln>
                <a:noFill/>
              </a:ln>
              <a:effectLst/>
            </c:spPr>
            <c:extLst>
              <c:ext xmlns:c16="http://schemas.microsoft.com/office/drawing/2014/chart" uri="{C3380CC4-5D6E-409C-BE32-E72D297353CC}">
                <c16:uniqueId val="{00000005-CD83-4F50-A659-556CE47A45AC}"/>
              </c:ext>
            </c:extLst>
          </c:dPt>
          <c:dPt>
            <c:idx val="3"/>
            <c:invertIfNegative val="0"/>
            <c:bubble3D val="0"/>
            <c:spPr>
              <a:solidFill>
                <a:srgbClr val="32878E"/>
              </a:solidFill>
              <a:ln>
                <a:noFill/>
              </a:ln>
              <a:effectLst/>
            </c:spPr>
            <c:extLst>
              <c:ext xmlns:c16="http://schemas.microsoft.com/office/drawing/2014/chart" uri="{C3380CC4-5D6E-409C-BE32-E72D297353CC}">
                <c16:uniqueId val="{00000005-B3B9-4CEC-A6E4-46EADEE8FF08}"/>
              </c:ext>
            </c:extLst>
          </c:dPt>
          <c:dPt>
            <c:idx val="4"/>
            <c:invertIfNegative val="0"/>
            <c:bubble3D val="0"/>
            <c:spPr>
              <a:solidFill>
                <a:srgbClr val="32878E"/>
              </a:solidFill>
              <a:ln>
                <a:noFill/>
              </a:ln>
              <a:effectLst/>
            </c:spPr>
            <c:extLst>
              <c:ext xmlns:c16="http://schemas.microsoft.com/office/drawing/2014/chart" uri="{C3380CC4-5D6E-409C-BE32-E72D297353CC}">
                <c16:uniqueId val="{00000004-B3B9-4CEC-A6E4-46EADEE8FF08}"/>
              </c:ext>
            </c:extLst>
          </c:dPt>
          <c:dLbls>
            <c:dLbl>
              <c:idx val="0"/>
              <c:layout>
                <c:manualLayout>
                  <c:x val="-0.16121490892192089"/>
                  <c:y val="-4.629729502990208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83-4F50-A659-556CE47A45AC}"/>
                </c:ext>
              </c:extLst>
            </c:dLbl>
            <c:dLbl>
              <c:idx val="1"/>
              <c:layout>
                <c:manualLayout>
                  <c:x val="-0.13643316137206987"/>
                  <c:y val="8.34022692688705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83-4F50-A659-556CE47A45AC}"/>
                </c:ext>
              </c:extLst>
            </c:dLbl>
            <c:dLbl>
              <c:idx val="2"/>
              <c:layout>
                <c:manualLayout>
                  <c:x val="-0.1313173758517093"/>
                  <c:y val="7.610350076103500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83-4F50-A659-556CE47A45A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Pivot!$A$63:$A$67</c:f>
              <c:strCache>
                <c:ptCount val="5"/>
                <c:pt idx="0">
                  <c:v>25% OFF</c:v>
                </c:pt>
                <c:pt idx="1">
                  <c:v>33% OFF</c:v>
                </c:pt>
                <c:pt idx="2">
                  <c:v>50% OFF</c:v>
                </c:pt>
                <c:pt idx="3">
                  <c:v>BOGOF</c:v>
                </c:pt>
                <c:pt idx="4">
                  <c:v>500 Cashback</c:v>
                </c:pt>
              </c:strCache>
            </c:strRef>
          </c:cat>
          <c:val>
            <c:numRef>
              <c:f>Pivot!$B$63:$B$67</c:f>
              <c:numCache>
                <c:formatCode>"₹"\ 0.00,,"M"</c:formatCode>
                <c:ptCount val="5"/>
                <c:pt idx="0">
                  <c:v>-3174514.75</c:v>
                </c:pt>
                <c:pt idx="1">
                  <c:v>-1563356.1599999964</c:v>
                </c:pt>
                <c:pt idx="2">
                  <c:v>-726663.5</c:v>
                </c:pt>
                <c:pt idx="3">
                  <c:v>69316990</c:v>
                </c:pt>
                <c:pt idx="4">
                  <c:v>91053000</c:v>
                </c:pt>
              </c:numCache>
            </c:numRef>
          </c:val>
          <c:extLst>
            <c:ext xmlns:c16="http://schemas.microsoft.com/office/drawing/2014/chart" uri="{C3380CC4-5D6E-409C-BE32-E72D297353CC}">
              <c16:uniqueId val="{00000003-B3B9-4CEC-A6E4-46EADEE8FF08}"/>
            </c:ext>
          </c:extLst>
        </c:ser>
        <c:dLbls>
          <c:dLblPos val="outEnd"/>
          <c:showLegendKey val="0"/>
          <c:showVal val="1"/>
          <c:showCatName val="0"/>
          <c:showSerName val="0"/>
          <c:showPercent val="0"/>
          <c:showBubbleSize val="0"/>
        </c:dLbls>
        <c:gapWidth val="70"/>
        <c:axId val="382694920"/>
        <c:axId val="382687000"/>
      </c:barChart>
      <c:catAx>
        <c:axId val="382694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382687000"/>
        <c:crosses val="autoZero"/>
        <c:auto val="1"/>
        <c:lblAlgn val="ctr"/>
        <c:lblOffset val="100"/>
        <c:noMultiLvlLbl val="0"/>
      </c:catAx>
      <c:valAx>
        <c:axId val="382687000"/>
        <c:scaling>
          <c:orientation val="minMax"/>
        </c:scaling>
        <c:delete val="1"/>
        <c:axPos val="b"/>
        <c:numFmt formatCode="&quot;₹&quot;\ 0.00,,&quot;M&quot;" sourceLinked="1"/>
        <c:majorTickMark val="none"/>
        <c:minorTickMark val="none"/>
        <c:tickLblPos val="nextTo"/>
        <c:crossAx val="38269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1).xlsb.xlsx]Pivot!PivotTable4</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86711349662601E-2"/>
          <c:y val="2.3148230066747273E-2"/>
          <c:w val="0.93282961504811901"/>
          <c:h val="0.74596165062700504"/>
        </c:manualLayout>
      </c:layout>
      <c:lineChart>
        <c:grouping val="stacked"/>
        <c:varyColors val="0"/>
        <c:ser>
          <c:idx val="0"/>
          <c:order val="0"/>
          <c:tx>
            <c:strRef>
              <c:f>Pivot!$B$21</c:f>
              <c:strCache>
                <c:ptCount val="1"/>
                <c:pt idx="0">
                  <c:v>Sum of Revenue_BP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Pivot!$A$22:$A$31</c:f>
              <c:strCache>
                <c:ptCount val="10"/>
                <c:pt idx="0">
                  <c:v>Bengaluru</c:v>
                </c:pt>
                <c:pt idx="1">
                  <c:v>Chennai</c:v>
                </c:pt>
                <c:pt idx="2">
                  <c:v>Hyderabad</c:v>
                </c:pt>
                <c:pt idx="3">
                  <c:v>Mysuru</c:v>
                </c:pt>
                <c:pt idx="4">
                  <c:v>Coimbatore</c:v>
                </c:pt>
                <c:pt idx="5">
                  <c:v>Madurai</c:v>
                </c:pt>
                <c:pt idx="6">
                  <c:v>Visakhapatnam</c:v>
                </c:pt>
                <c:pt idx="7">
                  <c:v>Mangalore</c:v>
                </c:pt>
                <c:pt idx="8">
                  <c:v>Vijayawada</c:v>
                </c:pt>
                <c:pt idx="9">
                  <c:v>Trivandrum</c:v>
                </c:pt>
              </c:strCache>
            </c:strRef>
          </c:cat>
          <c:val>
            <c:numRef>
              <c:f>Pivot!$B$22:$B$31</c:f>
              <c:numCache>
                <c:formatCode>"₹"\ 0.00,,"M"</c:formatCode>
                <c:ptCount val="10"/>
                <c:pt idx="0">
                  <c:v>32943279</c:v>
                </c:pt>
                <c:pt idx="1">
                  <c:v>26286454</c:v>
                </c:pt>
                <c:pt idx="2">
                  <c:v>22678681</c:v>
                </c:pt>
                <c:pt idx="3">
                  <c:v>12946287</c:v>
                </c:pt>
                <c:pt idx="4">
                  <c:v>12235954</c:v>
                </c:pt>
                <c:pt idx="5">
                  <c:v>10331552</c:v>
                </c:pt>
                <c:pt idx="6">
                  <c:v>11454442</c:v>
                </c:pt>
                <c:pt idx="7">
                  <c:v>5034816</c:v>
                </c:pt>
                <c:pt idx="8">
                  <c:v>3587937</c:v>
                </c:pt>
                <c:pt idx="9">
                  <c:v>3201786</c:v>
                </c:pt>
              </c:numCache>
            </c:numRef>
          </c:val>
          <c:smooth val="0"/>
          <c:extLst>
            <c:ext xmlns:c16="http://schemas.microsoft.com/office/drawing/2014/chart" uri="{C3380CC4-5D6E-409C-BE32-E72D297353CC}">
              <c16:uniqueId val="{00000000-3BB9-4A83-BB6B-AC028F4B73BF}"/>
            </c:ext>
          </c:extLst>
        </c:ser>
        <c:ser>
          <c:idx val="1"/>
          <c:order val="1"/>
          <c:tx>
            <c:strRef>
              <c:f>Pivot!$C$21</c:f>
              <c:strCache>
                <c:ptCount val="1"/>
                <c:pt idx="0">
                  <c:v>Sum of Revenue_AP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Pivot!$A$22:$A$31</c:f>
              <c:strCache>
                <c:ptCount val="10"/>
                <c:pt idx="0">
                  <c:v>Bengaluru</c:v>
                </c:pt>
                <c:pt idx="1">
                  <c:v>Chennai</c:v>
                </c:pt>
                <c:pt idx="2">
                  <c:v>Hyderabad</c:v>
                </c:pt>
                <c:pt idx="3">
                  <c:v>Mysuru</c:v>
                </c:pt>
                <c:pt idx="4">
                  <c:v>Coimbatore</c:v>
                </c:pt>
                <c:pt idx="5">
                  <c:v>Madurai</c:v>
                </c:pt>
                <c:pt idx="6">
                  <c:v>Visakhapatnam</c:v>
                </c:pt>
                <c:pt idx="7">
                  <c:v>Mangalore</c:v>
                </c:pt>
                <c:pt idx="8">
                  <c:v>Vijayawada</c:v>
                </c:pt>
                <c:pt idx="9">
                  <c:v>Trivandrum</c:v>
                </c:pt>
              </c:strCache>
            </c:strRef>
          </c:cat>
          <c:val>
            <c:numRef>
              <c:f>Pivot!$C$22:$C$31</c:f>
              <c:numCache>
                <c:formatCode>"₹"\ 0.00,,"M"</c:formatCode>
                <c:ptCount val="10"/>
                <c:pt idx="0">
                  <c:v>71174628.789999977</c:v>
                </c:pt>
                <c:pt idx="1">
                  <c:v>56999698.160000004</c:v>
                </c:pt>
                <c:pt idx="2">
                  <c:v>45391373.489999995</c:v>
                </c:pt>
                <c:pt idx="3">
                  <c:v>26843127.280000001</c:v>
                </c:pt>
                <c:pt idx="4">
                  <c:v>25861276.990000002</c:v>
                </c:pt>
                <c:pt idx="5">
                  <c:v>22729208.010000002</c:v>
                </c:pt>
                <c:pt idx="6">
                  <c:v>22266334.040000003</c:v>
                </c:pt>
                <c:pt idx="7">
                  <c:v>10010135.200000001</c:v>
                </c:pt>
                <c:pt idx="8">
                  <c:v>7633080.120000001</c:v>
                </c:pt>
                <c:pt idx="9">
                  <c:v>6697781.5099999998</c:v>
                </c:pt>
              </c:numCache>
            </c:numRef>
          </c:val>
          <c:smooth val="0"/>
          <c:extLst>
            <c:ext xmlns:c16="http://schemas.microsoft.com/office/drawing/2014/chart" uri="{C3380CC4-5D6E-409C-BE32-E72D297353CC}">
              <c16:uniqueId val="{00000001-3BB9-4A83-BB6B-AC028F4B73BF}"/>
            </c:ext>
          </c:extLst>
        </c:ser>
        <c:dLbls>
          <c:dLblPos val="t"/>
          <c:showLegendKey val="0"/>
          <c:showVal val="1"/>
          <c:showCatName val="0"/>
          <c:showSerName val="0"/>
          <c:showPercent val="0"/>
          <c:showBubbleSize val="0"/>
        </c:dLbls>
        <c:marker val="1"/>
        <c:smooth val="0"/>
        <c:axId val="626357744"/>
        <c:axId val="762662168"/>
      </c:lineChart>
      <c:catAx>
        <c:axId val="62635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62168"/>
        <c:crosses val="autoZero"/>
        <c:auto val="1"/>
        <c:lblAlgn val="ctr"/>
        <c:lblOffset val="100"/>
        <c:noMultiLvlLbl val="0"/>
      </c:catAx>
      <c:valAx>
        <c:axId val="762662168"/>
        <c:scaling>
          <c:orientation val="minMax"/>
        </c:scaling>
        <c:delete val="1"/>
        <c:axPos val="l"/>
        <c:numFmt formatCode="&quot;₹&quot;\ 0.00,,&quot;M&quot;" sourceLinked="1"/>
        <c:majorTickMark val="none"/>
        <c:minorTickMark val="none"/>
        <c:tickLblPos val="nextTo"/>
        <c:crossAx val="626357744"/>
        <c:crosses val="autoZero"/>
        <c:crossBetween val="between"/>
      </c:valAx>
      <c:spPr>
        <a:noFill/>
        <a:ln>
          <a:noFill/>
        </a:ln>
        <a:effectLst/>
      </c:spPr>
    </c:plotArea>
    <c:legend>
      <c:legendPos val="r"/>
      <c:layout>
        <c:manualLayout>
          <c:xMode val="edge"/>
          <c:yMode val="edge"/>
          <c:x val="0.44220756780402448"/>
          <c:y val="6.0763342082239741E-2"/>
          <c:w val="0.34341397849462363"/>
          <c:h val="0.34644489663511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1).xlsb.xlsx]Pivot!PivotTable19</c:name>
    <c:fmtId val="2"/>
  </c:pivotSource>
  <c:chart>
    <c:title>
      <c:tx>
        <c:rich>
          <a:bodyPr rot="0" spcFirstLastPara="1" vertOverflow="ellipsis" vert="horz" wrap="square" anchor="ctr" anchorCtr="1"/>
          <a:lstStyle/>
          <a:p>
            <a:pPr>
              <a:defRPr sz="1400" b="0" i="0" u="none" strike="noStrike" kern="1200" spc="0" baseline="0">
                <a:solidFill>
                  <a:srgbClr val="27666B"/>
                </a:solidFill>
                <a:latin typeface="+mn-lt"/>
                <a:ea typeface="+mn-ea"/>
                <a:cs typeface="+mn-cs"/>
              </a:defRPr>
            </a:pPr>
            <a:r>
              <a:rPr lang="en-US" b="1">
                <a:solidFill>
                  <a:srgbClr val="27666B"/>
                </a:solidFill>
              </a:rPr>
              <a:t>Promo</a:t>
            </a:r>
            <a:r>
              <a:rPr lang="en-US" b="1" baseline="0">
                <a:solidFill>
                  <a:srgbClr val="27666B"/>
                </a:solidFill>
              </a:rPr>
              <a:t> Type by City</a:t>
            </a:r>
            <a:endParaRPr lang="en-US" b="1">
              <a:solidFill>
                <a:srgbClr val="27666B"/>
              </a:solidFill>
            </a:endParaRPr>
          </a:p>
        </c:rich>
      </c:tx>
      <c:layout>
        <c:manualLayout>
          <c:xMode val="edge"/>
          <c:yMode val="edge"/>
          <c:x val="0.28970688479890933"/>
          <c:y val="5.144032921810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27666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0185067526415994E-16"/>
              <c:y val="9.5129375951293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10273972602739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3332E-3"/>
              <c:y val="0.10654490106544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185067526415994E-16"/>
              <c:y val="9.5129375951293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10273972602739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3333333333333332E-3"/>
              <c:y val="0.10654490106544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0185067526415994E-16"/>
              <c:y val="9.51293759512938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7777777777777779E-3"/>
              <c:y val="0.102739726027397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3333333333333332E-3"/>
              <c:y val="0.106544901065449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79299"/>
          </a:solidFill>
          <a:ln>
            <a:noFill/>
          </a:ln>
          <a:effectLst/>
        </c:spPr>
      </c:pivotFmt>
      <c:pivotFmt>
        <c:idx val="13"/>
        <c:spPr>
          <a:solidFill>
            <a:srgbClr val="379299"/>
          </a:solidFill>
          <a:ln>
            <a:noFill/>
          </a:ln>
          <a:effectLst/>
        </c:spPr>
      </c:pivotFmt>
      <c:pivotFmt>
        <c:idx val="14"/>
        <c:dLbl>
          <c:idx val="0"/>
          <c:layout>
            <c:manualLayout>
              <c:x val="-3.4083162917518746E-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4083162917518746E-3"/>
              <c:y val="0.1491769547325103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4083162917518746E-3"/>
              <c:y val="0.14403292181069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79299"/>
          </a:solidFill>
          <a:ln>
            <a:noFill/>
          </a:ln>
          <a:effectLst/>
        </c:spPr>
      </c:pivotFmt>
      <c:pivotFmt>
        <c:idx val="18"/>
        <c:spPr>
          <a:solidFill>
            <a:srgbClr val="379299"/>
          </a:solidFill>
          <a:ln>
            <a:noFill/>
          </a:ln>
          <a:effectLst/>
        </c:spPr>
      </c:pivotFmt>
      <c:pivotFmt>
        <c:idx val="19"/>
        <c:dLbl>
          <c:idx val="0"/>
          <c:layout>
            <c:manualLayout>
              <c:x val="3.4083162917518746E-3"/>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0224948875255624E-2"/>
              <c:y val="0.15290519877675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379299"/>
          </a:solidFill>
          <a:ln>
            <a:noFill/>
          </a:ln>
          <a:effectLst/>
        </c:spPr>
      </c:pivotFmt>
      <c:pivotFmt>
        <c:idx val="22"/>
        <c:spPr>
          <a:solidFill>
            <a:srgbClr val="379299"/>
          </a:solidFill>
          <a:ln>
            <a:noFill/>
          </a:ln>
          <a:effectLst/>
        </c:spPr>
      </c:pivotFmt>
      <c:pivotFmt>
        <c:idx val="23"/>
        <c:spPr>
          <a:solidFill>
            <a:srgbClr val="379299"/>
          </a:solidFill>
          <a:ln>
            <a:noFill/>
          </a:ln>
          <a:effectLst/>
        </c:spPr>
      </c:pivotFmt>
      <c:pivotFmt>
        <c:idx val="24"/>
        <c:spPr>
          <a:solidFill>
            <a:srgbClr val="379299"/>
          </a:solidFill>
          <a:ln>
            <a:noFill/>
          </a:ln>
          <a:effectLst/>
        </c:spPr>
      </c:pivotFmt>
      <c:pivotFmt>
        <c:idx val="25"/>
        <c:dLbl>
          <c:idx val="0"/>
          <c:layout>
            <c:manualLayout>
              <c:x val="3.4083162917518746E-3"/>
              <c:y val="0.137614678899082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0224948875255499E-2"/>
              <c:y val="0.13251783893985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0.15290519877675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379299"/>
          </a:solidFill>
          <a:ln>
            <a:noFill/>
          </a:ln>
          <a:effectLst/>
        </c:spPr>
      </c:pivotFmt>
      <c:pivotFmt>
        <c:idx val="29"/>
        <c:spPr>
          <a:solidFill>
            <a:srgbClr val="379299"/>
          </a:solidFill>
          <a:ln>
            <a:noFill/>
          </a:ln>
          <a:effectLst/>
        </c:spPr>
      </c:pivotFmt>
      <c:pivotFmt>
        <c:idx val="30"/>
        <c:dLbl>
          <c:idx val="0"/>
          <c:layout>
            <c:manualLayout>
              <c:x val="0"/>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0"/>
              <c:y val="0.137614678899082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
              <c:y val="0.15290519877675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379299"/>
          </a:solidFill>
          <a:ln>
            <a:noFill/>
          </a:ln>
          <a:effectLst/>
        </c:spPr>
      </c:pivotFmt>
      <c:pivotFmt>
        <c:idx val="34"/>
        <c:spPr>
          <a:solidFill>
            <a:srgbClr val="379299"/>
          </a:solidFill>
          <a:ln>
            <a:noFill/>
          </a:ln>
          <a:effectLst/>
        </c:spPr>
      </c:pivotFmt>
      <c:pivotFmt>
        <c:idx val="35"/>
        <c:dLbl>
          <c:idx val="0"/>
          <c:layout>
            <c:manualLayout>
              <c:x val="3.4083162917518746E-3"/>
              <c:y val="0.137614678899082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6.8166325835036243E-3"/>
              <c:y val="0.1478083588175331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0"/>
              <c:y val="0.142711518858307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379299"/>
          </a:solidFill>
          <a:ln>
            <a:noFill/>
          </a:ln>
          <a:effectLst/>
        </c:spPr>
      </c:pivotFmt>
      <c:pivotFmt>
        <c:idx val="39"/>
        <c:spPr>
          <a:solidFill>
            <a:srgbClr val="379299"/>
          </a:solidFill>
          <a:ln>
            <a:noFill/>
          </a:ln>
          <a:effectLst/>
        </c:spPr>
      </c:pivotFmt>
      <c:pivotFmt>
        <c:idx val="40"/>
        <c:dLbl>
          <c:idx val="0"/>
          <c:layout>
            <c:manualLayout>
              <c:x val="3.4083162917518746E-3"/>
              <c:y val="0.127420998980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0"/>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
              <c:y val="0.137614678899082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379299"/>
          </a:solidFill>
          <a:ln>
            <a:noFill/>
          </a:ln>
          <a:effectLst/>
        </c:spPr>
      </c:pivotFmt>
      <c:pivotFmt>
        <c:idx val="44"/>
        <c:spPr>
          <a:solidFill>
            <a:srgbClr val="379299"/>
          </a:solidFill>
          <a:ln>
            <a:noFill/>
          </a:ln>
          <a:effectLst/>
        </c:spPr>
      </c:pivotFmt>
      <c:pivotFmt>
        <c:idx val="45"/>
        <c:dLbl>
          <c:idx val="0"/>
          <c:layout>
            <c:manualLayout>
              <c:x val="3.4083162917518746E-3"/>
              <c:y val="0.13251783893985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3.4083162917518746E-3"/>
              <c:y val="0.127420998980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3.4083162917518746E-3"/>
              <c:y val="0.127420998980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379299"/>
          </a:solidFill>
          <a:ln>
            <a:noFill/>
          </a:ln>
          <a:effectLst/>
        </c:spPr>
      </c:pivotFmt>
      <c:pivotFmt>
        <c:idx val="49"/>
        <c:spPr>
          <a:solidFill>
            <a:srgbClr val="379299"/>
          </a:solidFill>
          <a:ln>
            <a:noFill/>
          </a:ln>
          <a:effectLst/>
        </c:spPr>
      </c:pivotFmt>
      <c:pivotFmt>
        <c:idx val="50"/>
        <c:dLbl>
          <c:idx val="0"/>
          <c:layout>
            <c:manualLayout>
              <c:x val="6.8166325835038117E-3"/>
              <c:y val="0.1274209989806319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0"/>
              <c:y val="0.1223241590214068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0"/>
              <c:y val="0.137614678899082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379299"/>
          </a:solidFill>
          <a:ln>
            <a:noFill/>
          </a:ln>
          <a:effectLst/>
        </c:spPr>
      </c:pivotFmt>
      <c:pivotFmt>
        <c:idx val="54"/>
        <c:spPr>
          <a:solidFill>
            <a:srgbClr val="379299"/>
          </a:solidFill>
          <a:ln>
            <a:noFill/>
          </a:ln>
          <a:effectLst/>
        </c:spPr>
      </c:pivotFmt>
      <c:pivotFmt>
        <c:idx val="55"/>
        <c:dLbl>
          <c:idx val="0"/>
          <c:layout>
            <c:manualLayout>
              <c:x val="3.4083162917518746E-3"/>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0"/>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3.4083162917518746E-3"/>
              <c:y val="0.1478083588175330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FF0000"/>
          </a:solidFill>
          <a:ln>
            <a:noFill/>
          </a:ln>
          <a:effectLst/>
        </c:spPr>
        <c:dLbl>
          <c:idx val="0"/>
          <c:layout>
            <c:manualLayout>
              <c:x val="3.4083162917518746E-3"/>
              <c:y val="0.1171055657317759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FF0000"/>
          </a:solidFill>
          <a:ln>
            <a:noFill/>
          </a:ln>
          <a:effectLst/>
        </c:spPr>
        <c:dLbl>
          <c:idx val="0"/>
          <c:layout>
            <c:manualLayout>
              <c:x val="0"/>
              <c:y val="0.1223241590214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FF0000"/>
          </a:solidFill>
          <a:ln>
            <a:noFill/>
          </a:ln>
          <a:effectLst/>
        </c:spPr>
        <c:dLbl>
          <c:idx val="0"/>
          <c:layout>
            <c:manualLayout>
              <c:x val="0"/>
              <c:y val="0.142711518858307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379299"/>
          </a:solidFill>
          <a:ln>
            <a:noFill/>
          </a:ln>
          <a:effectLst/>
        </c:spPr>
      </c:pivotFmt>
      <c:pivotFmt>
        <c:idx val="62"/>
        <c:spPr>
          <a:solidFill>
            <a:srgbClr val="379299"/>
          </a:solidFill>
          <a:ln>
            <a:noFill/>
          </a:ln>
          <a:effectLst/>
        </c:spPr>
      </c:pivotFmt>
    </c:pivotFmts>
    <c:plotArea>
      <c:layout>
        <c:manualLayout>
          <c:layoutTarget val="inner"/>
          <c:xMode val="edge"/>
          <c:yMode val="edge"/>
          <c:x val="1.6462436060523111E-2"/>
          <c:y val="0.1614541951138283"/>
          <c:w val="0.99264447772249331"/>
          <c:h val="0.72487451530794311"/>
        </c:manualLayout>
      </c:layout>
      <c:barChart>
        <c:barDir val="col"/>
        <c:grouping val="clustered"/>
        <c:varyColors val="0"/>
        <c:ser>
          <c:idx val="0"/>
          <c:order val="0"/>
          <c:tx>
            <c:strRef>
              <c:f>Pivot!$B$102</c:f>
              <c:strCache>
                <c:ptCount val="1"/>
                <c:pt idx="0">
                  <c:v>Total</c:v>
                </c:pt>
              </c:strCache>
            </c:strRef>
          </c:tx>
          <c:spPr>
            <a:solidFill>
              <a:srgbClr val="FF0000"/>
            </a:solidFill>
            <a:ln>
              <a:noFill/>
            </a:ln>
            <a:effectLst/>
          </c:spPr>
          <c:invertIfNegative val="0"/>
          <c:dPt>
            <c:idx val="0"/>
            <c:invertIfNegative val="0"/>
            <c:bubble3D val="0"/>
            <c:spPr>
              <a:solidFill>
                <a:srgbClr val="379299"/>
              </a:solidFill>
              <a:ln>
                <a:noFill/>
              </a:ln>
              <a:effectLst/>
            </c:spPr>
            <c:extLst>
              <c:ext xmlns:c16="http://schemas.microsoft.com/office/drawing/2014/chart" uri="{C3380CC4-5D6E-409C-BE32-E72D297353CC}">
                <c16:uniqueId val="{00000005-CC8D-4C35-969D-446432911DB5}"/>
              </c:ext>
            </c:extLst>
          </c:dPt>
          <c:dPt>
            <c:idx val="1"/>
            <c:invertIfNegative val="0"/>
            <c:bubble3D val="0"/>
            <c:spPr>
              <a:solidFill>
                <a:srgbClr val="379299"/>
              </a:solidFill>
              <a:ln>
                <a:noFill/>
              </a:ln>
              <a:effectLst/>
            </c:spPr>
            <c:extLst>
              <c:ext xmlns:c16="http://schemas.microsoft.com/office/drawing/2014/chart" uri="{C3380CC4-5D6E-409C-BE32-E72D297353CC}">
                <c16:uniqueId val="{00000004-CC8D-4C35-969D-446432911DB5}"/>
              </c:ext>
            </c:extLst>
          </c:dPt>
          <c:dPt>
            <c:idx val="2"/>
            <c:invertIfNegative val="0"/>
            <c:bubble3D val="0"/>
            <c:spPr>
              <a:solidFill>
                <a:srgbClr val="FF0000"/>
              </a:solidFill>
              <a:ln>
                <a:noFill/>
              </a:ln>
              <a:effectLst/>
            </c:spPr>
            <c:extLst>
              <c:ext xmlns:c16="http://schemas.microsoft.com/office/drawing/2014/chart" uri="{C3380CC4-5D6E-409C-BE32-E72D297353CC}">
                <c16:uniqueId val="{00000005-3D1C-4738-B8DB-F84C39074047}"/>
              </c:ext>
            </c:extLst>
          </c:dPt>
          <c:dPt>
            <c:idx val="3"/>
            <c:invertIfNegative val="0"/>
            <c:bubble3D val="0"/>
            <c:spPr>
              <a:solidFill>
                <a:srgbClr val="FF0000"/>
              </a:solidFill>
              <a:ln>
                <a:noFill/>
              </a:ln>
              <a:effectLst/>
            </c:spPr>
            <c:extLst>
              <c:ext xmlns:c16="http://schemas.microsoft.com/office/drawing/2014/chart" uri="{C3380CC4-5D6E-409C-BE32-E72D297353CC}">
                <c16:uniqueId val="{00000007-3D1C-4738-B8DB-F84C39074047}"/>
              </c:ext>
            </c:extLst>
          </c:dPt>
          <c:dPt>
            <c:idx val="4"/>
            <c:invertIfNegative val="0"/>
            <c:bubble3D val="0"/>
            <c:spPr>
              <a:solidFill>
                <a:srgbClr val="FF0000"/>
              </a:solidFill>
              <a:ln>
                <a:noFill/>
              </a:ln>
              <a:effectLst/>
            </c:spPr>
            <c:extLst>
              <c:ext xmlns:c16="http://schemas.microsoft.com/office/drawing/2014/chart" uri="{C3380CC4-5D6E-409C-BE32-E72D297353CC}">
                <c16:uniqueId val="{00000009-3D1C-4738-B8DB-F84C39074047}"/>
              </c:ext>
            </c:extLst>
          </c:dPt>
          <c:dLbls>
            <c:dLbl>
              <c:idx val="2"/>
              <c:layout>
                <c:manualLayout>
                  <c:x val="0"/>
                  <c:y val="0.1223241590214067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1C-4738-B8DB-F84C39074047}"/>
                </c:ext>
              </c:extLst>
            </c:dLbl>
            <c:dLbl>
              <c:idx val="3"/>
              <c:layout>
                <c:manualLayout>
                  <c:x val="3.4083162917518746E-3"/>
                  <c:y val="0.1171055657317759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1C-4738-B8DB-F84C39074047}"/>
                </c:ext>
              </c:extLst>
            </c:dLbl>
            <c:dLbl>
              <c:idx val="4"/>
              <c:layout>
                <c:manualLayout>
                  <c:x val="0"/>
                  <c:y val="0.142711518858307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1C-4738-B8DB-F84C3907404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Pivot!$A$103:$A$107</c:f>
              <c:strCache>
                <c:ptCount val="5"/>
                <c:pt idx="0">
                  <c:v>500 Cashback</c:v>
                </c:pt>
                <c:pt idx="1">
                  <c:v>BOGOF</c:v>
                </c:pt>
                <c:pt idx="2">
                  <c:v>50% OFF</c:v>
                </c:pt>
                <c:pt idx="3">
                  <c:v>33% OFF</c:v>
                </c:pt>
                <c:pt idx="4">
                  <c:v>25% OFF</c:v>
                </c:pt>
              </c:strCache>
            </c:strRef>
          </c:cat>
          <c:val>
            <c:numRef>
              <c:f>Pivot!$B$103:$B$107</c:f>
              <c:numCache>
                <c:formatCode>"₹"\ 0.00,,"M"</c:formatCode>
                <c:ptCount val="5"/>
                <c:pt idx="0">
                  <c:v>91053000</c:v>
                </c:pt>
                <c:pt idx="1">
                  <c:v>69316990</c:v>
                </c:pt>
                <c:pt idx="2">
                  <c:v>-726663.5</c:v>
                </c:pt>
                <c:pt idx="3">
                  <c:v>-1563356.1599999964</c:v>
                </c:pt>
                <c:pt idx="4">
                  <c:v>-3174514.75</c:v>
                </c:pt>
              </c:numCache>
            </c:numRef>
          </c:val>
          <c:extLst>
            <c:ext xmlns:c16="http://schemas.microsoft.com/office/drawing/2014/chart" uri="{C3380CC4-5D6E-409C-BE32-E72D297353CC}">
              <c16:uniqueId val="{00000003-CC8D-4C35-969D-446432911DB5}"/>
            </c:ext>
          </c:extLst>
        </c:ser>
        <c:dLbls>
          <c:dLblPos val="outEnd"/>
          <c:showLegendKey val="0"/>
          <c:showVal val="1"/>
          <c:showCatName val="0"/>
          <c:showSerName val="0"/>
          <c:showPercent val="0"/>
          <c:showBubbleSize val="0"/>
        </c:dLbls>
        <c:gapWidth val="100"/>
        <c:overlap val="-27"/>
        <c:axId val="382746760"/>
        <c:axId val="382744240"/>
      </c:barChart>
      <c:catAx>
        <c:axId val="38274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382744240"/>
        <c:crosses val="autoZero"/>
        <c:auto val="1"/>
        <c:lblAlgn val="ctr"/>
        <c:lblOffset val="100"/>
        <c:noMultiLvlLbl val="0"/>
      </c:catAx>
      <c:valAx>
        <c:axId val="382744240"/>
        <c:scaling>
          <c:orientation val="minMax"/>
        </c:scaling>
        <c:delete val="1"/>
        <c:axPos val="l"/>
        <c:numFmt formatCode="&quot;₹&quot;\ 0.00,,&quot;M&quot;" sourceLinked="1"/>
        <c:majorTickMark val="none"/>
        <c:minorTickMark val="none"/>
        <c:tickLblPos val="nextTo"/>
        <c:crossAx val="38274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Pivot!$I$81</c:f>
          <c:strCache>
            <c:ptCount val="1"/>
            <c:pt idx="0">
              <c:v>Diwali</c:v>
            </c:pt>
          </c:strCache>
        </c:strRef>
      </c:tx>
      <c:layout>
        <c:manualLayout>
          <c:xMode val="edge"/>
          <c:yMode val="edge"/>
          <c:x val="0.42527335904874242"/>
          <c:y val="1.048248598554810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27666B"/>
              </a:solidFill>
              <a:latin typeface="+mn-lt"/>
              <a:ea typeface="+mn-ea"/>
              <a:cs typeface="+mn-cs"/>
            </a:defRPr>
          </a:pPr>
          <a:endParaRPr lang="en-US"/>
        </a:p>
      </c:txPr>
    </c:title>
    <c:autoTitleDeleted val="0"/>
    <c:plotArea>
      <c:layout>
        <c:manualLayout>
          <c:layoutTarget val="inner"/>
          <c:xMode val="edge"/>
          <c:yMode val="edge"/>
          <c:x val="4.3137333035799676E-2"/>
          <c:y val="2.4707559703185116E-3"/>
          <c:w val="0.9568626669642003"/>
          <c:h val="0.9112474911224332"/>
        </c:manualLayout>
      </c:layout>
      <c:barChart>
        <c:barDir val="col"/>
        <c:grouping val="clustered"/>
        <c:varyColors val="0"/>
        <c:ser>
          <c:idx val="0"/>
          <c:order val="0"/>
          <c:tx>
            <c:strRef>
              <c:f>Pivot!$I$81</c:f>
              <c:strCache>
                <c:ptCount val="1"/>
                <c:pt idx="0">
                  <c:v>Diwali</c:v>
                </c:pt>
              </c:strCache>
            </c:strRef>
          </c:tx>
          <c:spPr>
            <a:solidFill>
              <a:srgbClr val="FF0000"/>
            </a:solidFill>
            <a:ln>
              <a:noFill/>
            </a:ln>
            <a:effectLst/>
          </c:spPr>
          <c:invertIfNegative val="0"/>
          <c:dPt>
            <c:idx val="0"/>
            <c:invertIfNegative val="0"/>
            <c:bubble3D val="0"/>
            <c:spPr>
              <a:solidFill>
                <a:srgbClr val="FF0000"/>
              </a:solidFill>
              <a:ln>
                <a:solidFill>
                  <a:srgbClr val="FF0000"/>
                </a:solidFill>
              </a:ln>
              <a:effectLst/>
            </c:spPr>
            <c:extLst>
              <c:ext xmlns:c16="http://schemas.microsoft.com/office/drawing/2014/chart" uri="{C3380CC4-5D6E-409C-BE32-E72D297353CC}">
                <c16:uniqueId val="{00000001-2CFC-4BB9-B239-169F14D464F5}"/>
              </c:ext>
            </c:extLst>
          </c:dPt>
          <c:dPt>
            <c:idx val="3"/>
            <c:invertIfNegative val="0"/>
            <c:bubble3D val="0"/>
            <c:spPr>
              <a:solidFill>
                <a:srgbClr val="42B0B8"/>
              </a:solidFill>
              <a:ln>
                <a:noFill/>
              </a:ln>
              <a:effectLst/>
            </c:spPr>
            <c:extLst>
              <c:ext xmlns:c16="http://schemas.microsoft.com/office/drawing/2014/chart" uri="{C3380CC4-5D6E-409C-BE32-E72D297353CC}">
                <c16:uniqueId val="{00000002-65E5-4B18-B744-C1A133B58A34}"/>
              </c:ext>
            </c:extLst>
          </c:dPt>
          <c:dPt>
            <c:idx val="4"/>
            <c:invertIfNegative val="0"/>
            <c:bubble3D val="0"/>
            <c:spPr>
              <a:solidFill>
                <a:srgbClr val="42B0B8"/>
              </a:solidFill>
              <a:ln>
                <a:noFill/>
              </a:ln>
              <a:effectLst/>
            </c:spPr>
            <c:extLst>
              <c:ext xmlns:c16="http://schemas.microsoft.com/office/drawing/2014/chart" uri="{C3380CC4-5D6E-409C-BE32-E72D297353CC}">
                <c16:uniqueId val="{00000003-65E5-4B18-B744-C1A133B58A34}"/>
              </c:ext>
            </c:extLst>
          </c:dPt>
          <c:dLbls>
            <c:dLbl>
              <c:idx val="0"/>
              <c:layout>
                <c:manualLayout>
                  <c:x val="3.3738191632928477E-3"/>
                  <c:y val="0.1416122611686915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C-4BB9-B239-169F14D464F5}"/>
                </c:ext>
              </c:extLst>
            </c:dLbl>
            <c:dLbl>
              <c:idx val="1"/>
              <c:layout>
                <c:manualLayout>
                  <c:x val="-3.3738191632928785E-3"/>
                  <c:y val="0.1307211546502816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FC-4BB9-B239-169F14D464F5}"/>
                </c:ext>
              </c:extLst>
            </c:dLbl>
            <c:dLbl>
              <c:idx val="2"/>
              <c:layout>
                <c:manualLayout>
                  <c:x val="-3.3738191632928477E-3"/>
                  <c:y val="0.1252723848799962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FC-4BB9-B239-169F14D464F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Pivot!$H$82:$H$86</c:f>
              <c:strCache>
                <c:ptCount val="5"/>
                <c:pt idx="0">
                  <c:v>25% OFF</c:v>
                </c:pt>
                <c:pt idx="1">
                  <c:v>33% OFF</c:v>
                </c:pt>
                <c:pt idx="2">
                  <c:v>50% OFF</c:v>
                </c:pt>
                <c:pt idx="3">
                  <c:v>500 Cashback</c:v>
                </c:pt>
                <c:pt idx="4">
                  <c:v>BOGOF</c:v>
                </c:pt>
              </c:strCache>
            </c:strRef>
          </c:cat>
          <c:val>
            <c:numRef>
              <c:f>Pivot!$I$82:$I$86</c:f>
              <c:numCache>
                <c:formatCode>"₹"\ 0.00,,"M"</c:formatCode>
                <c:ptCount val="5"/>
                <c:pt idx="0">
                  <c:v>-2814016</c:v>
                </c:pt>
                <c:pt idx="1">
                  <c:v>-125458.51999999583</c:v>
                </c:pt>
                <c:pt idx="2">
                  <c:v>-565907.5</c:v>
                </c:pt>
                <c:pt idx="3">
                  <c:v>76549500</c:v>
                </c:pt>
                <c:pt idx="4">
                  <c:v>15841900</c:v>
                </c:pt>
              </c:numCache>
            </c:numRef>
          </c:val>
          <c:extLst>
            <c:ext xmlns:c16="http://schemas.microsoft.com/office/drawing/2014/chart" uri="{C3380CC4-5D6E-409C-BE32-E72D297353CC}">
              <c16:uniqueId val="{00000002-2CFC-4BB9-B239-169F14D464F5}"/>
            </c:ext>
          </c:extLst>
        </c:ser>
        <c:dLbls>
          <c:dLblPos val="outEnd"/>
          <c:showLegendKey val="0"/>
          <c:showVal val="1"/>
          <c:showCatName val="0"/>
          <c:showSerName val="0"/>
          <c:showPercent val="0"/>
          <c:showBubbleSize val="0"/>
        </c:dLbls>
        <c:gapWidth val="100"/>
        <c:overlap val="-27"/>
        <c:axId val="783192216"/>
        <c:axId val="783196896"/>
      </c:barChart>
      <c:catAx>
        <c:axId val="78319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783196896"/>
        <c:crosses val="autoZero"/>
        <c:auto val="1"/>
        <c:lblAlgn val="ctr"/>
        <c:lblOffset val="100"/>
        <c:noMultiLvlLbl val="0"/>
      </c:catAx>
      <c:valAx>
        <c:axId val="783196896"/>
        <c:scaling>
          <c:orientation val="minMax"/>
        </c:scaling>
        <c:delete val="1"/>
        <c:axPos val="l"/>
        <c:numFmt formatCode="&quot;₹&quot;\ 0.00,,&quot;M&quot;" sourceLinked="1"/>
        <c:majorTickMark val="none"/>
        <c:minorTickMark val="none"/>
        <c:tickLblPos val="nextTo"/>
        <c:crossAx val="783192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27666B"/>
                </a:solidFill>
              </a:rPr>
              <a:t>Promo</a:t>
            </a:r>
            <a:r>
              <a:rPr lang="en-US" b="1" baseline="0">
                <a:solidFill>
                  <a:srgbClr val="27666B"/>
                </a:solidFill>
              </a:rPr>
              <a:t> Type by Incremental Sold Units</a:t>
            </a:r>
          </a:p>
        </c:rich>
      </c:tx>
      <c:layout>
        <c:manualLayout>
          <c:xMode val="edge"/>
          <c:yMode val="edge"/>
          <c:x val="1.366146848602989E-3"/>
          <c:y val="0.137191358024691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38888888888888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388888888888889"/>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0.14058544509421703"/>
              <c:y val="8.43621399176942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2B0B8"/>
          </a:solidFill>
          <a:ln>
            <a:noFill/>
          </a:ln>
          <a:effectLst/>
        </c:spPr>
        <c:dLbl>
          <c:idx val="0"/>
          <c:layout>
            <c:manualLayout>
              <c:x val="0"/>
              <c:y val="-1.306584362139923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2B0B8"/>
          </a:solidFill>
          <a:ln>
            <a:noFill/>
          </a:ln>
          <a:effectLst/>
        </c:spPr>
        <c:dLbl>
          <c:idx val="0"/>
          <c:layout>
            <c:manualLayout>
              <c:x val="4.3323586744639341E-2"/>
              <c:y val="-1.1976884961618809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2B0B8"/>
          </a:solidFill>
          <a:ln>
            <a:noFill/>
          </a:ln>
          <a:effectLst/>
        </c:spPr>
        <c:dLbl>
          <c:idx val="0"/>
          <c:layout>
            <c:manualLayout>
              <c:x val="2.0630279402209226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2B0B8"/>
          </a:solidFill>
          <a:ln>
            <a:noFill/>
          </a:ln>
          <a:effectLst/>
        </c:spPr>
      </c:pivotFmt>
    </c:pivotFmts>
    <c:plotArea>
      <c:layout>
        <c:manualLayout>
          <c:layoutTarget val="inner"/>
          <c:xMode val="edge"/>
          <c:yMode val="edge"/>
          <c:x val="5.1922255095332021E-2"/>
          <c:y val="0.35989866255144032"/>
          <c:w val="0.90681725146198833"/>
          <c:h val="0.59437088477366251"/>
        </c:manualLayout>
      </c:layout>
      <c:barChart>
        <c:barDir val="bar"/>
        <c:grouping val="clustered"/>
        <c:varyColors val="0"/>
        <c:ser>
          <c:idx val="0"/>
          <c:order val="0"/>
          <c:tx>
            <c:strRef>
              <c:f>Pivot!$B$90</c:f>
              <c:strCache>
                <c:ptCount val="1"/>
                <c:pt idx="0">
                  <c:v>Total</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FC70-4C17-96D0-FCFFFA52AE59}"/>
              </c:ext>
            </c:extLst>
          </c:dPt>
          <c:dPt>
            <c:idx val="1"/>
            <c:invertIfNegative val="0"/>
            <c:bubble3D val="0"/>
            <c:spPr>
              <a:solidFill>
                <a:srgbClr val="42B0B8"/>
              </a:solidFill>
              <a:ln>
                <a:noFill/>
              </a:ln>
              <a:effectLst/>
            </c:spPr>
            <c:extLst>
              <c:ext xmlns:c16="http://schemas.microsoft.com/office/drawing/2014/chart" uri="{C3380CC4-5D6E-409C-BE32-E72D297353CC}">
                <c16:uniqueId val="{00000003-8692-46F1-A04D-6296F8BABE62}"/>
              </c:ext>
            </c:extLst>
          </c:dPt>
          <c:dPt>
            <c:idx val="2"/>
            <c:invertIfNegative val="0"/>
            <c:bubble3D val="0"/>
            <c:spPr>
              <a:solidFill>
                <a:srgbClr val="42B0B8"/>
              </a:solidFill>
              <a:ln>
                <a:noFill/>
              </a:ln>
              <a:effectLst/>
            </c:spPr>
            <c:extLst>
              <c:ext xmlns:c16="http://schemas.microsoft.com/office/drawing/2014/chart" uri="{C3380CC4-5D6E-409C-BE32-E72D297353CC}">
                <c16:uniqueId val="{00000004-8692-46F1-A04D-6296F8BABE62}"/>
              </c:ext>
            </c:extLst>
          </c:dPt>
          <c:dPt>
            <c:idx val="3"/>
            <c:invertIfNegative val="0"/>
            <c:bubble3D val="0"/>
            <c:spPr>
              <a:solidFill>
                <a:srgbClr val="42B0B8"/>
              </a:solidFill>
              <a:ln>
                <a:noFill/>
              </a:ln>
              <a:effectLst/>
            </c:spPr>
            <c:extLst>
              <c:ext xmlns:c16="http://schemas.microsoft.com/office/drawing/2014/chart" uri="{C3380CC4-5D6E-409C-BE32-E72D297353CC}">
                <c16:uniqueId val="{00000005-8692-46F1-A04D-6296F8BABE62}"/>
              </c:ext>
            </c:extLst>
          </c:dPt>
          <c:dPt>
            <c:idx val="4"/>
            <c:invertIfNegative val="0"/>
            <c:bubble3D val="0"/>
            <c:spPr>
              <a:solidFill>
                <a:srgbClr val="42B0B8"/>
              </a:solidFill>
              <a:ln>
                <a:noFill/>
              </a:ln>
              <a:effectLst/>
            </c:spPr>
            <c:extLst>
              <c:ext xmlns:c16="http://schemas.microsoft.com/office/drawing/2014/chart" uri="{C3380CC4-5D6E-409C-BE32-E72D297353CC}">
                <c16:uniqueId val="{00000002-8692-46F1-A04D-6296F8BABE62}"/>
              </c:ext>
            </c:extLst>
          </c:dPt>
          <c:dLbls>
            <c:dLbl>
              <c:idx val="0"/>
              <c:layout>
                <c:manualLayout>
                  <c:x val="-0.14058544509421703"/>
                  <c:y val="8.43621399176942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70-4C17-96D0-FCFFFA52AE59}"/>
                </c:ext>
              </c:extLst>
            </c:dLbl>
            <c:dLbl>
              <c:idx val="1"/>
              <c:layout>
                <c:manualLayout>
                  <c:x val="4.3323586744639341E-2"/>
                  <c:y val="-1.1976884961618809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92-46F1-A04D-6296F8BABE62}"/>
                </c:ext>
              </c:extLst>
            </c:dLbl>
            <c:dLbl>
              <c:idx val="2"/>
              <c:layout>
                <c:manualLayout>
                  <c:x val="2.063027940220922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92-46F1-A04D-6296F8BABE62}"/>
                </c:ext>
              </c:extLst>
            </c:dLbl>
            <c:dLbl>
              <c:idx val="4"/>
              <c:layout>
                <c:manualLayout>
                  <c:x val="0"/>
                  <c:y val="-1.30658436213992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92-46F1-A04D-6296F8BABE6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Pivot!$A$91:$A$95</c:f>
              <c:strCache>
                <c:ptCount val="5"/>
                <c:pt idx="0">
                  <c:v>25% OFF</c:v>
                </c:pt>
                <c:pt idx="1">
                  <c:v>50% OFF</c:v>
                </c:pt>
                <c:pt idx="2">
                  <c:v>33% OFF</c:v>
                </c:pt>
                <c:pt idx="3">
                  <c:v>500 Cashback</c:v>
                </c:pt>
                <c:pt idx="4">
                  <c:v>BOGOF</c:v>
                </c:pt>
              </c:strCache>
            </c:strRef>
          </c:cat>
          <c:val>
            <c:numRef>
              <c:f>Pivot!$B$91:$B$95</c:f>
              <c:numCache>
                <c:formatCode>0.00,"K"</c:formatCode>
                <c:ptCount val="5"/>
                <c:pt idx="0">
                  <c:v>-5717</c:v>
                </c:pt>
                <c:pt idx="1">
                  <c:v>6931</c:v>
                </c:pt>
                <c:pt idx="2">
                  <c:v>27255</c:v>
                </c:pt>
                <c:pt idx="3">
                  <c:v>40881</c:v>
                </c:pt>
                <c:pt idx="4">
                  <c:v>372326</c:v>
                </c:pt>
              </c:numCache>
            </c:numRef>
          </c:val>
          <c:extLst>
            <c:ext xmlns:c16="http://schemas.microsoft.com/office/drawing/2014/chart" uri="{C3380CC4-5D6E-409C-BE32-E72D297353CC}">
              <c16:uniqueId val="{00000001-8692-46F1-A04D-6296F8BABE62}"/>
            </c:ext>
          </c:extLst>
        </c:ser>
        <c:dLbls>
          <c:dLblPos val="outEnd"/>
          <c:showLegendKey val="0"/>
          <c:showVal val="1"/>
          <c:showCatName val="0"/>
          <c:showSerName val="0"/>
          <c:showPercent val="0"/>
          <c:showBubbleSize val="0"/>
        </c:dLbls>
        <c:gapWidth val="70"/>
        <c:axId val="382702120"/>
        <c:axId val="382702480"/>
      </c:barChart>
      <c:catAx>
        <c:axId val="382702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382702480"/>
        <c:crosses val="autoZero"/>
        <c:auto val="1"/>
        <c:lblAlgn val="ctr"/>
        <c:lblOffset val="100"/>
        <c:noMultiLvlLbl val="0"/>
      </c:catAx>
      <c:valAx>
        <c:axId val="382702480"/>
        <c:scaling>
          <c:orientation val="minMax"/>
        </c:scaling>
        <c:delete val="1"/>
        <c:axPos val="b"/>
        <c:numFmt formatCode="0.00,&quot;K&quot;" sourceLinked="1"/>
        <c:majorTickMark val="none"/>
        <c:minorTickMark val="none"/>
        <c:tickLblPos val="nextTo"/>
        <c:crossAx val="382702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1).xlsb.xlsx]Pivot!PivotTable8</c:name>
    <c:fmtId val="6"/>
  </c:pivotSource>
  <c:chart>
    <c:title>
      <c:tx>
        <c:rich>
          <a:bodyPr rot="0" spcFirstLastPara="1" vertOverflow="ellipsis" vert="horz" wrap="square" anchor="ctr" anchorCtr="1"/>
          <a:lstStyle/>
          <a:p>
            <a:pPr>
              <a:defRPr sz="1200" b="1" i="0" u="none" strike="noStrike" kern="1200" spc="0" baseline="0">
                <a:solidFill>
                  <a:srgbClr val="27666B"/>
                </a:solidFill>
                <a:latin typeface="+mn-lt"/>
                <a:ea typeface="+mn-ea"/>
                <a:cs typeface="+mn-cs"/>
              </a:defRPr>
            </a:pPr>
            <a:r>
              <a:rPr lang="en-IN" sz="1400" b="1" baseline="0">
                <a:solidFill>
                  <a:srgbClr val="27666B"/>
                </a:solidFill>
              </a:rPr>
              <a:t>Quantity Analysis by Category</a:t>
            </a:r>
            <a:endParaRPr lang="en-IN" sz="1400" b="1">
              <a:solidFill>
                <a:srgbClr val="27666B"/>
              </a:solidFill>
            </a:endParaRPr>
          </a:p>
        </c:rich>
      </c:tx>
      <c:layout>
        <c:manualLayout>
          <c:xMode val="edge"/>
          <c:yMode val="edge"/>
          <c:x val="0.19649341873310613"/>
          <c:y val="6.278538812785387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27666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2B0B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A6F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2B0B8"/>
          </a:solidFill>
          <a:ln>
            <a:noFill/>
          </a:ln>
          <a:effectLst/>
        </c:spPr>
        <c:dLbl>
          <c:idx val="0"/>
          <c:layout>
            <c:manualLayout>
              <c:x val="-1.845018450184501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A6F74"/>
          </a:solidFill>
          <a:ln>
            <a:noFill/>
          </a:ln>
          <a:effectLst/>
        </c:spPr>
        <c:dLbl>
          <c:idx val="0"/>
          <c:layout>
            <c:manualLayout>
              <c:x val="1.2300123001230012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2B0B8"/>
          </a:solidFill>
          <a:ln>
            <a:noFill/>
          </a:ln>
          <a:effectLst/>
        </c:spPr>
        <c:dLbl>
          <c:idx val="0"/>
          <c:layout>
            <c:manualLayout>
              <c:x val="-9.8619329388560766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A6F74"/>
          </a:solidFill>
          <a:ln>
            <a:noFill/>
          </a:ln>
          <a:effectLst/>
        </c:spPr>
        <c:dLbl>
          <c:idx val="0"/>
          <c:layout>
            <c:manualLayout>
              <c:x val="9.8619329388560158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2B0B8"/>
          </a:solidFill>
          <a:ln>
            <a:noFill/>
          </a:ln>
          <a:effectLst/>
        </c:spPr>
        <c:dLbl>
          <c:idx val="0"/>
          <c:layout>
            <c:manualLayout>
              <c:x val="-1.2507817385866168E-2"/>
              <c:y val="-1.04641104723452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2B0B8"/>
          </a:solidFill>
          <a:ln>
            <a:noFill/>
          </a:ln>
          <a:effectLst/>
        </c:spPr>
        <c:dLbl>
          <c:idx val="0"/>
          <c:layout>
            <c:manualLayout>
              <c:x val="-2.1888680425265792E-2"/>
              <c:y val="-1.04641104723452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4700641135028402"/>
          <c:w val="1"/>
          <c:h val="0.40565807757002509"/>
        </c:manualLayout>
      </c:layout>
      <c:barChart>
        <c:barDir val="col"/>
        <c:grouping val="clustered"/>
        <c:varyColors val="0"/>
        <c:ser>
          <c:idx val="0"/>
          <c:order val="0"/>
          <c:tx>
            <c:strRef>
              <c:f>Pivot!$B$114</c:f>
              <c:strCache>
                <c:ptCount val="1"/>
                <c:pt idx="0">
                  <c:v>Qty Sold (BP)</c:v>
                </c:pt>
              </c:strCache>
            </c:strRef>
          </c:tx>
          <c:spPr>
            <a:solidFill>
              <a:srgbClr val="42B0B8"/>
            </a:solidFill>
            <a:ln>
              <a:noFill/>
            </a:ln>
            <a:effectLst/>
          </c:spPr>
          <c:invertIfNegative val="0"/>
          <c:dPt>
            <c:idx val="0"/>
            <c:invertIfNegative val="0"/>
            <c:bubble3D val="0"/>
            <c:spPr>
              <a:solidFill>
                <a:srgbClr val="42B0B8"/>
              </a:solidFill>
              <a:ln>
                <a:noFill/>
              </a:ln>
              <a:effectLst/>
            </c:spPr>
            <c:extLst>
              <c:ext xmlns:c16="http://schemas.microsoft.com/office/drawing/2014/chart" uri="{C3380CC4-5D6E-409C-BE32-E72D297353CC}">
                <c16:uniqueId val="{00000008-F4F3-4F71-BC9A-DBD6FAD89C1D}"/>
              </c:ext>
            </c:extLst>
          </c:dPt>
          <c:dPt>
            <c:idx val="1"/>
            <c:invertIfNegative val="0"/>
            <c:bubble3D val="0"/>
            <c:spPr>
              <a:solidFill>
                <a:srgbClr val="42B0B8"/>
              </a:solidFill>
              <a:ln>
                <a:noFill/>
              </a:ln>
              <a:effectLst/>
            </c:spPr>
            <c:extLst>
              <c:ext xmlns:c16="http://schemas.microsoft.com/office/drawing/2014/chart" uri="{C3380CC4-5D6E-409C-BE32-E72D297353CC}">
                <c16:uniqueId val="{00000009-F4F3-4F71-BC9A-DBD6FAD89C1D}"/>
              </c:ext>
            </c:extLst>
          </c:dPt>
          <c:dPt>
            <c:idx val="2"/>
            <c:invertIfNegative val="0"/>
            <c:bubble3D val="0"/>
            <c:spPr>
              <a:solidFill>
                <a:srgbClr val="42B0B8"/>
              </a:solidFill>
              <a:ln>
                <a:noFill/>
              </a:ln>
              <a:effectLst/>
            </c:spPr>
            <c:extLst>
              <c:ext xmlns:c16="http://schemas.microsoft.com/office/drawing/2014/chart" uri="{C3380CC4-5D6E-409C-BE32-E72D297353CC}">
                <c16:uniqueId val="{00000004-F4F3-4F71-BC9A-DBD6FAD89C1D}"/>
              </c:ext>
            </c:extLst>
          </c:dPt>
          <c:dPt>
            <c:idx val="3"/>
            <c:invertIfNegative val="0"/>
            <c:bubble3D val="0"/>
            <c:spPr>
              <a:solidFill>
                <a:srgbClr val="42B0B8"/>
              </a:solidFill>
              <a:ln>
                <a:noFill/>
              </a:ln>
              <a:effectLst/>
            </c:spPr>
            <c:extLst>
              <c:ext xmlns:c16="http://schemas.microsoft.com/office/drawing/2014/chart" uri="{C3380CC4-5D6E-409C-BE32-E72D297353CC}">
                <c16:uniqueId val="{00000002-F4F3-4F71-BC9A-DBD6FAD89C1D}"/>
              </c:ext>
            </c:extLst>
          </c:dPt>
          <c:dLbls>
            <c:dLbl>
              <c:idx val="0"/>
              <c:layout>
                <c:manualLayout>
                  <c:x val="-1.2507817385866168E-2"/>
                  <c:y val="-1.0464110472345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F3-4F71-BC9A-DBD6FAD89C1D}"/>
                </c:ext>
              </c:extLst>
            </c:dLbl>
            <c:dLbl>
              <c:idx val="1"/>
              <c:layout>
                <c:manualLayout>
                  <c:x val="-2.1888680425265792E-2"/>
                  <c:y val="-1.0464110472345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F3-4F71-BC9A-DBD6FAD89C1D}"/>
                </c:ext>
              </c:extLst>
            </c:dLbl>
            <c:dLbl>
              <c:idx val="2"/>
              <c:layout>
                <c:manualLayout>
                  <c:x val="-9.861932938856076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F3-4F71-BC9A-DBD6FAD89C1D}"/>
                </c:ext>
              </c:extLst>
            </c:dLbl>
            <c:dLbl>
              <c:idx val="3"/>
              <c:layout>
                <c:manualLayout>
                  <c:x val="-1.84501845018450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F3-4F71-BC9A-DBD6FAD89C1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Pivot!$A$115:$A$118</c:f>
              <c:strCache>
                <c:ptCount val="4"/>
                <c:pt idx="0">
                  <c:v>Grocery &amp; Staples</c:v>
                </c:pt>
                <c:pt idx="1">
                  <c:v>Home Care</c:v>
                </c:pt>
                <c:pt idx="2">
                  <c:v>Combo1</c:v>
                </c:pt>
                <c:pt idx="3">
                  <c:v>Personal Care</c:v>
                </c:pt>
              </c:strCache>
            </c:strRef>
          </c:cat>
          <c:val>
            <c:numRef>
              <c:f>Pivot!$B$115:$B$118</c:f>
              <c:numCache>
                <c:formatCode>0.00,"K"</c:formatCode>
                <c:ptCount val="4"/>
                <c:pt idx="0">
                  <c:v>126970</c:v>
                </c:pt>
                <c:pt idx="1">
                  <c:v>42195</c:v>
                </c:pt>
                <c:pt idx="2">
                  <c:v>22299</c:v>
                </c:pt>
                <c:pt idx="3">
                  <c:v>17586</c:v>
                </c:pt>
              </c:numCache>
            </c:numRef>
          </c:val>
          <c:extLst>
            <c:ext xmlns:c16="http://schemas.microsoft.com/office/drawing/2014/chart" uri="{C3380CC4-5D6E-409C-BE32-E72D297353CC}">
              <c16:uniqueId val="{00000000-F4F3-4F71-BC9A-DBD6FAD89C1D}"/>
            </c:ext>
          </c:extLst>
        </c:ser>
        <c:ser>
          <c:idx val="1"/>
          <c:order val="1"/>
          <c:tx>
            <c:strRef>
              <c:f>Pivot!$C$114</c:f>
              <c:strCache>
                <c:ptCount val="1"/>
                <c:pt idx="0">
                  <c:v>Qty_Sold(After_Promo)</c:v>
                </c:pt>
              </c:strCache>
            </c:strRef>
          </c:tx>
          <c:spPr>
            <a:solidFill>
              <a:srgbClr val="2A6F74"/>
            </a:solidFill>
            <a:ln>
              <a:noFill/>
            </a:ln>
            <a:effectLst/>
          </c:spPr>
          <c:invertIfNegative val="0"/>
          <c:dPt>
            <c:idx val="2"/>
            <c:invertIfNegative val="0"/>
            <c:bubble3D val="0"/>
            <c:spPr>
              <a:solidFill>
                <a:srgbClr val="2A6F74"/>
              </a:solidFill>
              <a:ln>
                <a:noFill/>
              </a:ln>
              <a:effectLst/>
            </c:spPr>
            <c:extLst>
              <c:ext xmlns:c16="http://schemas.microsoft.com/office/drawing/2014/chart" uri="{C3380CC4-5D6E-409C-BE32-E72D297353CC}">
                <c16:uniqueId val="{00000005-F4F3-4F71-BC9A-DBD6FAD89C1D}"/>
              </c:ext>
            </c:extLst>
          </c:dPt>
          <c:dPt>
            <c:idx val="3"/>
            <c:invertIfNegative val="0"/>
            <c:bubble3D val="0"/>
            <c:spPr>
              <a:solidFill>
                <a:srgbClr val="2A6F74"/>
              </a:solidFill>
              <a:ln>
                <a:noFill/>
              </a:ln>
              <a:effectLst/>
            </c:spPr>
            <c:extLst>
              <c:ext xmlns:c16="http://schemas.microsoft.com/office/drawing/2014/chart" uri="{C3380CC4-5D6E-409C-BE32-E72D297353CC}">
                <c16:uniqueId val="{00000003-F4F3-4F71-BC9A-DBD6FAD89C1D}"/>
              </c:ext>
            </c:extLst>
          </c:dPt>
          <c:dLbls>
            <c:dLbl>
              <c:idx val="2"/>
              <c:layout>
                <c:manualLayout>
                  <c:x val="9.861932938856015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F3-4F71-BC9A-DBD6FAD89C1D}"/>
                </c:ext>
              </c:extLst>
            </c:dLbl>
            <c:dLbl>
              <c:idx val="3"/>
              <c:layout>
                <c:manualLayout>
                  <c:x val="1.230012300123001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F3-4F71-BC9A-DBD6FAD89C1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Pivot!$A$115:$A$118</c:f>
              <c:strCache>
                <c:ptCount val="4"/>
                <c:pt idx="0">
                  <c:v>Grocery &amp; Staples</c:v>
                </c:pt>
                <c:pt idx="1">
                  <c:v>Home Care</c:v>
                </c:pt>
                <c:pt idx="2">
                  <c:v>Combo1</c:v>
                </c:pt>
                <c:pt idx="3">
                  <c:v>Personal Care</c:v>
                </c:pt>
              </c:strCache>
            </c:strRef>
          </c:cat>
          <c:val>
            <c:numRef>
              <c:f>Pivot!$C$115:$C$118</c:f>
              <c:numCache>
                <c:formatCode>0.00,"K"</c:formatCode>
                <c:ptCount val="4"/>
                <c:pt idx="0">
                  <c:v>376609</c:v>
                </c:pt>
                <c:pt idx="1">
                  <c:v>189713</c:v>
                </c:pt>
                <c:pt idx="2">
                  <c:v>63180</c:v>
                </c:pt>
                <c:pt idx="3">
                  <c:v>21224</c:v>
                </c:pt>
              </c:numCache>
            </c:numRef>
          </c:val>
          <c:extLst>
            <c:ext xmlns:c16="http://schemas.microsoft.com/office/drawing/2014/chart" uri="{C3380CC4-5D6E-409C-BE32-E72D297353CC}">
              <c16:uniqueId val="{00000001-F4F3-4F71-BC9A-DBD6FAD89C1D}"/>
            </c:ext>
          </c:extLst>
        </c:ser>
        <c:dLbls>
          <c:dLblPos val="outEnd"/>
          <c:showLegendKey val="0"/>
          <c:showVal val="1"/>
          <c:showCatName val="0"/>
          <c:showSerName val="0"/>
          <c:showPercent val="0"/>
          <c:showBubbleSize val="0"/>
        </c:dLbls>
        <c:gapWidth val="110"/>
        <c:axId val="623904248"/>
        <c:axId val="623903528"/>
      </c:barChart>
      <c:catAx>
        <c:axId val="6239042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623903528"/>
        <c:crosses val="autoZero"/>
        <c:auto val="1"/>
        <c:lblAlgn val="ctr"/>
        <c:lblOffset val="100"/>
        <c:noMultiLvlLbl val="0"/>
      </c:catAx>
      <c:valAx>
        <c:axId val="623903528"/>
        <c:scaling>
          <c:orientation val="minMax"/>
        </c:scaling>
        <c:delete val="1"/>
        <c:axPos val="l"/>
        <c:numFmt formatCode="0.00,&quot;K&quot;" sourceLinked="1"/>
        <c:majorTickMark val="none"/>
        <c:minorTickMark val="none"/>
        <c:tickLblPos val="nextTo"/>
        <c:crossAx val="623904248"/>
        <c:crosses val="autoZero"/>
        <c:crossBetween val="between"/>
      </c:valAx>
      <c:spPr>
        <a:noFill/>
        <a:ln>
          <a:noFill/>
        </a:ln>
        <a:effectLst/>
      </c:spPr>
    </c:plotArea>
    <c:legend>
      <c:legendPos val="r"/>
      <c:layout>
        <c:manualLayout>
          <c:xMode val="edge"/>
          <c:yMode val="edge"/>
          <c:x val="6.2539086929330832E-3"/>
          <c:y val="0.20935353971164566"/>
          <c:w val="0.51336169751764138"/>
          <c:h val="9.2936138400656565E-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27666B"/>
                </a:solidFill>
              </a:rPr>
              <a:t>Top</a:t>
            </a:r>
            <a:r>
              <a:rPr lang="en-US" b="1" baseline="0">
                <a:solidFill>
                  <a:srgbClr val="27666B"/>
                </a:solidFill>
              </a:rPr>
              <a:t> 3 Products by IR</a:t>
            </a:r>
          </a:p>
        </c:rich>
      </c:tx>
      <c:layout>
        <c:manualLayout>
          <c:xMode val="edge"/>
          <c:yMode val="edge"/>
          <c:x val="1.0575296108291032E-2"/>
          <c:y val="6.485084306095979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766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7666B"/>
          </a:solidFill>
          <a:ln>
            <a:noFill/>
          </a:ln>
          <a:effectLst/>
        </c:spPr>
        <c:dLbl>
          <c:idx val="0"/>
          <c:layout>
            <c:manualLayout>
              <c:x val="5.2916666666666584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9104166666666664"/>
              <c:y val="-6.485084306095979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6899305555555558"/>
              <c:y val="-1.29701686121919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454421306473751"/>
          <c:y val="0.24628154050464807"/>
          <c:w val="0.31681880169678522"/>
          <c:h val="0.6806772908366534"/>
        </c:manualLayout>
      </c:layout>
      <c:barChart>
        <c:barDir val="bar"/>
        <c:grouping val="clustered"/>
        <c:varyColors val="0"/>
        <c:ser>
          <c:idx val="0"/>
          <c:order val="0"/>
          <c:tx>
            <c:strRef>
              <c:f>Pivot!$B$135</c:f>
              <c:strCache>
                <c:ptCount val="1"/>
                <c:pt idx="0">
                  <c:v>Total</c:v>
                </c:pt>
              </c:strCache>
            </c:strRef>
          </c:tx>
          <c:spPr>
            <a:solidFill>
              <a:srgbClr val="27666B"/>
            </a:solidFill>
            <a:ln>
              <a:noFill/>
            </a:ln>
            <a:effectLst/>
          </c:spPr>
          <c:invertIfNegative val="0"/>
          <c:dPt>
            <c:idx val="0"/>
            <c:invertIfNegative val="0"/>
            <c:bubble3D val="0"/>
            <c:spPr>
              <a:solidFill>
                <a:srgbClr val="27666B"/>
              </a:solidFill>
              <a:ln>
                <a:noFill/>
              </a:ln>
              <a:effectLst/>
            </c:spPr>
            <c:extLst>
              <c:ext xmlns:c16="http://schemas.microsoft.com/office/drawing/2014/chart" uri="{C3380CC4-5D6E-409C-BE32-E72D297353CC}">
                <c16:uniqueId val="{00000001-CEB6-496B-A14C-2334A9C56295}"/>
              </c:ext>
            </c:extLst>
          </c:dPt>
          <c:dLbls>
            <c:dLbl>
              <c:idx val="0"/>
              <c:layout>
                <c:manualLayout>
                  <c:x val="5.291666666666658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B6-496B-A14C-2334A9C5629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Pivot!$A$136:$A$138</c:f>
              <c:strCache>
                <c:ptCount val="3"/>
                <c:pt idx="0">
                  <c:v>Atliq_Farm_Chakki_Atta (1KG)</c:v>
                </c:pt>
                <c:pt idx="1">
                  <c:v>Atliq_Double_Bedsheet_set</c:v>
                </c:pt>
                <c:pt idx="2">
                  <c:v>Atliq_Home_Essential_8_Product_Combo</c:v>
                </c:pt>
              </c:strCache>
            </c:strRef>
          </c:cat>
          <c:val>
            <c:numRef>
              <c:f>Pivot!$B$136:$B$138</c:f>
              <c:numCache>
                <c:formatCode>"₹"\ 0.00,,"M"</c:formatCode>
                <c:ptCount val="3"/>
                <c:pt idx="0">
                  <c:v>17363475</c:v>
                </c:pt>
                <c:pt idx="1">
                  <c:v>24990554</c:v>
                </c:pt>
                <c:pt idx="2">
                  <c:v>91053000</c:v>
                </c:pt>
              </c:numCache>
            </c:numRef>
          </c:val>
          <c:extLst>
            <c:ext xmlns:c16="http://schemas.microsoft.com/office/drawing/2014/chart" uri="{C3380CC4-5D6E-409C-BE32-E72D297353CC}">
              <c16:uniqueId val="{00000000-CEB6-496B-A14C-2334A9C56295}"/>
            </c:ext>
          </c:extLst>
        </c:ser>
        <c:dLbls>
          <c:dLblPos val="outEnd"/>
          <c:showLegendKey val="0"/>
          <c:showVal val="1"/>
          <c:showCatName val="0"/>
          <c:showSerName val="0"/>
          <c:showPercent val="0"/>
          <c:showBubbleSize val="0"/>
        </c:dLbls>
        <c:gapWidth val="110"/>
        <c:axId val="680241400"/>
        <c:axId val="680240320"/>
      </c:barChart>
      <c:catAx>
        <c:axId val="6802414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crossAx val="680240320"/>
        <c:crosses val="autoZero"/>
        <c:auto val="1"/>
        <c:lblAlgn val="ctr"/>
        <c:lblOffset val="100"/>
        <c:noMultiLvlLbl val="0"/>
      </c:catAx>
      <c:valAx>
        <c:axId val="680240320"/>
        <c:scaling>
          <c:orientation val="minMax"/>
        </c:scaling>
        <c:delete val="1"/>
        <c:axPos val="b"/>
        <c:numFmt formatCode="&quot;₹&quot;\ 0.00,,&quot;M&quot;" sourceLinked="1"/>
        <c:majorTickMark val="none"/>
        <c:minorTickMark val="none"/>
        <c:tickLblPos val="nextTo"/>
        <c:crossAx val="680241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694444444444444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911392405063291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974683544303797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05907172995780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694444444444444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9113924050632917"/>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974683544303797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305907172995780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dLbl>
          <c:idx val="0"/>
          <c:layout>
            <c:manualLayout>
              <c:x val="1.4160977242302544E-2"/>
              <c:y val="-2.827073457315284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dLbl>
          <c:idx val="0"/>
          <c:layout>
            <c:manualLayout>
              <c:x val="2.0285475234270416E-2"/>
              <c:y val="-4.629573356022851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29746835443037972"/>
              <c:y val="2.31481481481480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3059071729957805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dLbl>
          <c:idx val="0"/>
          <c:layout>
            <c:manualLayout>
              <c:x val="0"/>
              <c:y val="-0.104526748971193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94092827004216E-3"/>
          <c:y val="0.17171296296296296"/>
          <c:w val="0.98523206751054848"/>
          <c:h val="0.77736111111111106"/>
        </c:manualLayout>
      </c:layout>
      <c:barChart>
        <c:barDir val="bar"/>
        <c:grouping val="clustered"/>
        <c:varyColors val="0"/>
        <c:ser>
          <c:idx val="0"/>
          <c:order val="0"/>
          <c:tx>
            <c:strRef>
              <c:f>Pivot!$J$135</c:f>
              <c:strCache>
                <c:ptCount val="1"/>
                <c:pt idx="0">
                  <c:v>Total</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8287-46C2-8798-5C710C237FDD}"/>
              </c:ext>
            </c:extLst>
          </c:dPt>
          <c:dPt>
            <c:idx val="1"/>
            <c:invertIfNegative val="0"/>
            <c:bubble3D val="0"/>
            <c:spPr>
              <a:solidFill>
                <a:srgbClr val="FF0000"/>
              </a:solidFill>
              <a:ln>
                <a:noFill/>
              </a:ln>
              <a:effectLst/>
            </c:spPr>
            <c:extLst>
              <c:ext xmlns:c16="http://schemas.microsoft.com/office/drawing/2014/chart" uri="{C3380CC4-5D6E-409C-BE32-E72D297353CC}">
                <c16:uniqueId val="{00000000-8287-46C2-8798-5C710C237FDD}"/>
              </c:ext>
            </c:extLst>
          </c:dPt>
          <c:dPt>
            <c:idx val="2"/>
            <c:invertIfNegative val="0"/>
            <c:bubble3D val="0"/>
            <c:spPr>
              <a:solidFill>
                <a:srgbClr val="FF0000"/>
              </a:solidFill>
              <a:ln>
                <a:noFill/>
              </a:ln>
              <a:effectLst/>
            </c:spPr>
            <c:extLst>
              <c:ext xmlns:c16="http://schemas.microsoft.com/office/drawing/2014/chart" uri="{C3380CC4-5D6E-409C-BE32-E72D297353CC}">
                <c16:uniqueId val="{00000001-8287-46C2-8798-5C710C237FDD}"/>
              </c:ext>
            </c:extLst>
          </c:dPt>
          <c:dLbls>
            <c:dLbl>
              <c:idx val="0"/>
              <c:layout>
                <c:manualLayout>
                  <c:x val="0"/>
                  <c:y val="-0.1045267489711934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87-46C2-8798-5C710C237FDD}"/>
                </c:ext>
              </c:extLst>
            </c:dLbl>
            <c:dLbl>
              <c:idx val="1"/>
              <c:layout>
                <c:manualLayout>
                  <c:x val="1.4160977242302544E-2"/>
                  <c:y val="-2.82707345731528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87-46C2-8798-5C710C237FDD}"/>
                </c:ext>
              </c:extLst>
            </c:dLbl>
            <c:dLbl>
              <c:idx val="2"/>
              <c:layout>
                <c:manualLayout>
                  <c:x val="2.0285475234270416E-2"/>
                  <c:y val="-4.62957335602285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87-46C2-8798-5C710C237FD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Pivot!$I$136:$I$138</c:f>
              <c:strCache>
                <c:ptCount val="3"/>
                <c:pt idx="0">
                  <c:v>Atliq_Sonamasuri_Rice (10KG)</c:v>
                </c:pt>
                <c:pt idx="1">
                  <c:v>Atliq_Doodh_Kesar_Body_Lotion (200ML)</c:v>
                </c:pt>
                <c:pt idx="2">
                  <c:v>Atliq_Body_Milk_Nourishing_Lotion (120ML)</c:v>
                </c:pt>
              </c:strCache>
            </c:strRef>
          </c:cat>
          <c:val>
            <c:numRef>
              <c:f>Pivot!$J$136:$J$138</c:f>
              <c:numCache>
                <c:formatCode>"₹"\ 0.00,,"M"</c:formatCode>
                <c:ptCount val="3"/>
                <c:pt idx="0">
                  <c:v>-1387652.9999999963</c:v>
                </c:pt>
                <c:pt idx="1">
                  <c:v>-331740</c:v>
                </c:pt>
                <c:pt idx="2">
                  <c:v>-216170</c:v>
                </c:pt>
              </c:numCache>
            </c:numRef>
          </c:val>
          <c:extLst>
            <c:ext xmlns:c16="http://schemas.microsoft.com/office/drawing/2014/chart" uri="{C3380CC4-5D6E-409C-BE32-E72D297353CC}">
              <c16:uniqueId val="{00000004-8287-46C2-8798-5C710C237FDD}"/>
            </c:ext>
          </c:extLst>
        </c:ser>
        <c:dLbls>
          <c:dLblPos val="outEnd"/>
          <c:showLegendKey val="0"/>
          <c:showVal val="1"/>
          <c:showCatName val="0"/>
          <c:showSerName val="0"/>
          <c:showPercent val="0"/>
          <c:showBubbleSize val="0"/>
        </c:dLbls>
        <c:gapWidth val="110"/>
        <c:axId val="599044736"/>
        <c:axId val="599041856"/>
      </c:barChart>
      <c:catAx>
        <c:axId val="599044736"/>
        <c:scaling>
          <c:orientation val="minMax"/>
        </c:scaling>
        <c:delete val="0"/>
        <c:axPos val="l"/>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27666B"/>
                </a:solidFill>
                <a:latin typeface="+mn-lt"/>
                <a:ea typeface="+mn-ea"/>
                <a:cs typeface="+mn-cs"/>
              </a:defRPr>
            </a:pPr>
            <a:endParaRPr lang="en-US"/>
          </a:p>
        </c:txPr>
        <c:crossAx val="599041856"/>
        <c:crosses val="autoZero"/>
        <c:auto val="1"/>
        <c:lblAlgn val="ctr"/>
        <c:lblOffset val="100"/>
        <c:noMultiLvlLbl val="0"/>
      </c:catAx>
      <c:valAx>
        <c:axId val="599041856"/>
        <c:scaling>
          <c:orientation val="minMax"/>
        </c:scaling>
        <c:delete val="1"/>
        <c:axPos val="b"/>
        <c:numFmt formatCode="&quot;₹&quot;\ 0.00,,&quot;M&quot;" sourceLinked="1"/>
        <c:majorTickMark val="none"/>
        <c:minorTickMark val="none"/>
        <c:tickLblPos val="nextTo"/>
        <c:crossAx val="5990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1).xlsb.xlsx]Pivot!PivotTable16</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27666B"/>
                </a:solidFill>
              </a:rPr>
              <a:t>Top 3 Products by IUS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1.8018018018018021E-2"/>
          <c:y val="1.306584362139917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A6F7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A6F74"/>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450353220772775"/>
          <c:y val="0.24230606995884774"/>
          <c:w val="0.44719863026949641"/>
          <c:h val="0.68583179012345674"/>
        </c:manualLayout>
      </c:layout>
      <c:barChart>
        <c:barDir val="bar"/>
        <c:grouping val="clustered"/>
        <c:varyColors val="0"/>
        <c:ser>
          <c:idx val="0"/>
          <c:order val="0"/>
          <c:tx>
            <c:strRef>
              <c:f>Pivot!$B$148</c:f>
              <c:strCache>
                <c:ptCount val="1"/>
                <c:pt idx="0">
                  <c:v>Total</c:v>
                </c:pt>
              </c:strCache>
            </c:strRef>
          </c:tx>
          <c:spPr>
            <a:solidFill>
              <a:srgbClr val="2A6F74"/>
            </a:solidFill>
            <a:ln>
              <a:noFill/>
            </a:ln>
            <a:effectLst/>
          </c:spPr>
          <c:invertIfNegative val="0"/>
          <c:dPt>
            <c:idx val="2"/>
            <c:invertIfNegative val="0"/>
            <c:bubble3D val="0"/>
            <c:spPr>
              <a:solidFill>
                <a:srgbClr val="2A6F74"/>
              </a:solidFill>
              <a:ln>
                <a:noFill/>
              </a:ln>
              <a:effectLst/>
            </c:spPr>
            <c:extLst>
              <c:ext xmlns:c16="http://schemas.microsoft.com/office/drawing/2014/chart" uri="{C3380CC4-5D6E-409C-BE32-E72D297353CC}">
                <c16:uniqueId val="{00000001-A920-4977-B564-ACF41B154D03}"/>
              </c:ext>
            </c:extLst>
          </c:dPt>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920-4977-B564-ACF41B154D03}"/>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Pivot!$A$149:$A$151</c:f>
              <c:strCache>
                <c:ptCount val="3"/>
                <c:pt idx="0">
                  <c:v>Atliq_Double_Bedsheet_set</c:v>
                </c:pt>
                <c:pt idx="1">
                  <c:v>Atliq_Suflower_Oil (1L)</c:v>
                </c:pt>
                <c:pt idx="2">
                  <c:v>Atliq_Farm_Chakki_Atta (1KG)</c:v>
                </c:pt>
              </c:strCache>
            </c:strRef>
          </c:cat>
          <c:val>
            <c:numRef>
              <c:f>Pivot!$B$149:$B$151</c:f>
              <c:numCache>
                <c:formatCode>0.00,"K"</c:formatCode>
                <c:ptCount val="3"/>
                <c:pt idx="0">
                  <c:v>95075</c:v>
                </c:pt>
                <c:pt idx="1">
                  <c:v>104354</c:v>
                </c:pt>
                <c:pt idx="2">
                  <c:v>118030</c:v>
                </c:pt>
              </c:numCache>
            </c:numRef>
          </c:val>
          <c:extLst>
            <c:ext xmlns:c16="http://schemas.microsoft.com/office/drawing/2014/chart" uri="{C3380CC4-5D6E-409C-BE32-E72D297353CC}">
              <c16:uniqueId val="{00000000-A920-4977-B564-ACF41B154D03}"/>
            </c:ext>
          </c:extLst>
        </c:ser>
        <c:dLbls>
          <c:dLblPos val="outEnd"/>
          <c:showLegendKey val="0"/>
          <c:showVal val="1"/>
          <c:showCatName val="0"/>
          <c:showSerName val="0"/>
          <c:showPercent val="0"/>
          <c:showBubbleSize val="0"/>
        </c:dLbls>
        <c:gapWidth val="110"/>
        <c:axId val="558083080"/>
        <c:axId val="558073360"/>
      </c:barChart>
      <c:catAx>
        <c:axId val="558083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27666B"/>
                </a:solidFill>
                <a:latin typeface="+mn-lt"/>
                <a:ea typeface="+mn-ea"/>
                <a:cs typeface="+mn-cs"/>
              </a:defRPr>
            </a:pPr>
            <a:endParaRPr lang="en-US"/>
          </a:p>
        </c:txPr>
        <c:crossAx val="558073360"/>
        <c:crosses val="autoZero"/>
        <c:auto val="1"/>
        <c:lblAlgn val="ctr"/>
        <c:lblOffset val="100"/>
        <c:noMultiLvlLbl val="0"/>
      </c:catAx>
      <c:valAx>
        <c:axId val="558073360"/>
        <c:scaling>
          <c:orientation val="minMax"/>
        </c:scaling>
        <c:delete val="1"/>
        <c:axPos val="b"/>
        <c:numFmt formatCode="0.00,&quot;K&quot;" sourceLinked="1"/>
        <c:majorTickMark val="none"/>
        <c:minorTickMark val="none"/>
        <c:tickLblPos val="nextTo"/>
        <c:crossAx val="558083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1).xlsb.xlsx]Pivot!PivotTable9</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rgbClr val="27666B"/>
                </a:solidFill>
              </a:rPr>
              <a:t>Revenue Analysis by Category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1728167281672817"/>
          <c:y val="1.126126126126126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3D4D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878D"/>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3878D"/>
          </a:solidFill>
          <a:ln>
            <a:noFill/>
          </a:ln>
          <a:effectLst/>
        </c:spPr>
        <c:dLbl>
          <c:idx val="0"/>
          <c:layout>
            <c:manualLayout>
              <c:x val="2.4600246002460024E-2"/>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3D4D9"/>
          </a:solidFill>
          <a:ln>
            <a:noFill/>
          </a:ln>
          <a:effectLst/>
        </c:spPr>
        <c:dLbl>
          <c:idx val="0"/>
          <c:layout>
            <c:manualLayout>
              <c:x val="-2.1525215252152636E-2"/>
              <c:y val="-1.1662291060781674E-16"/>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3D4D9"/>
          </a:solidFill>
          <a:ln>
            <a:noFill/>
          </a:ln>
          <a:effectLst/>
        </c:spPr>
        <c:dLbl>
          <c:idx val="0"/>
          <c:layout>
            <c:manualLayout>
              <c:x val="-2.1525215252152521E-2"/>
              <c:y val="-5.831145530390837E-17"/>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D4D9"/>
          </a:solidFill>
          <a:ln>
            <a:noFill/>
          </a:ln>
          <a:effectLst/>
        </c:spPr>
        <c:dLbl>
          <c:idx val="0"/>
          <c:layout>
            <c:manualLayout>
              <c:x val="-4.6125461254612546E-2"/>
              <c:y val="6.3612825423849046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3D4D9"/>
          </a:solidFill>
          <a:ln>
            <a:noFill/>
          </a:ln>
          <a:effectLst/>
        </c:spPr>
        <c:dLbl>
          <c:idx val="0"/>
          <c:layout>
            <c:manualLayout>
              <c:x val="-4.6125461254612546E-2"/>
              <c:y val="5.6306306306306304E-3"/>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245276074808E-2"/>
          <c:y val="0.37626356671632261"/>
          <c:w val="0.98242341478532902"/>
          <c:h val="0.42987603745477754"/>
        </c:manualLayout>
      </c:layout>
      <c:barChart>
        <c:barDir val="col"/>
        <c:grouping val="clustered"/>
        <c:varyColors val="0"/>
        <c:ser>
          <c:idx val="0"/>
          <c:order val="0"/>
          <c:tx>
            <c:strRef>
              <c:f>Pivot!$B$121</c:f>
              <c:strCache>
                <c:ptCount val="1"/>
                <c:pt idx="0">
                  <c:v>Revenue (BP)</c:v>
                </c:pt>
              </c:strCache>
            </c:strRef>
          </c:tx>
          <c:spPr>
            <a:solidFill>
              <a:srgbClr val="93D4D9"/>
            </a:solidFill>
            <a:ln>
              <a:noFill/>
            </a:ln>
            <a:effectLst/>
          </c:spPr>
          <c:invertIfNegative val="0"/>
          <c:dPt>
            <c:idx val="0"/>
            <c:invertIfNegative val="0"/>
            <c:bubble3D val="0"/>
            <c:spPr>
              <a:solidFill>
                <a:srgbClr val="93D4D9"/>
              </a:solidFill>
              <a:ln>
                <a:noFill/>
              </a:ln>
              <a:effectLst/>
            </c:spPr>
            <c:extLst>
              <c:ext xmlns:c16="http://schemas.microsoft.com/office/drawing/2014/chart" uri="{C3380CC4-5D6E-409C-BE32-E72D297353CC}">
                <c16:uniqueId val="{00000004-5E6A-418B-8EDE-00011A430F37}"/>
              </c:ext>
            </c:extLst>
          </c:dPt>
          <c:dPt>
            <c:idx val="1"/>
            <c:invertIfNegative val="0"/>
            <c:bubble3D val="0"/>
            <c:spPr>
              <a:solidFill>
                <a:srgbClr val="93D4D9"/>
              </a:solidFill>
              <a:ln>
                <a:noFill/>
              </a:ln>
              <a:effectLst/>
            </c:spPr>
            <c:extLst>
              <c:ext xmlns:c16="http://schemas.microsoft.com/office/drawing/2014/chart" uri="{C3380CC4-5D6E-409C-BE32-E72D297353CC}">
                <c16:uniqueId val="{00000005-5E6A-418B-8EDE-00011A430F37}"/>
              </c:ext>
            </c:extLst>
          </c:dPt>
          <c:dPt>
            <c:idx val="2"/>
            <c:invertIfNegative val="0"/>
            <c:bubble3D val="0"/>
            <c:spPr>
              <a:solidFill>
                <a:srgbClr val="93D4D9"/>
              </a:solidFill>
              <a:ln>
                <a:noFill/>
              </a:ln>
              <a:effectLst/>
            </c:spPr>
            <c:extLst>
              <c:ext xmlns:c16="http://schemas.microsoft.com/office/drawing/2014/chart" uri="{C3380CC4-5D6E-409C-BE32-E72D297353CC}">
                <c16:uniqueId val="{00000006-5E6A-418B-8EDE-00011A430F37}"/>
              </c:ext>
            </c:extLst>
          </c:dPt>
          <c:dPt>
            <c:idx val="3"/>
            <c:invertIfNegative val="0"/>
            <c:bubble3D val="0"/>
            <c:spPr>
              <a:solidFill>
                <a:srgbClr val="93D4D9"/>
              </a:solidFill>
              <a:ln>
                <a:noFill/>
              </a:ln>
              <a:effectLst/>
            </c:spPr>
            <c:extLst>
              <c:ext xmlns:c16="http://schemas.microsoft.com/office/drawing/2014/chart" uri="{C3380CC4-5D6E-409C-BE32-E72D297353CC}">
                <c16:uniqueId val="{00000003-5E6A-418B-8EDE-00011A430F37}"/>
              </c:ext>
            </c:extLst>
          </c:dPt>
          <c:dLbls>
            <c:dLbl>
              <c:idx val="0"/>
              <c:layout>
                <c:manualLayout>
                  <c:x val="-2.1525215252152521E-2"/>
                  <c:y val="-5.83114553039083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6A-418B-8EDE-00011A430F37}"/>
                </c:ext>
              </c:extLst>
            </c:dLbl>
            <c:dLbl>
              <c:idx val="1"/>
              <c:layout>
                <c:manualLayout>
                  <c:x val="-4.6125461254612546E-2"/>
                  <c:y val="6.36128254238490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6A-418B-8EDE-00011A430F37}"/>
                </c:ext>
              </c:extLst>
            </c:dLbl>
            <c:dLbl>
              <c:idx val="2"/>
              <c:layout>
                <c:manualLayout>
                  <c:x val="-4.6125461254612546E-2"/>
                  <c:y val="5.630630630630630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6A-418B-8EDE-00011A430F37}"/>
                </c:ext>
              </c:extLst>
            </c:dLbl>
            <c:dLbl>
              <c:idx val="3"/>
              <c:layout>
                <c:manualLayout>
                  <c:x val="-2.1525215252152636E-2"/>
                  <c:y val="-1.1662291060781674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6A-418B-8EDE-00011A430F37}"/>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42B0B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Pivot!$A$122:$A$125</c:f>
              <c:strCache>
                <c:ptCount val="4"/>
                <c:pt idx="0">
                  <c:v>Combo1</c:v>
                </c:pt>
                <c:pt idx="1">
                  <c:v>Grocery &amp; Staples</c:v>
                </c:pt>
                <c:pt idx="2">
                  <c:v>Home Care</c:v>
                </c:pt>
                <c:pt idx="3">
                  <c:v>Personal Care</c:v>
                </c:pt>
              </c:strCache>
            </c:strRef>
          </c:cat>
          <c:val>
            <c:numRef>
              <c:f>Pivot!$B$122:$B$125</c:f>
              <c:numCache>
                <c:formatCode>"₹"\ 0.00,,"M"</c:formatCode>
                <c:ptCount val="4"/>
                <c:pt idx="0">
                  <c:v>66897000</c:v>
                </c:pt>
                <c:pt idx="1">
                  <c:v>52991852</c:v>
                </c:pt>
                <c:pt idx="2">
                  <c:v>18818611</c:v>
                </c:pt>
                <c:pt idx="3">
                  <c:v>1993725</c:v>
                </c:pt>
              </c:numCache>
            </c:numRef>
          </c:val>
          <c:extLst>
            <c:ext xmlns:c16="http://schemas.microsoft.com/office/drawing/2014/chart" uri="{C3380CC4-5D6E-409C-BE32-E72D297353CC}">
              <c16:uniqueId val="{00000000-5E6A-418B-8EDE-00011A430F37}"/>
            </c:ext>
          </c:extLst>
        </c:ser>
        <c:ser>
          <c:idx val="1"/>
          <c:order val="1"/>
          <c:tx>
            <c:strRef>
              <c:f>Pivot!$C$121</c:f>
              <c:strCache>
                <c:ptCount val="1"/>
                <c:pt idx="0">
                  <c:v>Revenue (After_Promo)</c:v>
                </c:pt>
              </c:strCache>
            </c:strRef>
          </c:tx>
          <c:spPr>
            <a:solidFill>
              <a:srgbClr val="33878D"/>
            </a:solidFill>
            <a:ln>
              <a:noFill/>
            </a:ln>
            <a:effectLst/>
          </c:spPr>
          <c:invertIfNegative val="0"/>
          <c:dPt>
            <c:idx val="3"/>
            <c:invertIfNegative val="0"/>
            <c:bubble3D val="0"/>
            <c:spPr>
              <a:solidFill>
                <a:srgbClr val="33878D"/>
              </a:solidFill>
              <a:ln>
                <a:noFill/>
              </a:ln>
              <a:effectLst/>
            </c:spPr>
            <c:extLst>
              <c:ext xmlns:c16="http://schemas.microsoft.com/office/drawing/2014/chart" uri="{C3380CC4-5D6E-409C-BE32-E72D297353CC}">
                <c16:uniqueId val="{00000002-5E6A-418B-8EDE-00011A430F37}"/>
              </c:ext>
            </c:extLst>
          </c:dPt>
          <c:dLbls>
            <c:dLbl>
              <c:idx val="3"/>
              <c:layout>
                <c:manualLayout>
                  <c:x val="2.4600246002460024E-2"/>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6A-418B-8EDE-00011A430F37}"/>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rgbClr val="1B464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Pivot!$A$122:$A$125</c:f>
              <c:strCache>
                <c:ptCount val="4"/>
                <c:pt idx="0">
                  <c:v>Combo1</c:v>
                </c:pt>
                <c:pt idx="1">
                  <c:v>Grocery &amp; Staples</c:v>
                </c:pt>
                <c:pt idx="2">
                  <c:v>Home Care</c:v>
                </c:pt>
                <c:pt idx="3">
                  <c:v>Personal Care</c:v>
                </c:pt>
              </c:strCache>
            </c:strRef>
          </c:cat>
          <c:val>
            <c:numRef>
              <c:f>Pivot!$C$122:$C$125</c:f>
              <c:numCache>
                <c:formatCode>"₹"\ 0.00,,"M"</c:formatCode>
                <c:ptCount val="4"/>
                <c:pt idx="0">
                  <c:v>157950000</c:v>
                </c:pt>
                <c:pt idx="1">
                  <c:v>76984739.839999914</c:v>
                </c:pt>
                <c:pt idx="2">
                  <c:v>59363841.25</c:v>
                </c:pt>
                <c:pt idx="3">
                  <c:v>1308062.5</c:v>
                </c:pt>
              </c:numCache>
            </c:numRef>
          </c:val>
          <c:extLst>
            <c:ext xmlns:c16="http://schemas.microsoft.com/office/drawing/2014/chart" uri="{C3380CC4-5D6E-409C-BE32-E72D297353CC}">
              <c16:uniqueId val="{00000001-5E6A-418B-8EDE-00011A430F37}"/>
            </c:ext>
          </c:extLst>
        </c:ser>
        <c:dLbls>
          <c:dLblPos val="outEnd"/>
          <c:showLegendKey val="0"/>
          <c:showVal val="1"/>
          <c:showCatName val="0"/>
          <c:showSerName val="0"/>
          <c:showPercent val="0"/>
          <c:showBubbleSize val="0"/>
        </c:dLbls>
        <c:gapWidth val="110"/>
        <c:axId val="576442576"/>
        <c:axId val="653346800"/>
      </c:barChart>
      <c:catAx>
        <c:axId val="5764425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27666B"/>
                </a:solidFill>
                <a:latin typeface="+mn-lt"/>
                <a:ea typeface="+mn-ea"/>
                <a:cs typeface="+mn-cs"/>
              </a:defRPr>
            </a:pPr>
            <a:endParaRPr lang="en-US"/>
          </a:p>
        </c:txPr>
        <c:crossAx val="653346800"/>
        <c:crosses val="autoZero"/>
        <c:auto val="1"/>
        <c:lblAlgn val="ctr"/>
        <c:lblOffset val="100"/>
        <c:noMultiLvlLbl val="0"/>
      </c:catAx>
      <c:valAx>
        <c:axId val="653346800"/>
        <c:scaling>
          <c:orientation val="minMax"/>
        </c:scaling>
        <c:delete val="1"/>
        <c:axPos val="l"/>
        <c:numFmt formatCode="&quot;₹&quot;\ 0.00,,&quot;M&quot;" sourceLinked="1"/>
        <c:majorTickMark val="none"/>
        <c:minorTickMark val="none"/>
        <c:tickLblPos val="nextTo"/>
        <c:crossAx val="576442576"/>
        <c:crosses val="autoZero"/>
        <c:crossBetween val="between"/>
      </c:valAx>
      <c:spPr>
        <a:noFill/>
        <a:ln>
          <a:noFill/>
        </a:ln>
        <a:effectLst/>
      </c:spPr>
    </c:plotArea>
    <c:legend>
      <c:legendPos val="r"/>
      <c:layout>
        <c:manualLayout>
          <c:xMode val="edge"/>
          <c:yMode val="edge"/>
          <c:x val="1.9941695479946925E-2"/>
          <c:y val="0.13383030729406248"/>
          <c:w val="0.49995444987763021"/>
          <c:h val="0.16545038828909273"/>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27666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1).xlsb.xlsx]Pivot!PivotTable21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rgbClr val="27666B"/>
                </a:solidFill>
              </a:rPr>
              <a:t>Bottom 3 Products by IUS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2.0984665052461663E-2"/>
          <c:y val="1.306584362139917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2B0B8"/>
          </a:solidFill>
          <a:ln>
            <a:noFill/>
          </a:ln>
          <a:effectLst/>
        </c:spPr>
        <c:marker>
          <c:symbol val="none"/>
        </c:marker>
        <c:dLbl>
          <c:idx val="0"/>
          <c:spPr>
            <a:noFill/>
            <a:ln>
              <a:noFill/>
            </a:ln>
            <a:effectLst/>
          </c:spPr>
          <c:txPr>
            <a:bodyPr rot="0" spcFirstLastPara="1" vertOverflow="ellipsis" vert="horz" wrap="square" lIns="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42B0B8"/>
          </a:solidFill>
          <a:ln>
            <a:noFill/>
          </a:ln>
          <a:effectLst/>
        </c:spPr>
        <c:dLbl>
          <c:idx val="0"/>
          <c:layout>
            <c:manualLayout>
              <c:x val="-0.27306120633225933"/>
              <c:y val="0"/>
            </c:manualLayout>
          </c:layout>
          <c:spPr>
            <a:noFill/>
            <a:ln>
              <a:noFill/>
            </a:ln>
            <a:effectLst/>
          </c:spPr>
          <c:txPr>
            <a:bodyPr rot="0" spcFirstLastPara="1" vertOverflow="ellipsis" vert="horz" wrap="square" lIns="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42B0B8"/>
          </a:solidFill>
          <a:ln>
            <a:noFill/>
          </a:ln>
          <a:effectLst/>
        </c:spPr>
        <c:dLbl>
          <c:idx val="0"/>
          <c:layout>
            <c:manualLayout>
              <c:x val="-0.25263862357542921"/>
              <c:y val="3.266718106995825E-3"/>
            </c:manualLayout>
          </c:layout>
          <c:spPr>
            <a:noFill/>
            <a:ln>
              <a:noFill/>
            </a:ln>
            <a:effectLst/>
          </c:spPr>
          <c:txPr>
            <a:bodyPr rot="0" spcFirstLastPara="1" vertOverflow="ellipsis" vert="horz" wrap="square" lIns="0" tIns="19050" rIns="38100" bIns="19050" anchor="ctr" anchorCtr="0">
              <a:no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64448429560901"/>
                  <c:h val="0.11749485596707818"/>
                </c:manualLayout>
              </c15:layout>
            </c:ext>
          </c:extLst>
        </c:dLbl>
      </c:pivotFmt>
      <c:pivotFmt>
        <c:idx val="5"/>
        <c:spPr>
          <a:solidFill>
            <a:srgbClr val="FF0000"/>
          </a:solidFill>
          <a:ln>
            <a:noFill/>
          </a:ln>
          <a:effectLst/>
        </c:spPr>
        <c:dLbl>
          <c:idx val="0"/>
          <c:layout>
            <c:manualLayout>
              <c:x val="2.9914361666330169E-2"/>
              <c:y val="2.5720164597076613E-7"/>
            </c:manualLayout>
          </c:layout>
          <c:spPr>
            <a:noFill/>
            <a:ln>
              <a:noFill/>
            </a:ln>
            <a:effectLst/>
          </c:spPr>
          <c:txPr>
            <a:bodyPr rot="0" spcFirstLastPara="1" vertOverflow="ellipsis" vert="horz" wrap="square" lIns="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718614718614718"/>
                  <c:h val="9.1363168724279825E-2"/>
                </c:manualLayout>
              </c15:layout>
            </c:ext>
          </c:extLst>
        </c:dLbl>
      </c:pivotFmt>
    </c:pivotFmts>
    <c:plotArea>
      <c:layout>
        <c:manualLayout>
          <c:layoutTarget val="inner"/>
          <c:xMode val="edge"/>
          <c:yMode val="edge"/>
          <c:x val="0"/>
          <c:y val="0.20743847874720359"/>
          <c:w val="0.39943731888295453"/>
          <c:h val="0.73104026845637582"/>
        </c:manualLayout>
      </c:layout>
      <c:barChart>
        <c:barDir val="bar"/>
        <c:grouping val="clustered"/>
        <c:varyColors val="0"/>
        <c:ser>
          <c:idx val="0"/>
          <c:order val="0"/>
          <c:tx>
            <c:strRef>
              <c:f>Pivot!$J$147</c:f>
              <c:strCache>
                <c:ptCount val="1"/>
                <c:pt idx="0">
                  <c:v>Total</c:v>
                </c:pt>
              </c:strCache>
            </c:strRef>
          </c:tx>
          <c:spPr>
            <a:solidFill>
              <a:srgbClr val="42B0B8"/>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1C80-4909-B5FD-F7A29AC18C49}"/>
              </c:ext>
            </c:extLst>
          </c:dPt>
          <c:dPt>
            <c:idx val="1"/>
            <c:invertIfNegative val="0"/>
            <c:bubble3D val="0"/>
            <c:spPr>
              <a:solidFill>
                <a:srgbClr val="42B0B8"/>
              </a:solidFill>
              <a:ln>
                <a:noFill/>
              </a:ln>
              <a:effectLst/>
            </c:spPr>
            <c:extLst>
              <c:ext xmlns:c16="http://schemas.microsoft.com/office/drawing/2014/chart" uri="{C3380CC4-5D6E-409C-BE32-E72D297353CC}">
                <c16:uniqueId val="{00000002-1C80-4909-B5FD-F7A29AC18C49}"/>
              </c:ext>
            </c:extLst>
          </c:dPt>
          <c:dPt>
            <c:idx val="2"/>
            <c:invertIfNegative val="0"/>
            <c:bubble3D val="0"/>
            <c:spPr>
              <a:solidFill>
                <a:srgbClr val="42B0B8"/>
              </a:solidFill>
              <a:ln>
                <a:noFill/>
              </a:ln>
              <a:effectLst/>
            </c:spPr>
            <c:extLst>
              <c:ext xmlns:c16="http://schemas.microsoft.com/office/drawing/2014/chart" uri="{C3380CC4-5D6E-409C-BE32-E72D297353CC}">
                <c16:uniqueId val="{00000001-1C80-4909-B5FD-F7A29AC18C49}"/>
              </c:ext>
            </c:extLst>
          </c:dPt>
          <c:dLbls>
            <c:dLbl>
              <c:idx val="0"/>
              <c:layout>
                <c:manualLayout>
                  <c:x val="2.9914361666330169E-2"/>
                  <c:y val="2.5720164597076613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2718614718614718"/>
                      <c:h val="9.1363168724279825E-2"/>
                    </c:manualLayout>
                  </c15:layout>
                </c:ext>
                <c:ext xmlns:c16="http://schemas.microsoft.com/office/drawing/2014/chart" uri="{C3380CC4-5D6E-409C-BE32-E72D297353CC}">
                  <c16:uniqueId val="{00000003-1C80-4909-B5FD-F7A29AC18C49}"/>
                </c:ext>
              </c:extLst>
            </c:dLbl>
            <c:dLbl>
              <c:idx val="1"/>
              <c:layout>
                <c:manualLayout>
                  <c:x val="-0.25263862357542921"/>
                  <c:y val="3.266718106995825E-3"/>
                </c:manualLayout>
              </c:layout>
              <c:spPr>
                <a:noFill/>
                <a:ln>
                  <a:noFill/>
                </a:ln>
                <a:effectLst/>
              </c:spPr>
              <c:txPr>
                <a:bodyPr rot="0" spcFirstLastPara="1" vertOverflow="ellipsis" vert="horz" wrap="square" lIns="0" tIns="19050" rIns="38100" bIns="19050" anchor="ctr" anchorCtr="0">
                  <a:no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64448429560901"/>
                      <c:h val="0.11749485596707818"/>
                    </c:manualLayout>
                  </c15:layout>
                </c:ext>
                <c:ext xmlns:c16="http://schemas.microsoft.com/office/drawing/2014/chart" uri="{C3380CC4-5D6E-409C-BE32-E72D297353CC}">
                  <c16:uniqueId val="{00000002-1C80-4909-B5FD-F7A29AC18C49}"/>
                </c:ext>
              </c:extLst>
            </c:dLbl>
            <c:dLbl>
              <c:idx val="2"/>
              <c:layout>
                <c:manualLayout>
                  <c:x val="-0.2730612063322593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80-4909-B5FD-F7A29AC18C49}"/>
                </c:ext>
              </c:extLst>
            </c:dLbl>
            <c:spPr>
              <a:noFill/>
              <a:ln>
                <a:noFill/>
              </a:ln>
              <a:effectLst/>
            </c:spPr>
            <c:txPr>
              <a:bodyPr rot="0" spcFirstLastPara="1" vertOverflow="ellipsis" vert="horz" wrap="square" lIns="0" tIns="19050" rIns="38100" bIns="19050" anchor="ctr" anchorCtr="0">
                <a:spAutoFit/>
              </a:bodyPr>
              <a:lstStyle/>
              <a:p>
                <a:pPr algn="ctr">
                  <a:defRPr lang="en-US" sz="1000" b="1" i="0" u="none" strike="noStrike" kern="1200" baseline="0">
                    <a:solidFill>
                      <a:srgbClr val="27666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noFill/>
                      <a:round/>
                    </a:ln>
                    <a:effectLst/>
                  </c:spPr>
                </c15:leaderLines>
              </c:ext>
            </c:extLst>
          </c:dLbls>
          <c:cat>
            <c:strRef>
              <c:f>Pivot!$I$148:$I$150</c:f>
              <c:strCache>
                <c:ptCount val="3"/>
                <c:pt idx="0">
                  <c:v>Atliq_Scrub_Sponge_For_Dishwash</c:v>
                </c:pt>
                <c:pt idx="1">
                  <c:v>Atliq_Body_Milk_Nourishing_Lotion (120ML)</c:v>
                </c:pt>
                <c:pt idx="2">
                  <c:v>Atliq_Cream_Beauty_Bathing_Soap (125GM)</c:v>
                </c:pt>
              </c:strCache>
            </c:strRef>
          </c:cat>
          <c:val>
            <c:numRef>
              <c:f>Pivot!$J$148:$J$150</c:f>
              <c:numCache>
                <c:formatCode>0.00,"K"</c:formatCode>
                <c:ptCount val="3"/>
                <c:pt idx="0">
                  <c:v>-777</c:v>
                </c:pt>
                <c:pt idx="1">
                  <c:v>556</c:v>
                </c:pt>
                <c:pt idx="2">
                  <c:v>1317</c:v>
                </c:pt>
              </c:numCache>
            </c:numRef>
          </c:val>
          <c:extLst>
            <c:ext xmlns:c16="http://schemas.microsoft.com/office/drawing/2014/chart" uri="{C3380CC4-5D6E-409C-BE32-E72D297353CC}">
              <c16:uniqueId val="{00000000-1C80-4909-B5FD-F7A29AC18C49}"/>
            </c:ext>
          </c:extLst>
        </c:ser>
        <c:dLbls>
          <c:showLegendKey val="0"/>
          <c:showVal val="0"/>
          <c:showCatName val="0"/>
          <c:showSerName val="0"/>
          <c:showPercent val="0"/>
          <c:showBubbleSize val="0"/>
        </c:dLbls>
        <c:gapWidth val="110"/>
        <c:axId val="716278840"/>
        <c:axId val="716279200"/>
      </c:barChart>
      <c:catAx>
        <c:axId val="716278840"/>
        <c:scaling>
          <c:orientation val="minMax"/>
        </c:scaling>
        <c:delete val="0"/>
        <c:axPos val="l"/>
        <c:numFmt formatCode="General" sourceLinked="1"/>
        <c:majorTickMark val="none"/>
        <c:minorTickMark val="none"/>
        <c:tickLblPos val="high"/>
        <c:spPr>
          <a:noFill/>
          <a:ln w="9525" cap="flat" cmpd="sng" algn="ctr">
            <a:noFill/>
            <a:round/>
          </a:ln>
          <a:effectLst/>
        </c:spPr>
        <c:txPr>
          <a:bodyPr rot="-60000000" spcFirstLastPara="1" vertOverflow="ellipsis" vert="horz" wrap="square" anchor="ctr" anchorCtr="1"/>
          <a:lstStyle/>
          <a:p>
            <a:pPr algn="ctr">
              <a:defRPr lang="en-US" sz="900" b="1" i="0" u="none" strike="noStrike" kern="1200" baseline="0">
                <a:solidFill>
                  <a:srgbClr val="27666B"/>
                </a:solidFill>
                <a:latin typeface="+mn-lt"/>
                <a:ea typeface="+mn-ea"/>
                <a:cs typeface="+mn-cs"/>
              </a:defRPr>
            </a:pPr>
            <a:endParaRPr lang="en-US"/>
          </a:p>
        </c:txPr>
        <c:crossAx val="716279200"/>
        <c:crosses val="autoZero"/>
        <c:auto val="1"/>
        <c:lblAlgn val="ctr"/>
        <c:lblOffset val="100"/>
        <c:noMultiLvlLbl val="0"/>
      </c:catAx>
      <c:valAx>
        <c:axId val="716279200"/>
        <c:scaling>
          <c:orientation val="minMax"/>
        </c:scaling>
        <c:delete val="1"/>
        <c:axPos val="b"/>
        <c:numFmt formatCode="0.00,&quot;K&quot;" sourceLinked="1"/>
        <c:majorTickMark val="none"/>
        <c:minorTickMark val="none"/>
        <c:tickLblPos val="nextTo"/>
        <c:crossAx val="71627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58849077090119E-2"/>
          <c:y val="0.60185185185185186"/>
          <c:w val="0.94028230184581973"/>
          <c:h val="0.31389690871974341"/>
        </c:manualLayout>
      </c:layout>
      <c:barChart>
        <c:barDir val="col"/>
        <c:grouping val="clustered"/>
        <c:varyColors val="0"/>
        <c:ser>
          <c:idx val="0"/>
          <c:order val="0"/>
          <c:tx>
            <c:strRef>
              <c:f>Pivot!$B$36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Pivot!$A$37:$A$46</c:f>
              <c:strCache>
                <c:ptCount val="10"/>
                <c:pt idx="0">
                  <c:v>STMYS-1</c:v>
                </c:pt>
                <c:pt idx="1">
                  <c:v>STCHE-4</c:v>
                </c:pt>
                <c:pt idx="2">
                  <c:v>STBLR-0</c:v>
                </c:pt>
                <c:pt idx="3">
                  <c:v>STBLR-7</c:v>
                </c:pt>
                <c:pt idx="4">
                  <c:v>STCHE-7</c:v>
                </c:pt>
                <c:pt idx="5">
                  <c:v>STBLR-6</c:v>
                </c:pt>
                <c:pt idx="6">
                  <c:v>STCHE-3</c:v>
                </c:pt>
                <c:pt idx="7">
                  <c:v>STMYS-3</c:v>
                </c:pt>
                <c:pt idx="8">
                  <c:v>STCHE-6</c:v>
                </c:pt>
                <c:pt idx="9">
                  <c:v>STBLR-3</c:v>
                </c:pt>
              </c:strCache>
            </c:strRef>
          </c:cat>
          <c:val>
            <c:numRef>
              <c:f>Pivot!$B$37:$B$46</c:f>
              <c:numCache>
                <c:formatCode>"₹"\ 0.00,,"M"</c:formatCode>
                <c:ptCount val="10"/>
                <c:pt idx="0">
                  <c:v>4919313.5399999991</c:v>
                </c:pt>
                <c:pt idx="1">
                  <c:v>4828030.03</c:v>
                </c:pt>
                <c:pt idx="2">
                  <c:v>4759623.6500000004</c:v>
                </c:pt>
                <c:pt idx="3">
                  <c:v>4717587.330000001</c:v>
                </c:pt>
                <c:pt idx="4">
                  <c:v>4647725.7200000007</c:v>
                </c:pt>
                <c:pt idx="5">
                  <c:v>4610220.29</c:v>
                </c:pt>
                <c:pt idx="6">
                  <c:v>4408650.33</c:v>
                </c:pt>
                <c:pt idx="7">
                  <c:v>4402291.9800000004</c:v>
                </c:pt>
                <c:pt idx="8">
                  <c:v>4035845.71</c:v>
                </c:pt>
                <c:pt idx="9">
                  <c:v>3942443.4000000004</c:v>
                </c:pt>
              </c:numCache>
            </c:numRef>
          </c:val>
          <c:extLst>
            <c:ext xmlns:c16="http://schemas.microsoft.com/office/drawing/2014/chart" uri="{C3380CC4-5D6E-409C-BE32-E72D297353CC}">
              <c16:uniqueId val="{00000000-A3C7-4A53-91C0-FE3FFB583317}"/>
            </c:ext>
          </c:extLst>
        </c:ser>
        <c:dLbls>
          <c:dLblPos val="outEnd"/>
          <c:showLegendKey val="0"/>
          <c:showVal val="1"/>
          <c:showCatName val="0"/>
          <c:showSerName val="0"/>
          <c:showPercent val="0"/>
          <c:showBubbleSize val="0"/>
        </c:dLbls>
        <c:gapWidth val="219"/>
        <c:overlap val="-27"/>
        <c:axId val="634800264"/>
        <c:axId val="634802064"/>
      </c:barChart>
      <c:catAx>
        <c:axId val="63480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02064"/>
        <c:crosses val="autoZero"/>
        <c:auto val="1"/>
        <c:lblAlgn val="ctr"/>
        <c:lblOffset val="100"/>
        <c:noMultiLvlLbl val="0"/>
      </c:catAx>
      <c:valAx>
        <c:axId val="634802064"/>
        <c:scaling>
          <c:orientation val="minMax"/>
        </c:scaling>
        <c:delete val="1"/>
        <c:axPos val="l"/>
        <c:numFmt formatCode="&quot;₹&quot;\ 0.00,,&quot;M&quot;" sourceLinked="1"/>
        <c:majorTickMark val="none"/>
        <c:minorTickMark val="none"/>
        <c:tickLblPos val="nextTo"/>
        <c:crossAx val="634800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1).xlsb.xlsx]Pivot!PivotTable20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54026447331025E-2"/>
          <c:y val="0.12578616352201258"/>
          <c:w val="0.89681863015530705"/>
          <c:h val="0.57827279255187436"/>
        </c:manualLayout>
      </c:layout>
      <c:barChart>
        <c:barDir val="col"/>
        <c:grouping val="clustered"/>
        <c:varyColors val="0"/>
        <c:ser>
          <c:idx val="0"/>
          <c:order val="0"/>
          <c:tx>
            <c:strRef>
              <c:f>Pivot!$B$49</c:f>
              <c:strCache>
                <c:ptCount val="1"/>
                <c:pt idx="0">
                  <c:v>Total</c:v>
                </c:pt>
              </c:strCache>
            </c:strRef>
          </c:tx>
          <c:spPr>
            <a:solidFill>
              <a:schemeClr val="accent1"/>
            </a:solidFill>
            <a:ln>
              <a:noFill/>
            </a:ln>
            <a:effectLst/>
          </c:spPr>
          <c:invertIfNegative val="0"/>
          <c:cat>
            <c:strRef>
              <c:f>Pivot!$A$50:$A$59</c:f>
              <c:strCache>
                <c:ptCount val="10"/>
                <c:pt idx="0">
                  <c:v>STBLR-7</c:v>
                </c:pt>
                <c:pt idx="1">
                  <c:v>STMYS-1</c:v>
                </c:pt>
                <c:pt idx="2">
                  <c:v>STCHE-7</c:v>
                </c:pt>
                <c:pt idx="3">
                  <c:v>STBLR-0</c:v>
                </c:pt>
                <c:pt idx="4">
                  <c:v>STBLR-6</c:v>
                </c:pt>
                <c:pt idx="5">
                  <c:v>STCHE-4</c:v>
                </c:pt>
                <c:pt idx="6">
                  <c:v>STCHE-3</c:v>
                </c:pt>
                <c:pt idx="7">
                  <c:v>STHYD-2</c:v>
                </c:pt>
                <c:pt idx="8">
                  <c:v>STBLR-3</c:v>
                </c:pt>
                <c:pt idx="9">
                  <c:v>STCHE-6</c:v>
                </c:pt>
              </c:strCache>
            </c:strRef>
          </c:cat>
          <c:val>
            <c:numRef>
              <c:f>Pivot!$B$50:$B$59</c:f>
              <c:numCache>
                <c:formatCode>0.00,"K"</c:formatCode>
                <c:ptCount val="10"/>
                <c:pt idx="0">
                  <c:v>12820</c:v>
                </c:pt>
                <c:pt idx="1">
                  <c:v>12677</c:v>
                </c:pt>
                <c:pt idx="2">
                  <c:v>12516</c:v>
                </c:pt>
                <c:pt idx="3">
                  <c:v>12449</c:v>
                </c:pt>
                <c:pt idx="4">
                  <c:v>12405</c:v>
                </c:pt>
                <c:pt idx="5">
                  <c:v>12150</c:v>
                </c:pt>
                <c:pt idx="6">
                  <c:v>11720</c:v>
                </c:pt>
                <c:pt idx="7">
                  <c:v>11471</c:v>
                </c:pt>
                <c:pt idx="8">
                  <c:v>11459</c:v>
                </c:pt>
                <c:pt idx="9">
                  <c:v>11144</c:v>
                </c:pt>
              </c:numCache>
            </c:numRef>
          </c:val>
          <c:extLst>
            <c:ext xmlns:c16="http://schemas.microsoft.com/office/drawing/2014/chart" uri="{C3380CC4-5D6E-409C-BE32-E72D297353CC}">
              <c16:uniqueId val="{00000000-D1E9-4EE9-8C01-0EF0E41A2457}"/>
            </c:ext>
          </c:extLst>
        </c:ser>
        <c:dLbls>
          <c:showLegendKey val="0"/>
          <c:showVal val="0"/>
          <c:showCatName val="0"/>
          <c:showSerName val="0"/>
          <c:showPercent val="0"/>
          <c:showBubbleSize val="0"/>
        </c:dLbls>
        <c:gapWidth val="219"/>
        <c:overlap val="-27"/>
        <c:axId val="563680896"/>
        <c:axId val="563677656"/>
      </c:barChart>
      <c:catAx>
        <c:axId val="56368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77656"/>
        <c:crosses val="autoZero"/>
        <c:auto val="1"/>
        <c:lblAlgn val="ctr"/>
        <c:lblOffset val="100"/>
        <c:noMultiLvlLbl val="0"/>
      </c:catAx>
      <c:valAx>
        <c:axId val="563677656"/>
        <c:scaling>
          <c:orientation val="minMax"/>
        </c:scaling>
        <c:delete val="1"/>
        <c:axPos val="l"/>
        <c:numFmt formatCode="0.00,&quot;K&quot;" sourceLinked="1"/>
        <c:majorTickMark val="none"/>
        <c:minorTickMark val="none"/>
        <c:tickLblPos val="nextTo"/>
        <c:crossAx val="56368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137254901960784E-2"/>
          <c:y val="0.14170812603648428"/>
          <c:w val="0.9137254901960784"/>
          <c:h val="0.71718180749794336"/>
        </c:manualLayout>
      </c:layout>
      <c:barChart>
        <c:barDir val="col"/>
        <c:grouping val="clustered"/>
        <c:varyColors val="0"/>
        <c:ser>
          <c:idx val="0"/>
          <c:order val="0"/>
          <c:tx>
            <c:strRef>
              <c:f>Pivot!$I$81</c:f>
              <c:strCache>
                <c:ptCount val="1"/>
                <c:pt idx="0">
                  <c:v>Diwali</c:v>
                </c:pt>
              </c:strCache>
            </c:strRef>
          </c:tx>
          <c:spPr>
            <a:solidFill>
              <a:schemeClr val="accent1"/>
            </a:solidFill>
            <a:ln>
              <a:noFill/>
            </a:ln>
            <a:effectLst/>
          </c:spPr>
          <c:invertIfNegative val="0"/>
          <c:dPt>
            <c:idx val="0"/>
            <c:invertIfNegative val="0"/>
            <c:bubble3D val="0"/>
            <c:spPr>
              <a:solidFill>
                <a:srgbClr val="FF0000"/>
              </a:solidFill>
              <a:ln>
                <a:solidFill>
                  <a:srgbClr val="FF0000"/>
                </a:solidFill>
              </a:ln>
              <a:effectLst/>
            </c:spPr>
            <c:extLst>
              <c:ext xmlns:c16="http://schemas.microsoft.com/office/drawing/2014/chart" uri="{C3380CC4-5D6E-409C-BE32-E72D297353CC}">
                <c16:uniqueId val="{00000001-B335-4B01-9730-128F57C5B2ED}"/>
              </c:ext>
            </c:extLst>
          </c:dPt>
          <c:dLbls>
            <c:dLbl>
              <c:idx val="0"/>
              <c:layout>
                <c:manualLayout>
                  <c:x val="-7.8431372549019607E-3"/>
                  <c:y val="0.199005628027839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35-4B01-9730-128F57C5B2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Pivot!$H$82:$H$86</c:f>
              <c:strCache>
                <c:ptCount val="5"/>
                <c:pt idx="0">
                  <c:v>25% OFF</c:v>
                </c:pt>
                <c:pt idx="1">
                  <c:v>33% OFF</c:v>
                </c:pt>
                <c:pt idx="2">
                  <c:v>50% OFF</c:v>
                </c:pt>
                <c:pt idx="3">
                  <c:v>500 Cashback</c:v>
                </c:pt>
                <c:pt idx="4">
                  <c:v>BOGOF</c:v>
                </c:pt>
              </c:strCache>
            </c:strRef>
          </c:cat>
          <c:val>
            <c:numRef>
              <c:f>Pivot!$I$82:$I$86</c:f>
              <c:numCache>
                <c:formatCode>"₹"\ 0.00,,"M"</c:formatCode>
                <c:ptCount val="5"/>
                <c:pt idx="0">
                  <c:v>-2814016</c:v>
                </c:pt>
                <c:pt idx="1">
                  <c:v>-125458.51999999583</c:v>
                </c:pt>
                <c:pt idx="2">
                  <c:v>-565907.5</c:v>
                </c:pt>
                <c:pt idx="3">
                  <c:v>76549500</c:v>
                </c:pt>
                <c:pt idx="4">
                  <c:v>15841900</c:v>
                </c:pt>
              </c:numCache>
            </c:numRef>
          </c:val>
          <c:extLst>
            <c:ext xmlns:c16="http://schemas.microsoft.com/office/drawing/2014/chart" uri="{C3380CC4-5D6E-409C-BE32-E72D297353CC}">
              <c16:uniqueId val="{00000000-B335-4B01-9730-128F57C5B2ED}"/>
            </c:ext>
          </c:extLst>
        </c:ser>
        <c:dLbls>
          <c:dLblPos val="outEnd"/>
          <c:showLegendKey val="0"/>
          <c:showVal val="1"/>
          <c:showCatName val="0"/>
          <c:showSerName val="0"/>
          <c:showPercent val="0"/>
          <c:showBubbleSize val="0"/>
        </c:dLbls>
        <c:gapWidth val="219"/>
        <c:overlap val="-27"/>
        <c:axId val="783192216"/>
        <c:axId val="783196896"/>
      </c:barChart>
      <c:catAx>
        <c:axId val="78319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96896"/>
        <c:crosses val="autoZero"/>
        <c:auto val="1"/>
        <c:lblAlgn val="ctr"/>
        <c:lblOffset val="100"/>
        <c:noMultiLvlLbl val="0"/>
      </c:catAx>
      <c:valAx>
        <c:axId val="783196896"/>
        <c:scaling>
          <c:orientation val="minMax"/>
        </c:scaling>
        <c:delete val="1"/>
        <c:axPos val="l"/>
        <c:numFmt formatCode="&quot;₹&quot;\ 0.00,,&quot;M&quot;" sourceLinked="1"/>
        <c:majorTickMark val="none"/>
        <c:minorTickMark val="none"/>
        <c:tickLblPos val="nextTo"/>
        <c:crossAx val="783192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7525773195876287"/>
              <c:y val="-7.105861064941390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890034364261168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890034364261168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Pivot!$B$62</c:f>
              <c:strCache>
                <c:ptCount val="1"/>
                <c:pt idx="0">
                  <c:v>Total</c:v>
                </c:pt>
              </c:strCache>
            </c:strRef>
          </c:tx>
          <c:spPr>
            <a:solidFill>
              <a:schemeClr val="accent1"/>
            </a:solidFill>
            <a:ln>
              <a:noFill/>
            </a:ln>
            <a:effectLst/>
          </c:spPr>
          <c:invertIfNegative val="0"/>
          <c:dLbls>
            <c:dLbl>
              <c:idx val="0"/>
              <c:layout>
                <c:manualLayout>
                  <c:x val="-0.1890034364261168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B0-4B89-BD31-89A82105F7E3}"/>
                </c:ext>
              </c:extLst>
            </c:dLbl>
            <c:dLbl>
              <c:idx val="1"/>
              <c:layout>
                <c:manualLayout>
                  <c:x val="-0.18900343642611683"/>
                  <c:y val="-7.75193798449612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B0-4B89-BD31-89A82105F7E3}"/>
                </c:ext>
              </c:extLst>
            </c:dLbl>
            <c:dLbl>
              <c:idx val="2"/>
              <c:layout>
                <c:manualLayout>
                  <c:x val="-0.17525773195876287"/>
                  <c:y val="-7.105861064941390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B0-4B89-BD31-89A82105F7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Pivot!$A$63:$A$67</c:f>
              <c:strCache>
                <c:ptCount val="5"/>
                <c:pt idx="0">
                  <c:v>25% OFF</c:v>
                </c:pt>
                <c:pt idx="1">
                  <c:v>33% OFF</c:v>
                </c:pt>
                <c:pt idx="2">
                  <c:v>50% OFF</c:v>
                </c:pt>
                <c:pt idx="3">
                  <c:v>BOGOF</c:v>
                </c:pt>
                <c:pt idx="4">
                  <c:v>500 Cashback</c:v>
                </c:pt>
              </c:strCache>
            </c:strRef>
          </c:cat>
          <c:val>
            <c:numRef>
              <c:f>Pivot!$B$63:$B$67</c:f>
              <c:numCache>
                <c:formatCode>"₹"\ 0.00,,"M"</c:formatCode>
                <c:ptCount val="5"/>
                <c:pt idx="0">
                  <c:v>-3174514.75</c:v>
                </c:pt>
                <c:pt idx="1">
                  <c:v>-1563356.1599999964</c:v>
                </c:pt>
                <c:pt idx="2">
                  <c:v>-726663.5</c:v>
                </c:pt>
                <c:pt idx="3">
                  <c:v>69316990</c:v>
                </c:pt>
                <c:pt idx="4">
                  <c:v>91053000</c:v>
                </c:pt>
              </c:numCache>
            </c:numRef>
          </c:val>
          <c:extLst>
            <c:ext xmlns:c16="http://schemas.microsoft.com/office/drawing/2014/chart" uri="{C3380CC4-5D6E-409C-BE32-E72D297353CC}">
              <c16:uniqueId val="{00000000-73A3-4E89-9FF0-19CE97AEC3C0}"/>
            </c:ext>
          </c:extLst>
        </c:ser>
        <c:dLbls>
          <c:dLblPos val="outEnd"/>
          <c:showLegendKey val="0"/>
          <c:showVal val="1"/>
          <c:showCatName val="0"/>
          <c:showSerName val="0"/>
          <c:showPercent val="0"/>
          <c:showBubbleSize val="0"/>
        </c:dLbls>
        <c:gapWidth val="182"/>
        <c:axId val="382694920"/>
        <c:axId val="382687000"/>
      </c:barChart>
      <c:catAx>
        <c:axId val="382694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87000"/>
        <c:crosses val="autoZero"/>
        <c:auto val="1"/>
        <c:lblAlgn val="ctr"/>
        <c:lblOffset val="100"/>
        <c:noMultiLvlLbl val="0"/>
      </c:catAx>
      <c:valAx>
        <c:axId val="382687000"/>
        <c:scaling>
          <c:orientation val="minMax"/>
        </c:scaling>
        <c:delete val="1"/>
        <c:axPos val="b"/>
        <c:numFmt formatCode="&quot;₹&quot;\ 0.00,,&quot;M&quot;" sourceLinked="1"/>
        <c:majorTickMark val="none"/>
        <c:minorTickMark val="none"/>
        <c:tickLblPos val="nextTo"/>
        <c:crossAx val="38269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Pivot!$A$91:$A$95</c:f>
              <c:strCache>
                <c:ptCount val="5"/>
                <c:pt idx="0">
                  <c:v>25% OFF</c:v>
                </c:pt>
                <c:pt idx="1">
                  <c:v>50% OFF</c:v>
                </c:pt>
                <c:pt idx="2">
                  <c:v>33% OFF</c:v>
                </c:pt>
                <c:pt idx="3">
                  <c:v>500 Cashback</c:v>
                </c:pt>
                <c:pt idx="4">
                  <c:v>BOGOF</c:v>
                </c:pt>
              </c:strCache>
            </c:strRef>
          </c:cat>
          <c:val>
            <c:numRef>
              <c:f>Pivot!$B$91:$B$95</c:f>
              <c:numCache>
                <c:formatCode>0.00,"K"</c:formatCode>
                <c:ptCount val="5"/>
                <c:pt idx="0">
                  <c:v>-5717</c:v>
                </c:pt>
                <c:pt idx="1">
                  <c:v>6931</c:v>
                </c:pt>
                <c:pt idx="2">
                  <c:v>27255</c:v>
                </c:pt>
                <c:pt idx="3">
                  <c:v>40881</c:v>
                </c:pt>
                <c:pt idx="4">
                  <c:v>372326</c:v>
                </c:pt>
              </c:numCache>
            </c:numRef>
          </c:val>
          <c:extLst>
            <c:ext xmlns:c16="http://schemas.microsoft.com/office/drawing/2014/chart" uri="{C3380CC4-5D6E-409C-BE32-E72D297353CC}">
              <c16:uniqueId val="{00000000-A1FC-4304-B484-85CCC541AE38}"/>
            </c:ext>
          </c:extLst>
        </c:ser>
        <c:dLbls>
          <c:dLblPos val="outEnd"/>
          <c:showLegendKey val="0"/>
          <c:showVal val="1"/>
          <c:showCatName val="0"/>
          <c:showSerName val="0"/>
          <c:showPercent val="0"/>
          <c:showBubbleSize val="0"/>
        </c:dLbls>
        <c:gapWidth val="182"/>
        <c:axId val="382702120"/>
        <c:axId val="382702480"/>
      </c:barChart>
      <c:catAx>
        <c:axId val="382702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02480"/>
        <c:crosses val="autoZero"/>
        <c:auto val="1"/>
        <c:lblAlgn val="ctr"/>
        <c:lblOffset val="100"/>
        <c:noMultiLvlLbl val="0"/>
      </c:catAx>
      <c:valAx>
        <c:axId val="382702480"/>
        <c:scaling>
          <c:orientation val="minMax"/>
        </c:scaling>
        <c:delete val="1"/>
        <c:axPos val="b"/>
        <c:numFmt formatCode="0.00,&quot;K&quot;" sourceLinked="1"/>
        <c:majorTickMark val="none"/>
        <c:minorTickMark val="none"/>
        <c:tickLblPos val="nextTo"/>
        <c:crossAx val="382702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185067526415994E-16"/>
              <c:y val="9.5129375951293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0.10273972602739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32E-3"/>
              <c:y val="0.10654490106544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36353299967062E-2"/>
          <c:y val="7.3909448818897633E-2"/>
          <c:w val="0.93888888888888888"/>
          <c:h val="0.87028158295281588"/>
        </c:manualLayout>
      </c:layout>
      <c:barChart>
        <c:barDir val="col"/>
        <c:grouping val="clustered"/>
        <c:varyColors val="0"/>
        <c:ser>
          <c:idx val="0"/>
          <c:order val="0"/>
          <c:tx>
            <c:strRef>
              <c:f>Pivot!$B$102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Pivot!$A$103:$A$107</c:f>
              <c:strCache>
                <c:ptCount val="5"/>
                <c:pt idx="0">
                  <c:v>500 Cashback</c:v>
                </c:pt>
                <c:pt idx="1">
                  <c:v>BOGOF</c:v>
                </c:pt>
                <c:pt idx="2">
                  <c:v>50% OFF</c:v>
                </c:pt>
                <c:pt idx="3">
                  <c:v>33% OFF</c:v>
                </c:pt>
                <c:pt idx="4">
                  <c:v>25% OFF</c:v>
                </c:pt>
              </c:strCache>
            </c:strRef>
          </c:cat>
          <c:val>
            <c:numRef>
              <c:f>Pivot!$B$103:$B$107</c:f>
              <c:numCache>
                <c:formatCode>"₹"\ 0.00,,"M"</c:formatCode>
                <c:ptCount val="5"/>
                <c:pt idx="0">
                  <c:v>91053000</c:v>
                </c:pt>
                <c:pt idx="1">
                  <c:v>69316990</c:v>
                </c:pt>
                <c:pt idx="2">
                  <c:v>-726663.5</c:v>
                </c:pt>
                <c:pt idx="3">
                  <c:v>-1563356.1599999964</c:v>
                </c:pt>
                <c:pt idx="4">
                  <c:v>-3174514.75</c:v>
                </c:pt>
              </c:numCache>
            </c:numRef>
          </c:val>
          <c:extLst>
            <c:ext xmlns:c16="http://schemas.microsoft.com/office/drawing/2014/chart" uri="{C3380CC4-5D6E-409C-BE32-E72D297353CC}">
              <c16:uniqueId val="{00000000-19A8-4E24-8BF1-D6B7D95176C4}"/>
            </c:ext>
          </c:extLst>
        </c:ser>
        <c:dLbls>
          <c:dLblPos val="outEnd"/>
          <c:showLegendKey val="0"/>
          <c:showVal val="1"/>
          <c:showCatName val="0"/>
          <c:showSerName val="0"/>
          <c:showPercent val="0"/>
          <c:showBubbleSize val="0"/>
        </c:dLbls>
        <c:gapWidth val="219"/>
        <c:overlap val="-27"/>
        <c:axId val="382746760"/>
        <c:axId val="382744240"/>
      </c:barChart>
      <c:catAx>
        <c:axId val="38274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4240"/>
        <c:crosses val="autoZero"/>
        <c:auto val="1"/>
        <c:lblAlgn val="ctr"/>
        <c:lblOffset val="100"/>
        <c:noMultiLvlLbl val="0"/>
      </c:catAx>
      <c:valAx>
        <c:axId val="382744240"/>
        <c:scaling>
          <c:orientation val="minMax"/>
        </c:scaling>
        <c:delete val="1"/>
        <c:axPos val="l"/>
        <c:numFmt formatCode="&quot;₹&quot;\ 0.00,,&quot;M&quot;" sourceLinked="1"/>
        <c:majorTickMark val="none"/>
        <c:minorTickMark val="none"/>
        <c:tickLblPos val="nextTo"/>
        <c:crossAx val="38274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[Project_Promotion(AutoRecovered) (version 1).xlsb.xlsx]Pivot!PivotTable8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Pivot!$B$114</c:f>
              <c:strCache>
                <c:ptCount val="1"/>
                <c:pt idx="0">
                  <c:v>Qty Sold (BP)</c:v>
                </c:pt>
              </c:strCache>
            </c:strRef>
          </c:tx>
          <c:spPr>
            <a:solidFill>
              <a:schemeClr val="accent1"/>
            </a:solidFill>
            <a:ln>
              <a:noFill/>
            </a:ln>
            <a:effectLst/>
          </c:spPr>
          <c:invertIfNegative val="0"/>
          <c:cat>
            <c:strRef>
              <c:f>Pivot!$A$115:$A$118</c:f>
              <c:strCache>
                <c:ptCount val="4"/>
                <c:pt idx="0">
                  <c:v>Grocery &amp; Staples</c:v>
                </c:pt>
                <c:pt idx="1">
                  <c:v>Home Care</c:v>
                </c:pt>
                <c:pt idx="2">
                  <c:v>Combo1</c:v>
                </c:pt>
                <c:pt idx="3">
                  <c:v>Personal Care</c:v>
                </c:pt>
              </c:strCache>
            </c:strRef>
          </c:cat>
          <c:val>
            <c:numRef>
              <c:f>Pivot!$B$115:$B$118</c:f>
              <c:numCache>
                <c:formatCode>0.00,"K"</c:formatCode>
                <c:ptCount val="4"/>
                <c:pt idx="0">
                  <c:v>126970</c:v>
                </c:pt>
                <c:pt idx="1">
                  <c:v>42195</c:v>
                </c:pt>
                <c:pt idx="2">
                  <c:v>22299</c:v>
                </c:pt>
                <c:pt idx="3">
                  <c:v>17586</c:v>
                </c:pt>
              </c:numCache>
            </c:numRef>
          </c:val>
          <c:extLst>
            <c:ext xmlns:c16="http://schemas.microsoft.com/office/drawing/2014/chart" uri="{C3380CC4-5D6E-409C-BE32-E72D297353CC}">
              <c16:uniqueId val="{00000000-4BB1-4E46-9224-3554FF424E17}"/>
            </c:ext>
          </c:extLst>
        </c:ser>
        <c:ser>
          <c:idx val="1"/>
          <c:order val="1"/>
          <c:tx>
            <c:strRef>
              <c:f>Pivot!$C$114</c:f>
              <c:strCache>
                <c:ptCount val="1"/>
                <c:pt idx="0">
                  <c:v>Qty_Sold(After_Promo)</c:v>
                </c:pt>
              </c:strCache>
            </c:strRef>
          </c:tx>
          <c:spPr>
            <a:solidFill>
              <a:schemeClr val="accent2"/>
            </a:solidFill>
            <a:ln>
              <a:noFill/>
            </a:ln>
            <a:effectLst/>
          </c:spPr>
          <c:invertIfNegative val="0"/>
          <c:cat>
            <c:strRef>
              <c:f>Pivot!$A$115:$A$118</c:f>
              <c:strCache>
                <c:ptCount val="4"/>
                <c:pt idx="0">
                  <c:v>Grocery &amp; Staples</c:v>
                </c:pt>
                <c:pt idx="1">
                  <c:v>Home Care</c:v>
                </c:pt>
                <c:pt idx="2">
                  <c:v>Combo1</c:v>
                </c:pt>
                <c:pt idx="3">
                  <c:v>Personal Care</c:v>
                </c:pt>
              </c:strCache>
            </c:strRef>
          </c:cat>
          <c:val>
            <c:numRef>
              <c:f>Pivot!$C$115:$C$118</c:f>
              <c:numCache>
                <c:formatCode>0.00,"K"</c:formatCode>
                <c:ptCount val="4"/>
                <c:pt idx="0">
                  <c:v>376609</c:v>
                </c:pt>
                <c:pt idx="1">
                  <c:v>189713</c:v>
                </c:pt>
                <c:pt idx="2">
                  <c:v>63180</c:v>
                </c:pt>
                <c:pt idx="3">
                  <c:v>21224</c:v>
                </c:pt>
              </c:numCache>
            </c:numRef>
          </c:val>
          <c:extLst>
            <c:ext xmlns:c16="http://schemas.microsoft.com/office/drawing/2014/chart" uri="{C3380CC4-5D6E-409C-BE32-E72D297353CC}">
              <c16:uniqueId val="{00000001-4BB1-4E46-9224-3554FF424E17}"/>
            </c:ext>
          </c:extLst>
        </c:ser>
        <c:dLbls>
          <c:showLegendKey val="0"/>
          <c:showVal val="0"/>
          <c:showCatName val="0"/>
          <c:showSerName val="0"/>
          <c:showPercent val="0"/>
          <c:showBubbleSize val="0"/>
        </c:dLbls>
        <c:gapWidth val="219"/>
        <c:overlap val="-27"/>
        <c:axId val="623904248"/>
        <c:axId val="623903528"/>
      </c:barChart>
      <c:catAx>
        <c:axId val="623904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03528"/>
        <c:crosses val="autoZero"/>
        <c:auto val="1"/>
        <c:lblAlgn val="ctr"/>
        <c:lblOffset val="100"/>
        <c:noMultiLvlLbl val="0"/>
      </c:catAx>
      <c:valAx>
        <c:axId val="623903528"/>
        <c:scaling>
          <c:orientation val="minMax"/>
        </c:scaling>
        <c:delete val="1"/>
        <c:axPos val="l"/>
        <c:numFmt formatCode="0.00,&quot;K&quot;" sourceLinked="1"/>
        <c:majorTickMark val="none"/>
        <c:minorTickMark val="none"/>
        <c:tickLblPos val="nextTo"/>
        <c:crossAx val="623904248"/>
        <c:crosses val="autoZero"/>
        <c:crossBetween val="between"/>
      </c:valAx>
      <c:spPr>
        <a:noFill/>
        <a:ln>
          <a:noFill/>
        </a:ln>
        <a:effectLst/>
      </c:spPr>
    </c:plotArea>
    <c:legend>
      <c:legendPos val="r"/>
      <c:layout>
        <c:manualLayout>
          <c:xMode val="edge"/>
          <c:yMode val="edge"/>
          <c:x val="0.26296398717258312"/>
          <c:y val="0.12210484106153398"/>
          <c:w val="0.34441130058129238"/>
          <c:h val="0.51105407404184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Pivot!$G$76"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6.emf"/><Relationship Id="rId3" Type="http://schemas.openxmlformats.org/officeDocument/2006/relationships/image" Target="../media/image3.png"/><Relationship Id="rId7" Type="http://schemas.openxmlformats.org/officeDocument/2006/relationships/hyperlink" Target="#'db3'!A1"/><Relationship Id="rId12" Type="http://schemas.openxmlformats.org/officeDocument/2006/relationships/chart" Target="../charts/chart1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5.emf"/><Relationship Id="rId5" Type="http://schemas.openxmlformats.org/officeDocument/2006/relationships/hyperlink" Target="#'db2'!A1"/><Relationship Id="rId10" Type="http://schemas.openxmlformats.org/officeDocument/2006/relationships/chart" Target="../charts/chart17.xml"/><Relationship Id="rId4" Type="http://schemas.microsoft.com/office/2007/relationships/hdphoto" Target="../media/hdphoto1.wdp"/><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chart" Target="../charts/chart22.xml"/><Relationship Id="rId3" Type="http://schemas.openxmlformats.org/officeDocument/2006/relationships/hyperlink" Target="#'db1'!A1"/><Relationship Id="rId7" Type="http://schemas.microsoft.com/office/2007/relationships/hdphoto" Target="../media/hdphoto1.wdp"/><Relationship Id="rId12" Type="http://schemas.openxmlformats.org/officeDocument/2006/relationships/chart" Target="../charts/chart21.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3.png"/><Relationship Id="rId11" Type="http://schemas.openxmlformats.org/officeDocument/2006/relationships/chart" Target="../charts/chart20.xml"/><Relationship Id="rId5" Type="http://schemas.openxmlformats.org/officeDocument/2006/relationships/hyperlink" Target="#'db3'!A1"/><Relationship Id="rId15" Type="http://schemas.openxmlformats.org/officeDocument/2006/relationships/image" Target="../media/image14.emf"/><Relationship Id="rId10" Type="http://schemas.openxmlformats.org/officeDocument/2006/relationships/chart" Target="../charts/chart19.xml"/><Relationship Id="rId4" Type="http://schemas.openxmlformats.org/officeDocument/2006/relationships/image" Target="../media/image4.png"/><Relationship Id="rId9" Type="http://schemas.openxmlformats.org/officeDocument/2006/relationships/image" Target="../media/image12.emf"/><Relationship Id="rId14" Type="http://schemas.openxmlformats.org/officeDocument/2006/relationships/image" Target="../media/image13.emf"/></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7.xml"/><Relationship Id="rId3" Type="http://schemas.openxmlformats.org/officeDocument/2006/relationships/hyperlink" Target="#'db1'!A1"/><Relationship Id="rId7" Type="http://schemas.openxmlformats.org/officeDocument/2006/relationships/image" Target="../media/image4.png"/><Relationship Id="rId12" Type="http://schemas.openxmlformats.org/officeDocument/2006/relationships/image" Target="../media/image19.emf"/><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db2'!A1"/><Relationship Id="rId11" Type="http://schemas.openxmlformats.org/officeDocument/2006/relationships/chart" Target="../charts/chart26.xml"/><Relationship Id="rId5" Type="http://schemas.microsoft.com/office/2007/relationships/hdphoto" Target="../media/hdphoto1.wdp"/><Relationship Id="rId10" Type="http://schemas.openxmlformats.org/officeDocument/2006/relationships/chart" Target="../charts/chart25.xml"/><Relationship Id="rId4" Type="http://schemas.openxmlformats.org/officeDocument/2006/relationships/image" Target="../media/image3.png"/><Relationship Id="rId9" Type="http://schemas.openxmlformats.org/officeDocument/2006/relationships/chart" Target="../charts/chart24.xml"/><Relationship Id="rId14" Type="http://schemas.openxmlformats.org/officeDocument/2006/relationships/chart" Target="../charts/chart28.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4" Type="http://schemas.openxmlformats.org/officeDocument/2006/relationships/image" Target="../media/image18.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3</xdr:col>
      <xdr:colOff>22860</xdr:colOff>
      <xdr:row>6</xdr:row>
      <xdr:rowOff>167640</xdr:rowOff>
    </xdr:from>
    <xdr:to>
      <xdr:col>6</xdr:col>
      <xdr:colOff>632460</xdr:colOff>
      <xdr:row>16</xdr:row>
      <xdr:rowOff>152400</xdr:rowOff>
    </xdr:to>
    <xdr:graphicFrame macro="">
      <xdr:nvGraphicFramePr>
        <xdr:cNvPr id="2" name="Chart 1">
          <a:extLst>
            <a:ext uri="{FF2B5EF4-FFF2-40B4-BE49-F238E27FC236}">
              <a16:creationId xmlns:a16="http://schemas.microsoft.com/office/drawing/2014/main" id="{7C5D7BE7-7629-AA0F-788A-0FDE1454D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19</xdr:row>
      <xdr:rowOff>152400</xdr:rowOff>
    </xdr:from>
    <xdr:to>
      <xdr:col>6</xdr:col>
      <xdr:colOff>662940</xdr:colOff>
      <xdr:row>30</xdr:row>
      <xdr:rowOff>175260</xdr:rowOff>
    </xdr:to>
    <xdr:graphicFrame macro="">
      <xdr:nvGraphicFramePr>
        <xdr:cNvPr id="5" name="Chart 4">
          <a:extLst>
            <a:ext uri="{FF2B5EF4-FFF2-40B4-BE49-F238E27FC236}">
              <a16:creationId xmlns:a16="http://schemas.microsoft.com/office/drawing/2014/main" id="{2F2074C7-5B83-3FBB-695B-D23042E8F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38</xdr:row>
      <xdr:rowOff>30480</xdr:rowOff>
    </xdr:from>
    <xdr:to>
      <xdr:col>4</xdr:col>
      <xdr:colOff>335280</xdr:colOff>
      <xdr:row>44</xdr:row>
      <xdr:rowOff>99060</xdr:rowOff>
    </xdr:to>
    <xdr:graphicFrame macro="">
      <xdr:nvGraphicFramePr>
        <xdr:cNvPr id="11" name="Chart 10">
          <a:extLst>
            <a:ext uri="{FF2B5EF4-FFF2-40B4-BE49-F238E27FC236}">
              <a16:creationId xmlns:a16="http://schemas.microsoft.com/office/drawing/2014/main" id="{F262B3DD-0DB3-E15B-63DD-43832AEF5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xdr:colOff>
      <xdr:row>48</xdr:row>
      <xdr:rowOff>144780</xdr:rowOff>
    </xdr:from>
    <xdr:to>
      <xdr:col>4</xdr:col>
      <xdr:colOff>251460</xdr:colOff>
      <xdr:row>56</xdr:row>
      <xdr:rowOff>68580</xdr:rowOff>
    </xdr:to>
    <xdr:graphicFrame macro="">
      <xdr:nvGraphicFramePr>
        <xdr:cNvPr id="16" name="Chart 15">
          <a:extLst>
            <a:ext uri="{FF2B5EF4-FFF2-40B4-BE49-F238E27FC236}">
              <a16:creationId xmlns:a16="http://schemas.microsoft.com/office/drawing/2014/main" id="{D1AC0189-A5F9-A52B-82D6-DBE773509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1402080</xdr:colOff>
      <xdr:row>7</xdr:row>
      <xdr:rowOff>68581</xdr:rowOff>
    </xdr:from>
    <xdr:to>
      <xdr:col>8</xdr:col>
      <xdr:colOff>1104900</xdr:colOff>
      <xdr:row>12</xdr:row>
      <xdr:rowOff>45721</xdr:rowOff>
    </xdr:to>
    <mc:AlternateContent xmlns:mc="http://schemas.openxmlformats.org/markup-compatibility/2006" xmlns:a14="http://schemas.microsoft.com/office/drawing/2010/main">
      <mc:Choice Requires="a14">
        <xdr:graphicFrame macro="">
          <xdr:nvGraphicFramePr>
            <xdr:cNvPr id="22" name="Campaign 1">
              <a:extLst>
                <a:ext uri="{FF2B5EF4-FFF2-40B4-BE49-F238E27FC236}">
                  <a16:creationId xmlns:a16="http://schemas.microsoft.com/office/drawing/2014/main" id="{CA8CBF6A-EAF7-16A6-54A7-7CE593BEB372}"/>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mlns="">
        <xdr:sp macro="" textlink="">
          <xdr:nvSpPr>
            <xdr:cNvPr id="0" name=""/>
            <xdr:cNvSpPr>
              <a:spLocks noTextEdit="1"/>
            </xdr:cNvSpPr>
          </xdr:nvSpPr>
          <xdr:spPr>
            <a:xfrm>
              <a:off x="6766560" y="9829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7</xdr:row>
      <xdr:rowOff>76201</xdr:rowOff>
    </xdr:from>
    <xdr:to>
      <xdr:col>11</xdr:col>
      <xdr:colOff>716280</xdr:colOff>
      <xdr:row>12</xdr:row>
      <xdr:rowOff>60960</xdr:rowOff>
    </xdr:to>
    <mc:AlternateContent xmlns:mc="http://schemas.openxmlformats.org/markup-compatibility/2006">
      <mc:Choice xmlns:a14="http://schemas.microsoft.com/office/drawing/2010/main" Requires="a14">
        <xdr:graphicFrame macro="">
          <xdr:nvGraphicFramePr>
            <xdr:cNvPr id="23" name="Category">
              <a:extLst>
                <a:ext uri="{FF2B5EF4-FFF2-40B4-BE49-F238E27FC236}">
                  <a16:creationId xmlns:a16="http://schemas.microsoft.com/office/drawing/2014/main" id="{442F3C66-5D97-C732-275B-0CE83BA6519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29900" y="135636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1188720</xdr:colOff>
      <xdr:row>7</xdr:row>
      <xdr:rowOff>83821</xdr:rowOff>
    </xdr:from>
    <xdr:to>
      <xdr:col>9</xdr:col>
      <xdr:colOff>411480</xdr:colOff>
      <xdr:row>12</xdr:row>
      <xdr:rowOff>53340</xdr:rowOff>
    </xdr:to>
    <mc:AlternateContent xmlns:mc="http://schemas.openxmlformats.org/markup-compatibility/2006">
      <mc:Choice xmlns:a14="http://schemas.microsoft.com/office/drawing/2010/main" Requires="a14">
        <xdr:graphicFrame macro="">
          <xdr:nvGraphicFramePr>
            <xdr:cNvPr id="24" name="promo_type">
              <a:extLst>
                <a:ext uri="{FF2B5EF4-FFF2-40B4-BE49-F238E27FC236}">
                  <a16:creationId xmlns:a16="http://schemas.microsoft.com/office/drawing/2014/main" id="{E8715BCA-1552-F7D3-BBDA-A3DA107E9755}"/>
                </a:ext>
              </a:extLst>
            </xdr:cNvPr>
            <xdr:cNvGraphicFramePr/>
          </xdr:nvGraphicFramePr>
          <xdr:xfrm>
            <a:off x="0" y="0"/>
            <a:ext cx="0" cy="0"/>
          </xdr:xfrm>
          <a:graphic>
            <a:graphicData uri="http://schemas.microsoft.com/office/drawing/2010/slicer">
              <sle:slicer xmlns:sle="http://schemas.microsoft.com/office/drawing/2010/slicer" name="promo_type"/>
            </a:graphicData>
          </a:graphic>
        </xdr:graphicFrame>
      </mc:Choice>
      <mc:Fallback>
        <xdr:sp macro="" textlink="">
          <xdr:nvSpPr>
            <xdr:cNvPr id="0" name=""/>
            <xdr:cNvSpPr>
              <a:spLocks noTextEdit="1"/>
            </xdr:cNvSpPr>
          </xdr:nvSpPr>
          <xdr:spPr>
            <a:xfrm>
              <a:off x="8724900" y="136398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1844040</xdr:colOff>
      <xdr:row>12</xdr:row>
      <xdr:rowOff>144781</xdr:rowOff>
    </xdr:from>
    <xdr:to>
      <xdr:col>10</xdr:col>
      <xdr:colOff>441960</xdr:colOff>
      <xdr:row>19</xdr:row>
      <xdr:rowOff>91441</xdr:rowOff>
    </xdr:to>
    <mc:AlternateContent xmlns:mc="http://schemas.openxmlformats.org/markup-compatibility/2006">
      <mc:Choice xmlns:a14="http://schemas.microsoft.com/office/drawing/2010/main" Requires="a14">
        <xdr:graphicFrame macro="">
          <xdr:nvGraphicFramePr>
            <xdr:cNvPr id="25" name="dim_stores.city">
              <a:extLst>
                <a:ext uri="{FF2B5EF4-FFF2-40B4-BE49-F238E27FC236}">
                  <a16:creationId xmlns:a16="http://schemas.microsoft.com/office/drawing/2014/main" id="{B2255E59-E0A3-76E8-A07C-B60465E174D1}"/>
                </a:ext>
              </a:extLst>
            </xdr:cNvPr>
            <xdr:cNvGraphicFramePr/>
          </xdr:nvGraphicFramePr>
          <xdr:xfrm>
            <a:off x="0" y="0"/>
            <a:ext cx="0" cy="0"/>
          </xdr:xfrm>
          <a:graphic>
            <a:graphicData uri="http://schemas.microsoft.com/office/drawing/2010/slicer">
              <sle:slicer xmlns:sle="http://schemas.microsoft.com/office/drawing/2010/slicer" name="dim_stores.city"/>
            </a:graphicData>
          </a:graphic>
        </xdr:graphicFrame>
      </mc:Choice>
      <mc:Fallback>
        <xdr:sp macro="" textlink="">
          <xdr:nvSpPr>
            <xdr:cNvPr id="0" name=""/>
            <xdr:cNvSpPr>
              <a:spLocks noTextEdit="1"/>
            </xdr:cNvSpPr>
          </xdr:nvSpPr>
          <xdr:spPr>
            <a:xfrm>
              <a:off x="9380220" y="233934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944880</xdr:colOff>
      <xdr:row>75</xdr:row>
      <xdr:rowOff>167640</xdr:rowOff>
    </xdr:from>
    <xdr:to>
      <xdr:col>2</xdr:col>
      <xdr:colOff>1097280</xdr:colOff>
      <xdr:row>84</xdr:row>
      <xdr:rowOff>7620</xdr:rowOff>
    </xdr:to>
    <xdr:graphicFrame macro="">
      <xdr:nvGraphicFramePr>
        <xdr:cNvPr id="4" name="Chart 3">
          <a:extLst>
            <a:ext uri="{FF2B5EF4-FFF2-40B4-BE49-F238E27FC236}">
              <a16:creationId xmlns:a16="http://schemas.microsoft.com/office/drawing/2014/main" id="{88BD399A-4D86-1D0A-0BE9-954BD2921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1150620</xdr:colOff>
      <xdr:row>60</xdr:row>
      <xdr:rowOff>144780</xdr:rowOff>
    </xdr:from>
    <xdr:to>
      <xdr:col>6</xdr:col>
      <xdr:colOff>609600</xdr:colOff>
      <xdr:row>69</xdr:row>
      <xdr:rowOff>137160</xdr:rowOff>
    </xdr:to>
    <xdr:graphicFrame macro="">
      <xdr:nvGraphicFramePr>
        <xdr:cNvPr id="6" name="Chart 5">
          <a:extLst>
            <a:ext uri="{FF2B5EF4-FFF2-40B4-BE49-F238E27FC236}">
              <a16:creationId xmlns:a16="http://schemas.microsoft.com/office/drawing/2014/main" id="{325A9272-5FC6-B6D3-E0B8-A6D834EA6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769620</xdr:colOff>
      <xdr:row>88</xdr:row>
      <xdr:rowOff>106680</xdr:rowOff>
    </xdr:from>
    <xdr:to>
      <xdr:col>4</xdr:col>
      <xdr:colOff>624840</xdr:colOff>
      <xdr:row>97</xdr:row>
      <xdr:rowOff>91440</xdr:rowOff>
    </xdr:to>
    <xdr:graphicFrame macro="">
      <xdr:nvGraphicFramePr>
        <xdr:cNvPr id="7" name="Chart 6">
          <a:extLst>
            <a:ext uri="{FF2B5EF4-FFF2-40B4-BE49-F238E27FC236}">
              <a16:creationId xmlns:a16="http://schemas.microsoft.com/office/drawing/2014/main" id="{440A06BA-E89A-56D3-E4BD-9F3B8CA1D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708660</xdr:colOff>
      <xdr:row>100</xdr:row>
      <xdr:rowOff>30480</xdr:rowOff>
    </xdr:from>
    <xdr:to>
      <xdr:col>4</xdr:col>
      <xdr:colOff>891540</xdr:colOff>
      <xdr:row>108</xdr:row>
      <xdr:rowOff>91440</xdr:rowOff>
    </xdr:to>
    <xdr:graphicFrame macro="">
      <xdr:nvGraphicFramePr>
        <xdr:cNvPr id="8" name="Chart 7">
          <a:extLst>
            <a:ext uri="{FF2B5EF4-FFF2-40B4-BE49-F238E27FC236}">
              <a16:creationId xmlns:a16="http://schemas.microsoft.com/office/drawing/2014/main" id="{36C3437E-7D69-A6CB-6A10-44E325253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xdr:colOff>
      <xdr:row>111</xdr:row>
      <xdr:rowOff>106680</xdr:rowOff>
    </xdr:from>
    <xdr:to>
      <xdr:col>7</xdr:col>
      <xdr:colOff>320040</xdr:colOff>
      <xdr:row>119</xdr:row>
      <xdr:rowOff>22860</xdr:rowOff>
    </xdr:to>
    <xdr:graphicFrame macro="">
      <xdr:nvGraphicFramePr>
        <xdr:cNvPr id="10" name="Chart 9">
          <a:extLst>
            <a:ext uri="{FF2B5EF4-FFF2-40B4-BE49-F238E27FC236}">
              <a16:creationId xmlns:a16="http://schemas.microsoft.com/office/drawing/2014/main" id="{2159B2A8-EB2D-79D9-1287-EA46F3CC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53340</xdr:colOff>
      <xdr:row>121</xdr:row>
      <xdr:rowOff>0</xdr:rowOff>
    </xdr:from>
    <xdr:to>
      <xdr:col>7</xdr:col>
      <xdr:colOff>213360</xdr:colOff>
      <xdr:row>129</xdr:row>
      <xdr:rowOff>7620</xdr:rowOff>
    </xdr:to>
    <xdr:graphicFrame macro="">
      <xdr:nvGraphicFramePr>
        <xdr:cNvPr id="13" name="Chart 12">
          <a:extLst>
            <a:ext uri="{FF2B5EF4-FFF2-40B4-BE49-F238E27FC236}">
              <a16:creationId xmlns:a16="http://schemas.microsoft.com/office/drawing/2014/main" id="{5EF75262-45E9-610B-5A8D-B88E9E855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205740</xdr:colOff>
      <xdr:row>133</xdr:row>
      <xdr:rowOff>121920</xdr:rowOff>
    </xdr:from>
    <xdr:to>
      <xdr:col>6</xdr:col>
      <xdr:colOff>739140</xdr:colOff>
      <xdr:row>141</xdr:row>
      <xdr:rowOff>114300</xdr:rowOff>
    </xdr:to>
    <xdr:graphicFrame macro="">
      <xdr:nvGraphicFramePr>
        <xdr:cNvPr id="12" name="Chart 11">
          <a:extLst>
            <a:ext uri="{FF2B5EF4-FFF2-40B4-BE49-F238E27FC236}">
              <a16:creationId xmlns:a16="http://schemas.microsoft.com/office/drawing/2014/main" id="{3D3CAAE4-CDCA-9FDA-2B2F-551D801CE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403860</xdr:colOff>
      <xdr:row>132</xdr:row>
      <xdr:rowOff>137160</xdr:rowOff>
    </xdr:from>
    <xdr:to>
      <xdr:col>14</xdr:col>
      <xdr:colOff>45720</xdr:colOff>
      <xdr:row>139</xdr:row>
      <xdr:rowOff>160020</xdr:rowOff>
    </xdr:to>
    <xdr:graphicFrame macro="">
      <xdr:nvGraphicFramePr>
        <xdr:cNvPr id="14" name="Chart 13">
          <a:extLst>
            <a:ext uri="{FF2B5EF4-FFF2-40B4-BE49-F238E27FC236}">
              <a16:creationId xmlns:a16="http://schemas.microsoft.com/office/drawing/2014/main" id="{D30E3D1B-3682-8C9B-8E4A-3399627BF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15240</xdr:colOff>
      <xdr:row>12</xdr:row>
      <xdr:rowOff>152400</xdr:rowOff>
    </xdr:from>
    <xdr:to>
      <xdr:col>8</xdr:col>
      <xdr:colOff>1714500</xdr:colOff>
      <xdr:row>19</xdr:row>
      <xdr:rowOff>144780</xdr:rowOff>
    </xdr:to>
    <mc:AlternateContent xmlns:mc="http://schemas.openxmlformats.org/markup-compatibility/2006">
      <mc:Choice xmlns:a14="http://schemas.microsoft.com/office/drawing/2010/main" Requires="a14">
        <xdr:graphicFrame macro="">
          <xdr:nvGraphicFramePr>
            <xdr:cNvPr id="15" name="Product_Name">
              <a:extLst>
                <a:ext uri="{FF2B5EF4-FFF2-40B4-BE49-F238E27FC236}">
                  <a16:creationId xmlns:a16="http://schemas.microsoft.com/office/drawing/2014/main" id="{0A7A712D-8F0B-C083-6CCE-37CD0E746FB2}"/>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6827520" y="2346960"/>
              <a:ext cx="242316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146</xdr:row>
      <xdr:rowOff>160020</xdr:rowOff>
    </xdr:from>
    <xdr:to>
      <xdr:col>6</xdr:col>
      <xdr:colOff>236220</xdr:colOff>
      <xdr:row>153</xdr:row>
      <xdr:rowOff>99060</xdr:rowOff>
    </xdr:to>
    <xdr:graphicFrame macro="">
      <xdr:nvGraphicFramePr>
        <xdr:cNvPr id="18" name="Chart 17">
          <a:extLst>
            <a:ext uri="{FF2B5EF4-FFF2-40B4-BE49-F238E27FC236}">
              <a16:creationId xmlns:a16="http://schemas.microsoft.com/office/drawing/2014/main" id="{ED18CF46-A988-8E05-E6EA-8062E27D1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259080</xdr:colOff>
      <xdr:row>146</xdr:row>
      <xdr:rowOff>38100</xdr:rowOff>
    </xdr:from>
    <xdr:to>
      <xdr:col>14</xdr:col>
      <xdr:colOff>220980</xdr:colOff>
      <xdr:row>154</xdr:row>
      <xdr:rowOff>22860</xdr:rowOff>
    </xdr:to>
    <xdr:graphicFrame macro="">
      <xdr:nvGraphicFramePr>
        <xdr:cNvPr id="19" name="Chart 18">
          <a:extLst>
            <a:ext uri="{FF2B5EF4-FFF2-40B4-BE49-F238E27FC236}">
              <a16:creationId xmlns:a16="http://schemas.microsoft.com/office/drawing/2014/main" id="{5C296A1A-37DF-8272-51D1-DB33DEC77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365760</xdr:colOff>
      <xdr:row>34</xdr:row>
      <xdr:rowOff>116052</xdr:rowOff>
    </xdr:to>
    <xdr:sp macro="" textlink="">
      <xdr:nvSpPr>
        <xdr:cNvPr id="2" name="Rectangle 1">
          <a:extLst>
            <a:ext uri="{FF2B5EF4-FFF2-40B4-BE49-F238E27FC236}">
              <a16:creationId xmlns:a16="http://schemas.microsoft.com/office/drawing/2014/main" id="{03A0C825-09A8-46BB-942D-476883D61DBD}"/>
            </a:ext>
          </a:extLst>
        </xdr:cNvPr>
        <xdr:cNvSpPr/>
      </xdr:nvSpPr>
      <xdr:spPr>
        <a:xfrm>
          <a:off x="0" y="0"/>
          <a:ext cx="1584960" cy="6333972"/>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1</xdr:row>
      <xdr:rowOff>99060</xdr:rowOff>
    </xdr:from>
    <xdr:to>
      <xdr:col>2</xdr:col>
      <xdr:colOff>571500</xdr:colOff>
      <xdr:row>6</xdr:row>
      <xdr:rowOff>76200</xdr:rowOff>
    </xdr:to>
    <xdr:grpSp>
      <xdr:nvGrpSpPr>
        <xdr:cNvPr id="3" name="Group 2">
          <a:extLst>
            <a:ext uri="{FF2B5EF4-FFF2-40B4-BE49-F238E27FC236}">
              <a16:creationId xmlns:a16="http://schemas.microsoft.com/office/drawing/2014/main" id="{3663F1B8-277F-448E-B69D-BB8B57E068D1}"/>
            </a:ext>
          </a:extLst>
        </xdr:cNvPr>
        <xdr:cNvGrpSpPr/>
      </xdr:nvGrpSpPr>
      <xdr:grpSpPr>
        <a:xfrm>
          <a:off x="60960" y="281940"/>
          <a:ext cx="1729740" cy="891540"/>
          <a:chOff x="30480" y="10391"/>
          <a:chExt cx="2099908" cy="766709"/>
        </a:xfrm>
      </xdr:grpSpPr>
      <xdr:sp macro="" textlink="">
        <xdr:nvSpPr>
          <xdr:cNvPr id="4" name="Rectangle: Rounded Corners 3">
            <a:extLst>
              <a:ext uri="{FF2B5EF4-FFF2-40B4-BE49-F238E27FC236}">
                <a16:creationId xmlns:a16="http://schemas.microsoft.com/office/drawing/2014/main" id="{FB750465-AD70-35CA-C389-FAE64F37EB8C}"/>
              </a:ext>
            </a:extLst>
          </xdr:cNvPr>
          <xdr:cNvSpPr/>
        </xdr:nvSpPr>
        <xdr:spPr>
          <a:xfrm>
            <a:off x="30480" y="10391"/>
            <a:ext cx="1798320" cy="647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Store">
            <a:extLst>
              <a:ext uri="{FF2B5EF4-FFF2-40B4-BE49-F238E27FC236}">
                <a16:creationId xmlns:a16="http://schemas.microsoft.com/office/drawing/2014/main" id="{2FFCED01-78ED-9868-1C1A-FF325F1DDD4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480" y="60960"/>
            <a:ext cx="540000" cy="540000"/>
          </a:xfrm>
          <a:prstGeom prst="rect">
            <a:avLst/>
          </a:prstGeom>
        </xdr:spPr>
      </xdr:pic>
      <xdr:sp macro="" textlink="">
        <xdr:nvSpPr>
          <xdr:cNvPr id="6" name="Rectangle 5">
            <a:extLst>
              <a:ext uri="{FF2B5EF4-FFF2-40B4-BE49-F238E27FC236}">
                <a16:creationId xmlns:a16="http://schemas.microsoft.com/office/drawing/2014/main" id="{459E0381-3A6E-7E2B-710C-960740CA3D49}"/>
              </a:ext>
            </a:extLst>
          </xdr:cNvPr>
          <xdr:cNvSpPr/>
        </xdr:nvSpPr>
        <xdr:spPr>
          <a:xfrm>
            <a:off x="583528" y="15100"/>
            <a:ext cx="1546860" cy="762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379299"/>
                </a:solidFill>
              </a:rPr>
              <a:t>City</a:t>
            </a:r>
            <a:r>
              <a:rPr lang="en-IN" sz="1200" b="1" baseline="0">
                <a:solidFill>
                  <a:srgbClr val="379299"/>
                </a:solidFill>
              </a:rPr>
              <a:t> and Store</a:t>
            </a:r>
          </a:p>
          <a:p>
            <a:pPr algn="l"/>
            <a:r>
              <a:rPr lang="en-IN" sz="1200" b="1" baseline="0">
                <a:solidFill>
                  <a:srgbClr val="379299"/>
                </a:solidFill>
              </a:rPr>
              <a:t>Performance       </a:t>
            </a:r>
          </a:p>
          <a:p>
            <a:pPr algn="l"/>
            <a:r>
              <a:rPr lang="en-IN" sz="1200" b="1">
                <a:solidFill>
                  <a:srgbClr val="379299"/>
                </a:solidFill>
              </a:rPr>
              <a:t>Analysis</a:t>
            </a:r>
          </a:p>
        </xdr:txBody>
      </xdr:sp>
    </xdr:grpSp>
    <xdr:clientData/>
  </xdr:twoCellAnchor>
  <xdr:twoCellAnchor>
    <xdr:from>
      <xdr:col>0</xdr:col>
      <xdr:colOff>60960</xdr:colOff>
      <xdr:row>7</xdr:row>
      <xdr:rowOff>121922</xdr:rowOff>
    </xdr:from>
    <xdr:to>
      <xdr:col>2</xdr:col>
      <xdr:colOff>472440</xdr:colOff>
      <xdr:row>10</xdr:row>
      <xdr:rowOff>68582</xdr:rowOff>
    </xdr:to>
    <xdr:grpSp>
      <xdr:nvGrpSpPr>
        <xdr:cNvPr id="7" name="Group 6">
          <a:extLst>
            <a:ext uri="{FF2B5EF4-FFF2-40B4-BE49-F238E27FC236}">
              <a16:creationId xmlns:a16="http://schemas.microsoft.com/office/drawing/2014/main" id="{1AB2D53D-69D6-4D77-9A52-6FE092B63B63}"/>
            </a:ext>
          </a:extLst>
        </xdr:cNvPr>
        <xdr:cNvGrpSpPr/>
      </xdr:nvGrpSpPr>
      <xdr:grpSpPr>
        <a:xfrm>
          <a:off x="60960" y="1402082"/>
          <a:ext cx="1630680" cy="495300"/>
          <a:chOff x="102596" y="845820"/>
          <a:chExt cx="1820012" cy="495300"/>
        </a:xfrm>
      </xdr:grpSpPr>
      <xdr:pic>
        <xdr:nvPicPr>
          <xdr:cNvPr id="8" name="Picture 7">
            <a:extLst>
              <a:ext uri="{FF2B5EF4-FFF2-40B4-BE49-F238E27FC236}">
                <a16:creationId xmlns:a16="http://schemas.microsoft.com/office/drawing/2014/main" id="{2BD9651D-EBB2-4769-3135-B37DF99FE107}"/>
              </a:ext>
            </a:extLst>
          </xdr:cNvPr>
          <xdr:cNvPicPr>
            <a:picLocks noChangeAspect="1"/>
          </xdr:cNvPicPr>
        </xdr:nvPicPr>
        <xdr:blipFill>
          <a:blip xmlns:r="http://schemas.openxmlformats.org/officeDocument/2006/relationships" r:embed="rId3" cstate="print">
            <a:duotone>
              <a:prstClr val="black"/>
              <a:srgbClr val="379299">
                <a:tint val="45000"/>
                <a:satMod val="400000"/>
              </a:srgbClr>
            </a:duotone>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102596" y="861058"/>
            <a:ext cx="366906" cy="464822"/>
          </a:xfrm>
          <a:prstGeom prst="rect">
            <a:avLst/>
          </a:prstGeom>
          <a:noFill/>
        </xdr:spPr>
      </xdr:pic>
      <xdr:sp macro="" textlink="">
        <xdr:nvSpPr>
          <xdr:cNvPr id="9" name="Rectangle 8">
            <a:hlinkClick xmlns:r="http://schemas.openxmlformats.org/officeDocument/2006/relationships" r:id="rId5"/>
            <a:extLst>
              <a:ext uri="{FF2B5EF4-FFF2-40B4-BE49-F238E27FC236}">
                <a16:creationId xmlns:a16="http://schemas.microsoft.com/office/drawing/2014/main" id="{04AB897B-283D-7B0B-C66B-0E7FD1DFDB50}"/>
              </a:ext>
            </a:extLst>
          </xdr:cNvPr>
          <xdr:cNvSpPr/>
        </xdr:nvSpPr>
        <xdr:spPr>
          <a:xfrm>
            <a:off x="546528" y="845820"/>
            <a:ext cx="137608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bg1"/>
                </a:solidFill>
              </a:rPr>
              <a:t>Promotion Type   </a:t>
            </a:r>
          </a:p>
          <a:p>
            <a:pPr algn="l"/>
            <a:r>
              <a:rPr lang="en-IN" sz="1200" b="1">
                <a:solidFill>
                  <a:schemeClr val="bg1"/>
                </a:solidFill>
              </a:rPr>
              <a:t>Analysis</a:t>
            </a:r>
          </a:p>
        </xdr:txBody>
      </xdr:sp>
    </xdr:grpSp>
    <xdr:clientData/>
  </xdr:twoCellAnchor>
  <xdr:twoCellAnchor>
    <xdr:from>
      <xdr:col>0</xdr:col>
      <xdr:colOff>106680</xdr:colOff>
      <xdr:row>11</xdr:row>
      <xdr:rowOff>175261</xdr:rowOff>
    </xdr:from>
    <xdr:to>
      <xdr:col>2</xdr:col>
      <xdr:colOff>373381</xdr:colOff>
      <xdr:row>15</xdr:row>
      <xdr:rowOff>152401</xdr:rowOff>
    </xdr:to>
    <xdr:grpSp>
      <xdr:nvGrpSpPr>
        <xdr:cNvPr id="10" name="Group 9">
          <a:extLst>
            <a:ext uri="{FF2B5EF4-FFF2-40B4-BE49-F238E27FC236}">
              <a16:creationId xmlns:a16="http://schemas.microsoft.com/office/drawing/2014/main" id="{A2AEA725-D209-42DB-B913-777B7028858E}"/>
            </a:ext>
          </a:extLst>
        </xdr:cNvPr>
        <xdr:cNvGrpSpPr/>
      </xdr:nvGrpSpPr>
      <xdr:grpSpPr>
        <a:xfrm>
          <a:off x="106680" y="2186941"/>
          <a:ext cx="1485901" cy="708660"/>
          <a:chOff x="53340" y="1584294"/>
          <a:chExt cx="1457758" cy="646738"/>
        </a:xfrm>
      </xdr:grpSpPr>
      <xdr:pic>
        <xdr:nvPicPr>
          <xdr:cNvPr id="11" name="Picture 10">
            <a:extLst>
              <a:ext uri="{FF2B5EF4-FFF2-40B4-BE49-F238E27FC236}">
                <a16:creationId xmlns:a16="http://schemas.microsoft.com/office/drawing/2014/main" id="{B2A27B2D-A6EF-0A79-C8CD-CC7AF17C83F8}"/>
              </a:ext>
            </a:extLst>
          </xdr:cNvPr>
          <xdr:cNvPicPr>
            <a:picLocks noChangeAspect="1"/>
          </xdr:cNvPicPr>
        </xdr:nvPicPr>
        <xdr:blipFill>
          <a:blip xmlns:r="http://schemas.openxmlformats.org/officeDocument/2006/relationships" r:embed="rId6" cstate="print">
            <a:duotone>
              <a:prstClr val="black"/>
              <a:srgbClr val="379299">
                <a:tint val="45000"/>
                <a:satMod val="400000"/>
              </a:srgbClr>
            </a:duotone>
            <a:extLst>
              <a:ext uri="{28A0092B-C50C-407E-A947-70E740481C1C}">
                <a14:useLocalDpi xmlns:a14="http://schemas.microsoft.com/office/drawing/2010/main" val="0"/>
              </a:ext>
            </a:extLst>
          </a:blip>
          <a:stretch>
            <a:fillRect/>
          </a:stretch>
        </xdr:blipFill>
        <xdr:spPr>
          <a:xfrm>
            <a:off x="53340" y="1654206"/>
            <a:ext cx="388500" cy="388502"/>
          </a:xfrm>
          <a:prstGeom prst="rect">
            <a:avLst/>
          </a:prstGeom>
        </xdr:spPr>
      </xdr:pic>
      <xdr:sp macro="" textlink="">
        <xdr:nvSpPr>
          <xdr:cNvPr id="12" name="Rectangle 11">
            <a:hlinkClick xmlns:r="http://schemas.openxmlformats.org/officeDocument/2006/relationships" r:id="rId7"/>
            <a:extLst>
              <a:ext uri="{FF2B5EF4-FFF2-40B4-BE49-F238E27FC236}">
                <a16:creationId xmlns:a16="http://schemas.microsoft.com/office/drawing/2014/main" id="{F4D8C8DB-D995-9F34-07B4-E31BFA391A76}"/>
              </a:ext>
            </a:extLst>
          </xdr:cNvPr>
          <xdr:cNvSpPr/>
        </xdr:nvSpPr>
        <xdr:spPr>
          <a:xfrm>
            <a:off x="475615" y="1584294"/>
            <a:ext cx="1035483" cy="6467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bg1"/>
                </a:solidFill>
              </a:rPr>
              <a:t>Category and</a:t>
            </a:r>
          </a:p>
          <a:p>
            <a:pPr algn="l"/>
            <a:r>
              <a:rPr lang="en-IN" sz="1200" b="1" baseline="0">
                <a:solidFill>
                  <a:schemeClr val="bg1"/>
                </a:solidFill>
              </a:rPr>
              <a:t>Product</a:t>
            </a:r>
          </a:p>
          <a:p>
            <a:pPr algn="l"/>
            <a:r>
              <a:rPr lang="en-IN" sz="1200" b="1" baseline="0">
                <a:solidFill>
                  <a:schemeClr val="bg1"/>
                </a:solidFill>
              </a:rPr>
              <a:t>Analysis</a:t>
            </a:r>
          </a:p>
          <a:p>
            <a:pPr algn="l"/>
            <a:endParaRPr lang="en-IN" sz="1200" b="1" baseline="0">
              <a:solidFill>
                <a:schemeClr val="bg1"/>
              </a:solidFill>
            </a:endParaRPr>
          </a:p>
        </xdr:txBody>
      </xdr:sp>
    </xdr:grpSp>
    <xdr:clientData/>
  </xdr:twoCellAnchor>
  <xdr:twoCellAnchor>
    <xdr:from>
      <xdr:col>2</xdr:col>
      <xdr:colOff>525780</xdr:colOff>
      <xdr:row>3</xdr:row>
      <xdr:rowOff>144780</xdr:rowOff>
    </xdr:from>
    <xdr:to>
      <xdr:col>6</xdr:col>
      <xdr:colOff>586872</xdr:colOff>
      <xdr:row>8</xdr:row>
      <xdr:rowOff>68580</xdr:rowOff>
    </xdr:to>
    <xdr:grpSp>
      <xdr:nvGrpSpPr>
        <xdr:cNvPr id="54" name="Group 53">
          <a:extLst>
            <a:ext uri="{FF2B5EF4-FFF2-40B4-BE49-F238E27FC236}">
              <a16:creationId xmlns:a16="http://schemas.microsoft.com/office/drawing/2014/main" id="{043CD0EB-C5F9-9F12-2093-1DAF85635ED1}"/>
            </a:ext>
          </a:extLst>
        </xdr:cNvPr>
        <xdr:cNvGrpSpPr/>
      </xdr:nvGrpSpPr>
      <xdr:grpSpPr>
        <a:xfrm>
          <a:off x="1744980" y="693420"/>
          <a:ext cx="2499492" cy="838200"/>
          <a:chOff x="1737360" y="746760"/>
          <a:chExt cx="2499492" cy="838200"/>
        </a:xfrm>
      </xdr:grpSpPr>
      <xdr:sp macro="" textlink="">
        <xdr:nvSpPr>
          <xdr:cNvPr id="19" name="Rectangle 18">
            <a:extLst>
              <a:ext uri="{FF2B5EF4-FFF2-40B4-BE49-F238E27FC236}">
                <a16:creationId xmlns:a16="http://schemas.microsoft.com/office/drawing/2014/main" id="{8E2C62C5-8D74-4C55-143D-6E51C5350741}"/>
              </a:ext>
            </a:extLst>
          </xdr:cNvPr>
          <xdr:cNvSpPr/>
        </xdr:nvSpPr>
        <xdr:spPr>
          <a:xfrm>
            <a:off x="1737360" y="746760"/>
            <a:ext cx="2407920" cy="83820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400" b="1">
                <a:latin typeface="+mj-lt"/>
              </a:rPr>
              <a:t>Quantity</a:t>
            </a:r>
            <a:r>
              <a:rPr lang="en-IN" sz="1400" b="1" baseline="0">
                <a:latin typeface="+mj-lt"/>
              </a:rPr>
              <a:t> Sold [Before Promo] </a:t>
            </a:r>
            <a:endParaRPr lang="en-IN" sz="1400" b="1">
              <a:latin typeface="+mj-lt"/>
            </a:endParaRPr>
          </a:p>
        </xdr:txBody>
      </xdr:sp>
      <xdr:sp macro="" textlink="Pivot!A4">
        <xdr:nvSpPr>
          <xdr:cNvPr id="20" name="Rectangle 19">
            <a:extLst>
              <a:ext uri="{FF2B5EF4-FFF2-40B4-BE49-F238E27FC236}">
                <a16:creationId xmlns:a16="http://schemas.microsoft.com/office/drawing/2014/main" id="{F0011FC9-09EC-0BA7-5FC8-B8229A796D88}"/>
              </a:ext>
            </a:extLst>
          </xdr:cNvPr>
          <xdr:cNvSpPr/>
        </xdr:nvSpPr>
        <xdr:spPr>
          <a:xfrm>
            <a:off x="2223333" y="1074420"/>
            <a:ext cx="2013519"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55B32D3-422C-42B3-9BED-A5186D43B311}" type="TxLink">
              <a:rPr lang="en-US" sz="2400" b="1" i="0" u="none" strike="noStrike">
                <a:solidFill>
                  <a:schemeClr val="bg1"/>
                </a:solidFill>
                <a:latin typeface="Calibri"/>
                <a:ea typeface="Calibri"/>
                <a:cs typeface="Calibri"/>
              </a:rPr>
              <a:pPr algn="l"/>
              <a:t>209.05K</a:t>
            </a:fld>
            <a:endParaRPr lang="en-IN" sz="2400" b="1">
              <a:solidFill>
                <a:schemeClr val="bg1"/>
              </a:solidFill>
              <a:latin typeface="+mn-lt"/>
            </a:endParaRPr>
          </a:p>
        </xdr:txBody>
      </xdr:sp>
    </xdr:grpSp>
    <xdr:clientData/>
  </xdr:twoCellAnchor>
  <xdr:twoCellAnchor>
    <xdr:from>
      <xdr:col>19</xdr:col>
      <xdr:colOff>30480</xdr:colOff>
      <xdr:row>9</xdr:row>
      <xdr:rowOff>38100</xdr:rowOff>
    </xdr:from>
    <xdr:to>
      <xdr:col>23</xdr:col>
      <xdr:colOff>373380</xdr:colOff>
      <xdr:row>31</xdr:row>
      <xdr:rowOff>91440</xdr:rowOff>
    </xdr:to>
    <xdr:sp macro="" textlink="">
      <xdr:nvSpPr>
        <xdr:cNvPr id="21" name="Rectangle 20">
          <a:extLst>
            <a:ext uri="{FF2B5EF4-FFF2-40B4-BE49-F238E27FC236}">
              <a16:creationId xmlns:a16="http://schemas.microsoft.com/office/drawing/2014/main" id="{C89D9803-E822-4640-BFC0-02BD4A89DF63}"/>
            </a:ext>
          </a:extLst>
        </xdr:cNvPr>
        <xdr:cNvSpPr/>
      </xdr:nvSpPr>
      <xdr:spPr>
        <a:xfrm>
          <a:off x="11612880" y="1684020"/>
          <a:ext cx="2781300" cy="40767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9</xdr:row>
      <xdr:rowOff>53340</xdr:rowOff>
    </xdr:from>
    <xdr:to>
      <xdr:col>9</xdr:col>
      <xdr:colOff>106680</xdr:colOff>
      <xdr:row>20</xdr:row>
      <xdr:rowOff>114300</xdr:rowOff>
    </xdr:to>
    <xdr:sp macro="" textlink="">
      <xdr:nvSpPr>
        <xdr:cNvPr id="27" name="Rectangle 26">
          <a:extLst>
            <a:ext uri="{FF2B5EF4-FFF2-40B4-BE49-F238E27FC236}">
              <a16:creationId xmlns:a16="http://schemas.microsoft.com/office/drawing/2014/main" id="{692617B9-2496-4C6B-A8C2-A016AFF6A534}"/>
            </a:ext>
          </a:extLst>
        </xdr:cNvPr>
        <xdr:cNvSpPr/>
      </xdr:nvSpPr>
      <xdr:spPr>
        <a:xfrm>
          <a:off x="1729740" y="1699260"/>
          <a:ext cx="3863340" cy="207264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281940</xdr:colOff>
      <xdr:row>9</xdr:row>
      <xdr:rowOff>60960</xdr:rowOff>
    </xdr:from>
    <xdr:to>
      <xdr:col>18</xdr:col>
      <xdr:colOff>518160</xdr:colOff>
      <xdr:row>20</xdr:row>
      <xdr:rowOff>121920</xdr:rowOff>
    </xdr:to>
    <xdr:sp macro="" textlink="">
      <xdr:nvSpPr>
        <xdr:cNvPr id="22" name="Rectangle 21">
          <a:extLst>
            <a:ext uri="{FF2B5EF4-FFF2-40B4-BE49-F238E27FC236}">
              <a16:creationId xmlns:a16="http://schemas.microsoft.com/office/drawing/2014/main" id="{8BE65B73-B6BF-4F9B-BEAB-E83DCCAE1AC1}"/>
            </a:ext>
          </a:extLst>
        </xdr:cNvPr>
        <xdr:cNvSpPr/>
      </xdr:nvSpPr>
      <xdr:spPr>
        <a:xfrm>
          <a:off x="5768340" y="1706880"/>
          <a:ext cx="5722620" cy="207264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480060</xdr:colOff>
      <xdr:row>9</xdr:row>
      <xdr:rowOff>68580</xdr:rowOff>
    </xdr:from>
    <xdr:to>
      <xdr:col>9</xdr:col>
      <xdr:colOff>251460</xdr:colOff>
      <xdr:row>21</xdr:row>
      <xdr:rowOff>15240</xdr:rowOff>
    </xdr:to>
    <xdr:graphicFrame macro="">
      <xdr:nvGraphicFramePr>
        <xdr:cNvPr id="35" name="Chart 34">
          <a:extLst>
            <a:ext uri="{FF2B5EF4-FFF2-40B4-BE49-F238E27FC236}">
              <a16:creationId xmlns:a16="http://schemas.microsoft.com/office/drawing/2014/main" id="{2F69C422-BB78-42FB-8995-4A71D7FBB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266700</xdr:colOff>
      <xdr:row>9</xdr:row>
      <xdr:rowOff>60960</xdr:rowOff>
    </xdr:from>
    <xdr:to>
      <xdr:col>18</xdr:col>
      <xdr:colOff>548640</xdr:colOff>
      <xdr:row>20</xdr:row>
      <xdr:rowOff>175260</xdr:rowOff>
    </xdr:to>
    <xdr:graphicFrame macro="">
      <xdr:nvGraphicFramePr>
        <xdr:cNvPr id="38" name="Chart 37">
          <a:extLst>
            <a:ext uri="{FF2B5EF4-FFF2-40B4-BE49-F238E27FC236}">
              <a16:creationId xmlns:a16="http://schemas.microsoft.com/office/drawing/2014/main" id="{B1D2038B-0C85-4B68-89F3-6C0A7DD9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518160</xdr:colOff>
      <xdr:row>21</xdr:row>
      <xdr:rowOff>30480</xdr:rowOff>
    </xdr:from>
    <xdr:to>
      <xdr:col>10</xdr:col>
      <xdr:colOff>465360</xdr:colOff>
      <xdr:row>31</xdr:row>
      <xdr:rowOff>106680</xdr:rowOff>
    </xdr:to>
    <xdr:sp macro="" textlink="">
      <xdr:nvSpPr>
        <xdr:cNvPr id="39" name="Rectangle 38">
          <a:extLst>
            <a:ext uri="{FF2B5EF4-FFF2-40B4-BE49-F238E27FC236}">
              <a16:creationId xmlns:a16="http://schemas.microsoft.com/office/drawing/2014/main" id="{A7612C45-5AA1-4DB5-957E-BA993143984C}"/>
            </a:ext>
          </a:extLst>
        </xdr:cNvPr>
        <xdr:cNvSpPr/>
      </xdr:nvSpPr>
      <xdr:spPr>
        <a:xfrm>
          <a:off x="1737360" y="3870960"/>
          <a:ext cx="4824000" cy="1905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20</xdr:row>
      <xdr:rowOff>121920</xdr:rowOff>
    </xdr:from>
    <xdr:to>
      <xdr:col>10</xdr:col>
      <xdr:colOff>449580</xdr:colOff>
      <xdr:row>31</xdr:row>
      <xdr:rowOff>91440</xdr:rowOff>
    </xdr:to>
    <xdr:graphicFrame macro="">
      <xdr:nvGraphicFramePr>
        <xdr:cNvPr id="34" name="Chart 33">
          <a:extLst>
            <a:ext uri="{FF2B5EF4-FFF2-40B4-BE49-F238E27FC236}">
              <a16:creationId xmlns:a16="http://schemas.microsoft.com/office/drawing/2014/main" id="{B554446B-038E-4CE8-88D0-E3C04CDB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22860</xdr:colOff>
      <xdr:row>21</xdr:row>
      <xdr:rowOff>30480</xdr:rowOff>
    </xdr:from>
    <xdr:to>
      <xdr:col>18</xdr:col>
      <xdr:colOff>525780</xdr:colOff>
      <xdr:row>31</xdr:row>
      <xdr:rowOff>106680</xdr:rowOff>
    </xdr:to>
    <xdr:sp macro="" textlink="">
      <xdr:nvSpPr>
        <xdr:cNvPr id="40" name="Rectangle 39">
          <a:extLst>
            <a:ext uri="{FF2B5EF4-FFF2-40B4-BE49-F238E27FC236}">
              <a16:creationId xmlns:a16="http://schemas.microsoft.com/office/drawing/2014/main" id="{522DB3B7-A243-4ABB-9C52-328FEBD9FF4C}"/>
            </a:ext>
          </a:extLst>
        </xdr:cNvPr>
        <xdr:cNvSpPr/>
      </xdr:nvSpPr>
      <xdr:spPr>
        <a:xfrm>
          <a:off x="6728460" y="3870960"/>
          <a:ext cx="4770120" cy="1905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19</xdr:col>
          <xdr:colOff>30480</xdr:colOff>
          <xdr:row>11</xdr:row>
          <xdr:rowOff>30480</xdr:rowOff>
        </xdr:from>
        <xdr:to>
          <xdr:col>23</xdr:col>
          <xdr:colOff>373380</xdr:colOff>
          <xdr:row>31</xdr:row>
          <xdr:rowOff>91440</xdr:rowOff>
        </xdr:to>
        <xdr:pic>
          <xdr:nvPicPr>
            <xdr:cNvPr id="41" name="Picture 40">
              <a:extLst>
                <a:ext uri="{FF2B5EF4-FFF2-40B4-BE49-F238E27FC236}">
                  <a16:creationId xmlns:a16="http://schemas.microsoft.com/office/drawing/2014/main" id="{BA87C5FD-F29B-3E4D-8ADC-338616AA875B}"/>
                </a:ext>
              </a:extLst>
            </xdr:cNvPr>
            <xdr:cNvPicPr>
              <a:picLocks noChangeAspect="1" noChangeArrowheads="1"/>
              <a:extLst>
                <a:ext uri="{84589F7E-364E-4C9E-8A38-B11213B215E9}">
                  <a14:cameraTool cellRange="Pivot!#REF!" spid="_x0000_s5271"/>
                </a:ext>
              </a:extLst>
            </xdr:cNvPicPr>
          </xdr:nvPicPr>
          <xdr:blipFill>
            <a:blip xmlns:r="http://schemas.openxmlformats.org/officeDocument/2006/relationships" r:embed="rId11"/>
            <a:srcRect/>
            <a:stretch>
              <a:fillRect/>
            </a:stretch>
          </xdr:blipFill>
          <xdr:spPr bwMode="auto">
            <a:xfrm>
              <a:off x="11612880" y="2042160"/>
              <a:ext cx="2781300" cy="371856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19</xdr:col>
      <xdr:colOff>228600</xdr:colOff>
      <xdr:row>9</xdr:row>
      <xdr:rowOff>53340</xdr:rowOff>
    </xdr:from>
    <xdr:to>
      <xdr:col>26</xdr:col>
      <xdr:colOff>601980</xdr:colOff>
      <xdr:row>16</xdr:row>
      <xdr:rowOff>7620</xdr:rowOff>
    </xdr:to>
    <xdr:sp macro="" textlink="">
      <xdr:nvSpPr>
        <xdr:cNvPr id="42" name="Rectangle 41">
          <a:extLst>
            <a:ext uri="{FF2B5EF4-FFF2-40B4-BE49-F238E27FC236}">
              <a16:creationId xmlns:a16="http://schemas.microsoft.com/office/drawing/2014/main" id="{67ED7627-4081-249B-B98F-946E4498B6C9}"/>
            </a:ext>
          </a:extLst>
        </xdr:cNvPr>
        <xdr:cNvSpPr/>
      </xdr:nvSpPr>
      <xdr:spPr>
        <a:xfrm>
          <a:off x="11811000" y="1699260"/>
          <a:ext cx="4640580" cy="12344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rgbClr val="27666B"/>
              </a:solidFill>
            </a:rPr>
            <a:t>  </a:t>
          </a:r>
          <a:r>
            <a:rPr lang="en-IN" sz="1400" b="1" baseline="0">
              <a:solidFill>
                <a:srgbClr val="27666B"/>
              </a:solidFill>
            </a:rPr>
            <a:t>Top 3 Cities by Category Wise </a:t>
          </a:r>
        </a:p>
        <a:p>
          <a:pPr algn="l"/>
          <a:endParaRPr lang="en-IN" sz="1100"/>
        </a:p>
      </xdr:txBody>
    </xdr:sp>
    <xdr:clientData/>
  </xdr:twoCellAnchor>
  <xdr:twoCellAnchor>
    <xdr:from>
      <xdr:col>10</xdr:col>
      <xdr:colOff>472440</xdr:colOff>
      <xdr:row>21</xdr:row>
      <xdr:rowOff>7620</xdr:rowOff>
    </xdr:from>
    <xdr:to>
      <xdr:col>18</xdr:col>
      <xdr:colOff>594360</xdr:colOff>
      <xdr:row>31</xdr:row>
      <xdr:rowOff>140160</xdr:rowOff>
    </xdr:to>
    <xdr:graphicFrame macro="">
      <xdr:nvGraphicFramePr>
        <xdr:cNvPr id="43" name="Chart 42">
          <a:extLst>
            <a:ext uri="{FF2B5EF4-FFF2-40B4-BE49-F238E27FC236}">
              <a16:creationId xmlns:a16="http://schemas.microsoft.com/office/drawing/2014/main" id="{88ACFC92-6AB6-4C23-9776-3FBD95968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467828</xdr:colOff>
      <xdr:row>3</xdr:row>
      <xdr:rowOff>144780</xdr:rowOff>
    </xdr:from>
    <xdr:to>
      <xdr:col>17</xdr:col>
      <xdr:colOff>512954</xdr:colOff>
      <xdr:row>9</xdr:row>
      <xdr:rowOff>76203</xdr:rowOff>
    </xdr:to>
    <xdr:grpSp>
      <xdr:nvGrpSpPr>
        <xdr:cNvPr id="58" name="Group 57">
          <a:extLst>
            <a:ext uri="{FF2B5EF4-FFF2-40B4-BE49-F238E27FC236}">
              <a16:creationId xmlns:a16="http://schemas.microsoft.com/office/drawing/2014/main" id="{0DFBBDD1-4F28-487F-FAD4-C1B77B7FCB61}"/>
            </a:ext>
          </a:extLst>
        </xdr:cNvPr>
        <xdr:cNvGrpSpPr/>
      </xdr:nvGrpSpPr>
      <xdr:grpSpPr>
        <a:xfrm>
          <a:off x="7783028" y="693420"/>
          <a:ext cx="3093126" cy="1028703"/>
          <a:chOff x="7087194" y="754377"/>
          <a:chExt cx="3093126" cy="1028703"/>
        </a:xfrm>
      </xdr:grpSpPr>
      <xdr:grpSp>
        <xdr:nvGrpSpPr>
          <xdr:cNvPr id="28" name="Group 27">
            <a:extLst>
              <a:ext uri="{FF2B5EF4-FFF2-40B4-BE49-F238E27FC236}">
                <a16:creationId xmlns:a16="http://schemas.microsoft.com/office/drawing/2014/main" id="{153A3DAB-4A0E-46A1-AC11-2A724A69D3C8}"/>
              </a:ext>
            </a:extLst>
          </xdr:cNvPr>
          <xdr:cNvGrpSpPr/>
        </xdr:nvGrpSpPr>
        <xdr:grpSpPr>
          <a:xfrm>
            <a:off x="7087194" y="754377"/>
            <a:ext cx="3002643" cy="827999"/>
            <a:chOff x="726345" y="1935279"/>
            <a:chExt cx="1732784" cy="806210"/>
          </a:xfrm>
        </xdr:grpSpPr>
        <xdr:sp macro="" textlink="">
          <xdr:nvSpPr>
            <xdr:cNvPr id="29" name="Rectangle 28">
              <a:extLst>
                <a:ext uri="{FF2B5EF4-FFF2-40B4-BE49-F238E27FC236}">
                  <a16:creationId xmlns:a16="http://schemas.microsoft.com/office/drawing/2014/main" id="{6A0BA9D3-6721-87EC-8481-15EB742C460C}"/>
                </a:ext>
              </a:extLst>
            </xdr:cNvPr>
            <xdr:cNvSpPr/>
          </xdr:nvSpPr>
          <xdr:spPr>
            <a:xfrm>
              <a:off x="734795" y="1935279"/>
              <a:ext cx="1724334" cy="80621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latin typeface="+mj-lt"/>
                </a:rPr>
                <a:t>Incremental</a:t>
              </a:r>
              <a:r>
                <a:rPr lang="en-IN" sz="1600" b="1" baseline="0">
                  <a:latin typeface="+mj-lt"/>
                </a:rPr>
                <a:t> Revenue</a:t>
              </a:r>
              <a:endParaRPr lang="en-IN" sz="1600" b="1">
                <a:latin typeface="+mj-lt"/>
              </a:endParaRPr>
            </a:p>
          </xdr:txBody>
        </xdr:sp>
        <xdr:sp macro="" textlink="Pivot!G4">
          <xdr:nvSpPr>
            <xdr:cNvPr id="30" name="Rectangle 29">
              <a:extLst>
                <a:ext uri="{FF2B5EF4-FFF2-40B4-BE49-F238E27FC236}">
                  <a16:creationId xmlns:a16="http://schemas.microsoft.com/office/drawing/2014/main" id="{512B0597-C0DA-6EDE-C5A2-A63483A5A8C8}"/>
                </a:ext>
              </a:extLst>
            </xdr:cNvPr>
            <xdr:cNvSpPr/>
          </xdr:nvSpPr>
          <xdr:spPr>
            <a:xfrm>
              <a:off x="726345" y="2248301"/>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5504B05-A7E7-4267-81C4-5E775E0B84C4}" type="TxLink">
                <a:rPr lang="en-US" sz="2400" b="1" i="0" u="none" strike="noStrike">
                  <a:solidFill>
                    <a:schemeClr val="bg1"/>
                  </a:solidFill>
                  <a:latin typeface="+mn-lt"/>
                  <a:ea typeface="Calibri"/>
                  <a:cs typeface="Calibri"/>
                </a:rPr>
                <a:pPr algn="l"/>
                <a:t>₹ 154.91M</a:t>
              </a:fld>
              <a:endParaRPr lang="en-IN" sz="2400" b="1">
                <a:solidFill>
                  <a:schemeClr val="bg1"/>
                </a:solidFill>
                <a:latin typeface="+mn-lt"/>
              </a:endParaRPr>
            </a:p>
          </xdr:txBody>
        </xdr:sp>
      </xdr:grpSp>
      <xdr:sp macro="" textlink="">
        <xdr:nvSpPr>
          <xdr:cNvPr id="45" name="Rectangle 44">
            <a:extLst>
              <a:ext uri="{FF2B5EF4-FFF2-40B4-BE49-F238E27FC236}">
                <a16:creationId xmlns:a16="http://schemas.microsoft.com/office/drawing/2014/main" id="{687C1C1A-AAB1-DC0D-BDCC-78AD269DCB12}"/>
              </a:ext>
            </a:extLst>
          </xdr:cNvPr>
          <xdr:cNvSpPr/>
        </xdr:nvSpPr>
        <xdr:spPr>
          <a:xfrm>
            <a:off x="8488680" y="1021080"/>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H4">
        <xdr:nvSpPr>
          <xdr:cNvPr id="46" name="Rectangle 45">
            <a:extLst>
              <a:ext uri="{FF2B5EF4-FFF2-40B4-BE49-F238E27FC236}">
                <a16:creationId xmlns:a16="http://schemas.microsoft.com/office/drawing/2014/main" id="{EDC4D167-915C-4C76-A7B6-297F19224EDB}"/>
              </a:ext>
            </a:extLst>
          </xdr:cNvPr>
          <xdr:cNvSpPr/>
        </xdr:nvSpPr>
        <xdr:spPr>
          <a:xfrm>
            <a:off x="8846820" y="1066800"/>
            <a:ext cx="133350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09EBFAD-4B87-425E-A962-6154DD6FAF4A}" type="TxLink">
              <a:rPr lang="en-US" sz="2400" b="1" i="0" u="none" strike="noStrike" baseline="0">
                <a:solidFill>
                  <a:schemeClr val="bg1"/>
                </a:solidFill>
                <a:latin typeface="+mn-lt"/>
                <a:ea typeface="Calibri"/>
                <a:cs typeface="Calibri"/>
              </a:rPr>
              <a:pPr algn="l"/>
              <a:t>110.10%</a:t>
            </a:fld>
            <a:endParaRPr lang="en-IN" sz="2400" b="1">
              <a:solidFill>
                <a:schemeClr val="bg1"/>
              </a:solidFill>
              <a:latin typeface="+mn-lt"/>
            </a:endParaRPr>
          </a:p>
        </xdr:txBody>
      </xdr:sp>
    </xdr:grpSp>
    <xdr:clientData/>
  </xdr:twoCellAnchor>
  <xdr:twoCellAnchor>
    <xdr:from>
      <xdr:col>18</xdr:col>
      <xdr:colOff>419076</xdr:colOff>
      <xdr:row>3</xdr:row>
      <xdr:rowOff>144780</xdr:rowOff>
    </xdr:from>
    <xdr:to>
      <xdr:col>23</xdr:col>
      <xdr:colOff>359075</xdr:colOff>
      <xdr:row>9</xdr:row>
      <xdr:rowOff>61021</xdr:rowOff>
    </xdr:to>
    <xdr:grpSp>
      <xdr:nvGrpSpPr>
        <xdr:cNvPr id="48" name="Group 47">
          <a:extLst>
            <a:ext uri="{FF2B5EF4-FFF2-40B4-BE49-F238E27FC236}">
              <a16:creationId xmlns:a16="http://schemas.microsoft.com/office/drawing/2014/main" id="{BE96F2EB-E23D-4B5C-87E8-0050BB1038AC}"/>
            </a:ext>
          </a:extLst>
        </xdr:cNvPr>
        <xdr:cNvGrpSpPr/>
      </xdr:nvGrpSpPr>
      <xdr:grpSpPr>
        <a:xfrm>
          <a:off x="11391876" y="693420"/>
          <a:ext cx="2987999" cy="1013521"/>
          <a:chOff x="9061738" y="723899"/>
          <a:chExt cx="3094551" cy="1043053"/>
        </a:xfrm>
      </xdr:grpSpPr>
      <xdr:grpSp>
        <xdr:nvGrpSpPr>
          <xdr:cNvPr id="49" name="Group 48">
            <a:extLst>
              <a:ext uri="{FF2B5EF4-FFF2-40B4-BE49-F238E27FC236}">
                <a16:creationId xmlns:a16="http://schemas.microsoft.com/office/drawing/2014/main" id="{6F133076-E0D7-BFC5-A75A-EFB21C4900E2}"/>
              </a:ext>
            </a:extLst>
          </xdr:cNvPr>
          <xdr:cNvGrpSpPr/>
        </xdr:nvGrpSpPr>
        <xdr:grpSpPr>
          <a:xfrm>
            <a:off x="9061738" y="723899"/>
            <a:ext cx="3094551" cy="852126"/>
            <a:chOff x="832440" y="1927860"/>
            <a:chExt cx="1785823" cy="829702"/>
          </a:xfrm>
        </xdr:grpSpPr>
        <xdr:sp macro="" textlink="">
          <xdr:nvSpPr>
            <xdr:cNvPr id="52" name="Rectangle 51">
              <a:extLst>
                <a:ext uri="{FF2B5EF4-FFF2-40B4-BE49-F238E27FC236}">
                  <a16:creationId xmlns:a16="http://schemas.microsoft.com/office/drawing/2014/main" id="{2520D2D9-4FE3-FD1C-56DD-2D6137CFE6FD}"/>
                </a:ext>
              </a:extLst>
            </xdr:cNvPr>
            <xdr:cNvSpPr/>
          </xdr:nvSpPr>
          <xdr:spPr>
            <a:xfrm>
              <a:off x="832440" y="1927860"/>
              <a:ext cx="1785823" cy="829702"/>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solidFill>
                    <a:schemeClr val="lt1"/>
                  </a:solidFill>
                  <a:latin typeface="+mj-lt"/>
                  <a:ea typeface="+mn-ea"/>
                  <a:cs typeface="+mn-cs"/>
                </a:rPr>
                <a:t>Incremental</a:t>
              </a:r>
              <a:r>
                <a:rPr lang="en-IN" sz="1400" b="1" baseline="0">
                  <a:latin typeface="+mj-lt"/>
                </a:rPr>
                <a:t> </a:t>
              </a:r>
              <a:r>
                <a:rPr lang="en-IN" sz="1600" b="1">
                  <a:solidFill>
                    <a:schemeClr val="lt1"/>
                  </a:solidFill>
                  <a:latin typeface="+mj-lt"/>
                  <a:ea typeface="+mn-ea"/>
                  <a:cs typeface="+mn-cs"/>
                </a:rPr>
                <a:t>Sold</a:t>
              </a:r>
              <a:r>
                <a:rPr lang="en-IN" sz="1400" b="1" baseline="0">
                  <a:latin typeface="+mj-lt"/>
                </a:rPr>
                <a:t> </a:t>
              </a:r>
              <a:r>
                <a:rPr lang="en-IN" sz="1600" b="1">
                  <a:solidFill>
                    <a:schemeClr val="lt1"/>
                  </a:solidFill>
                  <a:latin typeface="+mj-lt"/>
                  <a:ea typeface="+mn-ea"/>
                  <a:cs typeface="+mn-cs"/>
                </a:rPr>
                <a:t>Units</a:t>
              </a:r>
            </a:p>
          </xdr:txBody>
        </xdr:sp>
        <xdr:sp macro="" textlink="Pivot!E4">
          <xdr:nvSpPr>
            <xdr:cNvPr id="53" name="Rectangle 52">
              <a:extLst>
                <a:ext uri="{FF2B5EF4-FFF2-40B4-BE49-F238E27FC236}">
                  <a16:creationId xmlns:a16="http://schemas.microsoft.com/office/drawing/2014/main" id="{278BE69C-E012-14B5-48A3-A5EE37D4636F}"/>
                </a:ext>
              </a:extLst>
            </xdr:cNvPr>
            <xdr:cNvSpPr/>
          </xdr:nvSpPr>
          <xdr:spPr>
            <a:xfrm>
              <a:off x="908567" y="2262275"/>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EB7F4B-7AC4-427B-96FD-0F13BEF8AFA7}" type="TxLink">
                <a:rPr lang="en-US" sz="2400" b="1" i="0" u="none" strike="noStrike">
                  <a:solidFill>
                    <a:schemeClr val="bg1"/>
                  </a:solidFill>
                  <a:latin typeface="Calibri"/>
                  <a:ea typeface="Calibri"/>
                  <a:cs typeface="Calibri"/>
                </a:rPr>
                <a:pPr algn="l"/>
                <a:t>441.68K</a:t>
              </a:fld>
              <a:endParaRPr lang="en-IN" sz="2400" b="1">
                <a:solidFill>
                  <a:schemeClr val="bg1"/>
                </a:solidFill>
                <a:latin typeface="+mn-lt"/>
              </a:endParaRPr>
            </a:p>
          </xdr:txBody>
        </xdr:sp>
      </xdr:grpSp>
      <xdr:sp macro="" textlink="">
        <xdr:nvSpPr>
          <xdr:cNvPr id="50" name="Rectangle 49">
            <a:extLst>
              <a:ext uri="{FF2B5EF4-FFF2-40B4-BE49-F238E27FC236}">
                <a16:creationId xmlns:a16="http://schemas.microsoft.com/office/drawing/2014/main" id="{2AF02811-AE12-632C-1EB6-C28696913696}"/>
              </a:ext>
            </a:extLst>
          </xdr:cNvPr>
          <xdr:cNvSpPr/>
        </xdr:nvSpPr>
        <xdr:spPr>
          <a:xfrm>
            <a:off x="10392595" y="1004508"/>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F4">
        <xdr:nvSpPr>
          <xdr:cNvPr id="51" name="Rectangle 50">
            <a:extLst>
              <a:ext uri="{FF2B5EF4-FFF2-40B4-BE49-F238E27FC236}">
                <a16:creationId xmlns:a16="http://schemas.microsoft.com/office/drawing/2014/main" id="{0DB20579-24A2-71A9-F1F3-36299F90BAA1}"/>
              </a:ext>
            </a:extLst>
          </xdr:cNvPr>
          <xdr:cNvSpPr/>
        </xdr:nvSpPr>
        <xdr:spPr>
          <a:xfrm>
            <a:off x="10752589" y="1050672"/>
            <a:ext cx="1333501"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BC9522-C70B-4446-829C-109B140794BC}" type="TxLink">
              <a:rPr lang="en-US" sz="2400" b="1" i="0" u="none" strike="noStrike" baseline="0">
                <a:solidFill>
                  <a:schemeClr val="bg1"/>
                </a:solidFill>
                <a:latin typeface="Calibri"/>
                <a:ea typeface="Calibri"/>
                <a:cs typeface="Calibri"/>
              </a:rPr>
              <a:pPr algn="l"/>
              <a:t>211.28%</a:t>
            </a:fld>
            <a:endParaRPr lang="en-IN" sz="2400" b="1">
              <a:solidFill>
                <a:schemeClr val="bg1"/>
              </a:solidFill>
              <a:latin typeface="+mn-lt"/>
            </a:endParaRPr>
          </a:p>
        </xdr:txBody>
      </xdr:sp>
    </xdr:grpSp>
    <xdr:clientData/>
  </xdr:twoCellAnchor>
  <xdr:twoCellAnchor>
    <xdr:from>
      <xdr:col>7</xdr:col>
      <xdr:colOff>492994</xdr:colOff>
      <xdr:row>3</xdr:row>
      <xdr:rowOff>144780</xdr:rowOff>
    </xdr:from>
    <xdr:to>
      <xdr:col>11</xdr:col>
      <xdr:colOff>561706</xdr:colOff>
      <xdr:row>8</xdr:row>
      <xdr:rowOff>68580</xdr:rowOff>
    </xdr:to>
    <xdr:grpSp>
      <xdr:nvGrpSpPr>
        <xdr:cNvPr id="55" name="Group 54">
          <a:extLst>
            <a:ext uri="{FF2B5EF4-FFF2-40B4-BE49-F238E27FC236}">
              <a16:creationId xmlns:a16="http://schemas.microsoft.com/office/drawing/2014/main" id="{09333D2C-99D0-4967-B6D2-251DD08EE300}"/>
            </a:ext>
          </a:extLst>
        </xdr:cNvPr>
        <xdr:cNvGrpSpPr/>
      </xdr:nvGrpSpPr>
      <xdr:grpSpPr>
        <a:xfrm>
          <a:off x="4760194" y="693420"/>
          <a:ext cx="2507112" cy="838200"/>
          <a:chOff x="1737360" y="746760"/>
          <a:chExt cx="2507112" cy="838200"/>
        </a:xfrm>
      </xdr:grpSpPr>
      <xdr:sp macro="" textlink="">
        <xdr:nvSpPr>
          <xdr:cNvPr id="56" name="Rectangle 55">
            <a:extLst>
              <a:ext uri="{FF2B5EF4-FFF2-40B4-BE49-F238E27FC236}">
                <a16:creationId xmlns:a16="http://schemas.microsoft.com/office/drawing/2014/main" id="{9C830F61-2198-EC48-A44F-4E350A51AF39}"/>
              </a:ext>
            </a:extLst>
          </xdr:cNvPr>
          <xdr:cNvSpPr/>
        </xdr:nvSpPr>
        <xdr:spPr>
          <a:xfrm>
            <a:off x="1737360" y="746760"/>
            <a:ext cx="2407920" cy="83820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400" b="1">
                <a:latin typeface="+mj-lt"/>
              </a:rPr>
              <a:t>Quantity</a:t>
            </a:r>
            <a:r>
              <a:rPr lang="en-IN" sz="1400" b="1" baseline="0">
                <a:latin typeface="+mj-lt"/>
              </a:rPr>
              <a:t> Sold [After Promo] </a:t>
            </a:r>
            <a:endParaRPr lang="en-IN" sz="1400" b="1">
              <a:latin typeface="+mj-lt"/>
            </a:endParaRPr>
          </a:p>
        </xdr:txBody>
      </xdr:sp>
      <xdr:sp macro="" textlink="Pivot!B4">
        <xdr:nvSpPr>
          <xdr:cNvPr id="57" name="Rectangle 56">
            <a:extLst>
              <a:ext uri="{FF2B5EF4-FFF2-40B4-BE49-F238E27FC236}">
                <a16:creationId xmlns:a16="http://schemas.microsoft.com/office/drawing/2014/main" id="{D0CA1A2D-0659-12A0-24F7-CF6110FB10C2}"/>
              </a:ext>
            </a:extLst>
          </xdr:cNvPr>
          <xdr:cNvSpPr/>
        </xdr:nvSpPr>
        <xdr:spPr>
          <a:xfrm>
            <a:off x="2230953" y="1074420"/>
            <a:ext cx="2013519"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43CF27D-15E2-470F-9E03-CBAB79F48DEC}" type="TxLink">
              <a:rPr lang="en-US" sz="2400" b="1" i="0" u="none" strike="noStrike">
                <a:solidFill>
                  <a:schemeClr val="bg1"/>
                </a:solidFill>
                <a:latin typeface="Calibri"/>
                <a:ea typeface="Calibri"/>
                <a:cs typeface="Calibri"/>
              </a:rPr>
              <a:pPr algn="l"/>
              <a:t>650.73K</a:t>
            </a:fld>
            <a:endParaRPr lang="en-IN" sz="2400" b="1">
              <a:solidFill>
                <a:schemeClr val="bg1"/>
              </a:solidFill>
              <a:latin typeface="+mn-lt"/>
            </a:endParaRPr>
          </a:p>
        </xdr:txBody>
      </xdr:sp>
    </xdr:grpSp>
    <xdr:clientData/>
  </xdr:twoCellAnchor>
  <xdr:twoCellAnchor>
    <xdr:from>
      <xdr:col>2</xdr:col>
      <xdr:colOff>502920</xdr:colOff>
      <xdr:row>0</xdr:row>
      <xdr:rowOff>7620</xdr:rowOff>
    </xdr:from>
    <xdr:to>
      <xdr:col>24</xdr:col>
      <xdr:colOff>175260</xdr:colOff>
      <xdr:row>3</xdr:row>
      <xdr:rowOff>60960</xdr:rowOff>
    </xdr:to>
    <xdr:grpSp>
      <xdr:nvGrpSpPr>
        <xdr:cNvPr id="63" name="Group 62">
          <a:extLst>
            <a:ext uri="{FF2B5EF4-FFF2-40B4-BE49-F238E27FC236}">
              <a16:creationId xmlns:a16="http://schemas.microsoft.com/office/drawing/2014/main" id="{7D3361A0-1F05-1F5D-2548-F45162C9C013}"/>
            </a:ext>
          </a:extLst>
        </xdr:cNvPr>
        <xdr:cNvGrpSpPr/>
      </xdr:nvGrpSpPr>
      <xdr:grpSpPr>
        <a:xfrm>
          <a:off x="1722120" y="7620"/>
          <a:ext cx="13083540" cy="601980"/>
          <a:chOff x="1722120" y="7620"/>
          <a:chExt cx="13083540" cy="601980"/>
        </a:xfrm>
      </xdr:grpSpPr>
      <xdr:sp macro="" textlink="">
        <xdr:nvSpPr>
          <xdr:cNvPr id="14" name="Rectangle 13">
            <a:extLst>
              <a:ext uri="{FF2B5EF4-FFF2-40B4-BE49-F238E27FC236}">
                <a16:creationId xmlns:a16="http://schemas.microsoft.com/office/drawing/2014/main" id="{296B647C-AD0A-4B1C-9AC9-1F2E2F81BCC3}"/>
              </a:ext>
            </a:extLst>
          </xdr:cNvPr>
          <xdr:cNvSpPr/>
        </xdr:nvSpPr>
        <xdr:spPr>
          <a:xfrm>
            <a:off x="1722120" y="15240"/>
            <a:ext cx="13083540" cy="594360"/>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59" name="Category 1">
                <a:extLst>
                  <a:ext uri="{FF2B5EF4-FFF2-40B4-BE49-F238E27FC236}">
                    <a16:creationId xmlns:a16="http://schemas.microsoft.com/office/drawing/2014/main" id="{0EC0002B-8481-4B2D-B4E8-4DA76C6142B9}"/>
                  </a:ext>
                </a:extLst>
              </xdr:cNvPr>
              <xdr:cNvGraphicFramePr/>
            </xdr:nvGraphicFramePr>
            <xdr:xfrm>
              <a:off x="9791700" y="7620"/>
              <a:ext cx="4644000" cy="57600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791700" y="7620"/>
                <a:ext cx="4644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0" name="promo_type 1">
                <a:extLst>
                  <a:ext uri="{FF2B5EF4-FFF2-40B4-BE49-F238E27FC236}">
                    <a16:creationId xmlns:a16="http://schemas.microsoft.com/office/drawing/2014/main" id="{A6206567-7A24-447F-B2E3-8B780ED62294}"/>
                  </a:ext>
                </a:extLst>
              </xdr:cNvPr>
              <xdr:cNvGraphicFramePr/>
            </xdr:nvGraphicFramePr>
            <xdr:xfrm>
              <a:off x="4320540" y="22860"/>
              <a:ext cx="5364000" cy="576000"/>
            </xdr:xfrm>
            <a:graphic>
              <a:graphicData uri="http://schemas.microsoft.com/office/drawing/2010/slicer">
                <sle:slicer xmlns:sle="http://schemas.microsoft.com/office/drawing/2010/slicer" name="promo_type 1"/>
              </a:graphicData>
            </a:graphic>
          </xdr:graphicFrame>
        </mc:Choice>
        <mc:Fallback xmlns="">
          <xdr:sp macro="" textlink="">
            <xdr:nvSpPr>
              <xdr:cNvPr id="0" name=""/>
              <xdr:cNvSpPr>
                <a:spLocks noTextEdit="1"/>
              </xdr:cNvSpPr>
            </xdr:nvSpPr>
            <xdr:spPr>
              <a:xfrm>
                <a:off x="4320540" y="22860"/>
                <a:ext cx="5364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1" name="Campaign 2">
                <a:extLst>
                  <a:ext uri="{FF2B5EF4-FFF2-40B4-BE49-F238E27FC236}">
                    <a16:creationId xmlns:a16="http://schemas.microsoft.com/office/drawing/2014/main" id="{695381E8-B9A9-48A1-BC33-906286DD8E3B}"/>
                  </a:ext>
                </a:extLst>
              </xdr:cNvPr>
              <xdr:cNvGraphicFramePr/>
            </xdr:nvGraphicFramePr>
            <xdr:xfrm>
              <a:off x="1767840" y="22860"/>
              <a:ext cx="2144026" cy="576000"/>
            </xdr:xfrm>
            <a:graphic>
              <a:graphicData uri="http://schemas.microsoft.com/office/drawing/2010/slicer">
                <sle:slicer xmlns:sle="http://schemas.microsoft.com/office/drawing/2010/slicer" name="Campaign 2"/>
              </a:graphicData>
            </a:graphic>
          </xdr:graphicFrame>
        </mc:Choice>
        <mc:Fallback xmlns="">
          <xdr:sp macro="" textlink="">
            <xdr:nvSpPr>
              <xdr:cNvPr id="0" name=""/>
              <xdr:cNvSpPr>
                <a:spLocks noTextEdit="1"/>
              </xdr:cNvSpPr>
            </xdr:nvSpPr>
            <xdr:spPr>
              <a:xfrm>
                <a:off x="1767840" y="22860"/>
                <a:ext cx="2144026"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0</xdr:colOff>
      <xdr:row>18</xdr:row>
      <xdr:rowOff>15240</xdr:rowOff>
    </xdr:from>
    <xdr:to>
      <xdr:col>2</xdr:col>
      <xdr:colOff>292800</xdr:colOff>
      <xdr:row>34</xdr:row>
      <xdr:rowOff>113160</xdr:rowOff>
    </xdr:to>
    <mc:AlternateContent xmlns:mc="http://schemas.openxmlformats.org/markup-compatibility/2006" xmlns:a14="http://schemas.microsoft.com/office/drawing/2010/main">
      <mc:Choice Requires="a14">
        <xdr:graphicFrame macro="">
          <xdr:nvGraphicFramePr>
            <xdr:cNvPr id="62" name="dim_stores.city 1">
              <a:extLst>
                <a:ext uri="{FF2B5EF4-FFF2-40B4-BE49-F238E27FC236}">
                  <a16:creationId xmlns:a16="http://schemas.microsoft.com/office/drawing/2014/main" id="{036F72BD-D498-46C4-B980-67C72CE64ED7}"/>
                </a:ext>
              </a:extLst>
            </xdr:cNvPr>
            <xdr:cNvGraphicFramePr/>
          </xdr:nvGraphicFramePr>
          <xdr:xfrm>
            <a:off x="0" y="0"/>
            <a:ext cx="0" cy="0"/>
          </xdr:xfrm>
          <a:graphic>
            <a:graphicData uri="http://schemas.microsoft.com/office/drawing/2010/slicer">
              <sle:slicer xmlns:sle="http://schemas.microsoft.com/office/drawing/2010/slicer" name="dim_stores.city 1"/>
            </a:graphicData>
          </a:graphic>
        </xdr:graphicFrame>
      </mc:Choice>
      <mc:Fallback xmlns="">
        <xdr:sp macro="" textlink="">
          <xdr:nvSpPr>
            <xdr:cNvPr id="0" name=""/>
            <xdr:cNvSpPr>
              <a:spLocks noTextEdit="1"/>
            </xdr:cNvSpPr>
          </xdr:nvSpPr>
          <xdr:spPr>
            <a:xfrm>
              <a:off x="0" y="3307080"/>
              <a:ext cx="1512000" cy="30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19</xdr:col>
          <xdr:colOff>45720</xdr:colOff>
          <xdr:row>11</xdr:row>
          <xdr:rowOff>137160</xdr:rowOff>
        </xdr:from>
        <xdr:to>
          <xdr:col>23</xdr:col>
          <xdr:colOff>373380</xdr:colOff>
          <xdr:row>31</xdr:row>
          <xdr:rowOff>68580</xdr:rowOff>
        </xdr:to>
        <xdr:pic>
          <xdr:nvPicPr>
            <xdr:cNvPr id="13" name="Picture 12">
              <a:extLst>
                <a:ext uri="{FF2B5EF4-FFF2-40B4-BE49-F238E27FC236}">
                  <a16:creationId xmlns:a16="http://schemas.microsoft.com/office/drawing/2014/main" id="{6BE8CE9E-0FD2-7C9C-80CA-6C57025F0D0C}"/>
                </a:ext>
              </a:extLst>
            </xdr:cNvPr>
            <xdr:cNvPicPr>
              <a:picLocks noChangeAspect="1" noChangeArrowheads="1"/>
              <a:extLst>
                <a:ext uri="{84589F7E-364E-4C9E-8A38-B11213B215E9}">
                  <a14:cameraTool cellRange="'Table chart'!$H$1:$I$16" spid="_x0000_s5272"/>
                </a:ext>
              </a:extLst>
            </xdr:cNvPicPr>
          </xdr:nvPicPr>
          <xdr:blipFill>
            <a:blip xmlns:r="http://schemas.openxmlformats.org/officeDocument/2006/relationships" r:embed="rId13"/>
            <a:srcRect/>
            <a:stretch>
              <a:fillRect/>
            </a:stretch>
          </xdr:blipFill>
          <xdr:spPr bwMode="auto">
            <a:xfrm>
              <a:off x="11628120" y="2148840"/>
              <a:ext cx="2766060" cy="35890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365760</xdr:colOff>
      <xdr:row>41</xdr:row>
      <xdr:rowOff>116052</xdr:rowOff>
    </xdr:to>
    <xdr:sp macro="" textlink="">
      <xdr:nvSpPr>
        <xdr:cNvPr id="3" name="Rectangle 2">
          <a:extLst>
            <a:ext uri="{FF2B5EF4-FFF2-40B4-BE49-F238E27FC236}">
              <a16:creationId xmlns:a16="http://schemas.microsoft.com/office/drawing/2014/main" id="{89AC9107-6B52-43E0-9665-31564D04A8E7}"/>
            </a:ext>
          </a:extLst>
        </xdr:cNvPr>
        <xdr:cNvSpPr/>
      </xdr:nvSpPr>
      <xdr:spPr>
        <a:xfrm>
          <a:off x="0" y="0"/>
          <a:ext cx="1584960" cy="7614132"/>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480060</xdr:colOff>
      <xdr:row>0</xdr:row>
      <xdr:rowOff>0</xdr:rowOff>
    </xdr:from>
    <xdr:to>
      <xdr:col>24</xdr:col>
      <xdr:colOff>152400</xdr:colOff>
      <xdr:row>3</xdr:row>
      <xdr:rowOff>78600</xdr:rowOff>
    </xdr:to>
    <xdr:grpSp>
      <xdr:nvGrpSpPr>
        <xdr:cNvPr id="22" name="Group 21">
          <a:extLst>
            <a:ext uri="{FF2B5EF4-FFF2-40B4-BE49-F238E27FC236}">
              <a16:creationId xmlns:a16="http://schemas.microsoft.com/office/drawing/2014/main" id="{B165F834-8EA9-2579-B517-AB9251C91CA3}"/>
            </a:ext>
          </a:extLst>
        </xdr:cNvPr>
        <xdr:cNvGrpSpPr/>
      </xdr:nvGrpSpPr>
      <xdr:grpSpPr>
        <a:xfrm>
          <a:off x="1699260" y="0"/>
          <a:ext cx="13083540" cy="627240"/>
          <a:chOff x="1668780" y="-7620"/>
          <a:chExt cx="13083540" cy="627240"/>
        </a:xfrm>
      </xdr:grpSpPr>
      <xdr:sp macro="" textlink="">
        <xdr:nvSpPr>
          <xdr:cNvPr id="2" name="Rectangle 1">
            <a:extLst>
              <a:ext uri="{FF2B5EF4-FFF2-40B4-BE49-F238E27FC236}">
                <a16:creationId xmlns:a16="http://schemas.microsoft.com/office/drawing/2014/main" id="{85F4A89C-1183-4469-A0B6-FF5CEE84F039}"/>
              </a:ext>
            </a:extLst>
          </xdr:cNvPr>
          <xdr:cNvSpPr/>
        </xdr:nvSpPr>
        <xdr:spPr>
          <a:xfrm>
            <a:off x="1668780" y="7620"/>
            <a:ext cx="13083540" cy="612000"/>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 name="Campaign 3">
                <a:extLst>
                  <a:ext uri="{FF2B5EF4-FFF2-40B4-BE49-F238E27FC236}">
                    <a16:creationId xmlns:a16="http://schemas.microsoft.com/office/drawing/2014/main" id="{82C5FA8B-EF71-4BE6-91C2-CF1A969F90A4}"/>
                  </a:ext>
                </a:extLst>
              </xdr:cNvPr>
              <xdr:cNvGraphicFramePr/>
            </xdr:nvGraphicFramePr>
            <xdr:xfrm>
              <a:off x="1805940" y="-7620"/>
              <a:ext cx="3848100" cy="576000"/>
            </xdr:xfrm>
            <a:graphic>
              <a:graphicData uri="http://schemas.microsoft.com/office/drawing/2010/slicer">
                <sle:slicer xmlns:sle="http://schemas.microsoft.com/office/drawing/2010/slicer" name="Campaign 3"/>
              </a:graphicData>
            </a:graphic>
          </xdr:graphicFrame>
        </mc:Choice>
        <mc:Fallback xmlns="">
          <xdr:sp macro="" textlink="">
            <xdr:nvSpPr>
              <xdr:cNvPr id="0" name=""/>
              <xdr:cNvSpPr>
                <a:spLocks noTextEdit="1"/>
              </xdr:cNvSpPr>
            </xdr:nvSpPr>
            <xdr:spPr>
              <a:xfrm>
                <a:off x="1836420" y="0"/>
                <a:ext cx="38481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promo_type 2">
                <a:extLst>
                  <a:ext uri="{FF2B5EF4-FFF2-40B4-BE49-F238E27FC236}">
                    <a16:creationId xmlns:a16="http://schemas.microsoft.com/office/drawing/2014/main" id="{8E1E9407-4E6D-4296-9CC3-6DFBA7C6E4AE}"/>
                  </a:ext>
                </a:extLst>
              </xdr:cNvPr>
              <xdr:cNvGraphicFramePr/>
            </xdr:nvGraphicFramePr>
            <xdr:xfrm>
              <a:off x="6797040" y="0"/>
              <a:ext cx="7688580" cy="576000"/>
            </xdr:xfrm>
            <a:graphic>
              <a:graphicData uri="http://schemas.microsoft.com/office/drawing/2010/slicer">
                <sle:slicer xmlns:sle="http://schemas.microsoft.com/office/drawing/2010/slicer" name="promo_type 2"/>
              </a:graphicData>
            </a:graphic>
          </xdr:graphicFrame>
        </mc:Choice>
        <mc:Fallback>
          <xdr:sp macro="" textlink="">
            <xdr:nvSpPr>
              <xdr:cNvPr id="0" name=""/>
              <xdr:cNvSpPr>
                <a:spLocks noTextEdit="1"/>
              </xdr:cNvSpPr>
            </xdr:nvSpPr>
            <xdr:spPr>
              <a:xfrm>
                <a:off x="6827520" y="7620"/>
                <a:ext cx="768858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22860</xdr:colOff>
      <xdr:row>17</xdr:row>
      <xdr:rowOff>0</xdr:rowOff>
    </xdr:from>
    <xdr:to>
      <xdr:col>2</xdr:col>
      <xdr:colOff>315660</xdr:colOff>
      <xdr:row>33</xdr:row>
      <xdr:rowOff>97920</xdr:rowOff>
    </xdr:to>
    <mc:AlternateContent xmlns:mc="http://schemas.openxmlformats.org/markup-compatibility/2006" xmlns:a14="http://schemas.microsoft.com/office/drawing/2010/main">
      <mc:Choice Requires="a14">
        <xdr:graphicFrame macro="">
          <xdr:nvGraphicFramePr>
            <xdr:cNvPr id="7" name="dim_stores.city 2">
              <a:extLst>
                <a:ext uri="{FF2B5EF4-FFF2-40B4-BE49-F238E27FC236}">
                  <a16:creationId xmlns:a16="http://schemas.microsoft.com/office/drawing/2014/main" id="{F538B3AF-F732-4057-917C-81AE735EB543}"/>
                </a:ext>
              </a:extLst>
            </xdr:cNvPr>
            <xdr:cNvGraphicFramePr/>
          </xdr:nvGraphicFramePr>
          <xdr:xfrm>
            <a:off x="0" y="0"/>
            <a:ext cx="0" cy="0"/>
          </xdr:xfrm>
          <a:graphic>
            <a:graphicData uri="http://schemas.microsoft.com/office/drawing/2010/slicer">
              <sle:slicer xmlns:sle="http://schemas.microsoft.com/office/drawing/2010/slicer" name="dim_stores.city 2"/>
            </a:graphicData>
          </a:graphic>
        </xdr:graphicFrame>
      </mc:Choice>
      <mc:Fallback xmlns="">
        <xdr:sp macro="" textlink="">
          <xdr:nvSpPr>
            <xdr:cNvPr id="0" name=""/>
            <xdr:cNvSpPr>
              <a:spLocks noTextEdit="1"/>
            </xdr:cNvSpPr>
          </xdr:nvSpPr>
          <xdr:spPr>
            <a:xfrm>
              <a:off x="22860" y="3108960"/>
              <a:ext cx="1512000" cy="30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2</xdr:row>
      <xdr:rowOff>28336</xdr:rowOff>
    </xdr:from>
    <xdr:to>
      <xdr:col>2</xdr:col>
      <xdr:colOff>556260</xdr:colOff>
      <xdr:row>7</xdr:row>
      <xdr:rowOff>0</xdr:rowOff>
    </xdr:to>
    <xdr:grpSp>
      <xdr:nvGrpSpPr>
        <xdr:cNvPr id="8" name="Group 7">
          <a:extLst>
            <a:ext uri="{FF2B5EF4-FFF2-40B4-BE49-F238E27FC236}">
              <a16:creationId xmlns:a16="http://schemas.microsoft.com/office/drawing/2014/main" id="{2949EB5B-2711-4E72-B2DA-710A3E8E1D59}"/>
            </a:ext>
          </a:extLst>
        </xdr:cNvPr>
        <xdr:cNvGrpSpPr/>
      </xdr:nvGrpSpPr>
      <xdr:grpSpPr>
        <a:xfrm>
          <a:off x="45720" y="394096"/>
          <a:ext cx="1729740" cy="886064"/>
          <a:chOff x="30480" y="15100"/>
          <a:chExt cx="2099908" cy="762000"/>
        </a:xfrm>
      </xdr:grpSpPr>
      <xdr:pic>
        <xdr:nvPicPr>
          <xdr:cNvPr id="10" name="Graphic 9" descr="Store">
            <a:extLst>
              <a:ext uri="{FF2B5EF4-FFF2-40B4-BE49-F238E27FC236}">
                <a16:creationId xmlns:a16="http://schemas.microsoft.com/office/drawing/2014/main" id="{4C54BCCA-F833-ACC4-B648-CC05534511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480" y="60960"/>
            <a:ext cx="540000" cy="540000"/>
          </a:xfrm>
          <a:prstGeom prst="rect">
            <a:avLst/>
          </a:prstGeom>
        </xdr:spPr>
      </xdr:pic>
      <xdr:sp macro="" textlink="">
        <xdr:nvSpPr>
          <xdr:cNvPr id="11" name="Rectangle 10">
            <a:hlinkClick xmlns:r="http://schemas.openxmlformats.org/officeDocument/2006/relationships" r:id="rId3"/>
            <a:extLst>
              <a:ext uri="{FF2B5EF4-FFF2-40B4-BE49-F238E27FC236}">
                <a16:creationId xmlns:a16="http://schemas.microsoft.com/office/drawing/2014/main" id="{0F0ECFCB-24C7-53A1-E01D-7B0C1D1C994B}"/>
              </a:ext>
            </a:extLst>
          </xdr:cNvPr>
          <xdr:cNvSpPr/>
        </xdr:nvSpPr>
        <xdr:spPr>
          <a:xfrm>
            <a:off x="583528" y="15100"/>
            <a:ext cx="1546860" cy="762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City</a:t>
            </a:r>
            <a:r>
              <a:rPr lang="en-IN" sz="1200" b="1" baseline="0">
                <a:solidFill>
                  <a:schemeClr val="bg1"/>
                </a:solidFill>
              </a:rPr>
              <a:t> and Store</a:t>
            </a:r>
          </a:p>
          <a:p>
            <a:pPr algn="l"/>
            <a:r>
              <a:rPr lang="en-IN" sz="1200" b="1" baseline="0">
                <a:solidFill>
                  <a:schemeClr val="bg1"/>
                </a:solidFill>
              </a:rPr>
              <a:t>Performance       </a:t>
            </a:r>
          </a:p>
          <a:p>
            <a:pPr algn="l"/>
            <a:r>
              <a:rPr lang="en-IN" sz="1200" b="1">
                <a:solidFill>
                  <a:schemeClr val="bg1"/>
                </a:solidFill>
              </a:rPr>
              <a:t>Analysis</a:t>
            </a:r>
          </a:p>
        </xdr:txBody>
      </xdr:sp>
    </xdr:grpSp>
    <xdr:clientData/>
  </xdr:twoCellAnchor>
  <xdr:twoCellAnchor>
    <xdr:from>
      <xdr:col>0</xdr:col>
      <xdr:colOff>45720</xdr:colOff>
      <xdr:row>11</xdr:row>
      <xdr:rowOff>137160</xdr:rowOff>
    </xdr:from>
    <xdr:to>
      <xdr:col>2</xdr:col>
      <xdr:colOff>312421</xdr:colOff>
      <xdr:row>15</xdr:row>
      <xdr:rowOff>114300</xdr:rowOff>
    </xdr:to>
    <xdr:grpSp>
      <xdr:nvGrpSpPr>
        <xdr:cNvPr id="15" name="Group 14">
          <a:extLst>
            <a:ext uri="{FF2B5EF4-FFF2-40B4-BE49-F238E27FC236}">
              <a16:creationId xmlns:a16="http://schemas.microsoft.com/office/drawing/2014/main" id="{D776098B-E63E-4C98-A63B-7A3695AD9715}"/>
            </a:ext>
          </a:extLst>
        </xdr:cNvPr>
        <xdr:cNvGrpSpPr/>
      </xdr:nvGrpSpPr>
      <xdr:grpSpPr>
        <a:xfrm>
          <a:off x="45720" y="2148840"/>
          <a:ext cx="1485901" cy="708660"/>
          <a:chOff x="53340" y="1584294"/>
          <a:chExt cx="1457758" cy="646738"/>
        </a:xfrm>
      </xdr:grpSpPr>
      <xdr:pic>
        <xdr:nvPicPr>
          <xdr:cNvPr id="16" name="Picture 15">
            <a:extLst>
              <a:ext uri="{FF2B5EF4-FFF2-40B4-BE49-F238E27FC236}">
                <a16:creationId xmlns:a16="http://schemas.microsoft.com/office/drawing/2014/main" id="{C0AF4233-E5BE-FAEA-811A-01B19110B56C}"/>
              </a:ext>
            </a:extLst>
          </xdr:cNvPr>
          <xdr:cNvPicPr>
            <a:picLocks noChangeAspect="1"/>
          </xdr:cNvPicPr>
        </xdr:nvPicPr>
        <xdr:blipFill>
          <a:blip xmlns:r="http://schemas.openxmlformats.org/officeDocument/2006/relationships" r:embed="rId4" cstate="print">
            <a:duotone>
              <a:prstClr val="black"/>
              <a:srgbClr val="379299">
                <a:tint val="45000"/>
                <a:satMod val="400000"/>
              </a:srgbClr>
            </a:duotone>
            <a:extLst>
              <a:ext uri="{28A0092B-C50C-407E-A947-70E740481C1C}">
                <a14:useLocalDpi xmlns:a14="http://schemas.microsoft.com/office/drawing/2010/main" val="0"/>
              </a:ext>
            </a:extLst>
          </a:blip>
          <a:stretch>
            <a:fillRect/>
          </a:stretch>
        </xdr:blipFill>
        <xdr:spPr>
          <a:xfrm>
            <a:off x="53340" y="1654206"/>
            <a:ext cx="388500" cy="388502"/>
          </a:xfrm>
          <a:prstGeom prst="rect">
            <a:avLst/>
          </a:prstGeom>
        </xdr:spPr>
      </xdr:pic>
      <xdr:sp macro="" textlink="">
        <xdr:nvSpPr>
          <xdr:cNvPr id="17" name="Rectangle 16">
            <a:hlinkClick xmlns:r="http://schemas.openxmlformats.org/officeDocument/2006/relationships" r:id="rId5"/>
            <a:extLst>
              <a:ext uri="{FF2B5EF4-FFF2-40B4-BE49-F238E27FC236}">
                <a16:creationId xmlns:a16="http://schemas.microsoft.com/office/drawing/2014/main" id="{83CD5DA6-2361-62D4-BE97-64C40549A60E}"/>
              </a:ext>
            </a:extLst>
          </xdr:cNvPr>
          <xdr:cNvSpPr/>
        </xdr:nvSpPr>
        <xdr:spPr>
          <a:xfrm>
            <a:off x="475615" y="1584294"/>
            <a:ext cx="1035483" cy="64673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bg1"/>
                </a:solidFill>
              </a:rPr>
              <a:t>Category and</a:t>
            </a:r>
          </a:p>
          <a:p>
            <a:pPr algn="l"/>
            <a:r>
              <a:rPr lang="en-IN" sz="1200" b="1" baseline="0">
                <a:solidFill>
                  <a:schemeClr val="bg1"/>
                </a:solidFill>
              </a:rPr>
              <a:t>Product</a:t>
            </a:r>
          </a:p>
          <a:p>
            <a:pPr algn="l"/>
            <a:r>
              <a:rPr lang="en-IN" sz="1200" b="1" baseline="0">
                <a:solidFill>
                  <a:schemeClr val="bg1"/>
                </a:solidFill>
              </a:rPr>
              <a:t>Analysis</a:t>
            </a:r>
          </a:p>
          <a:p>
            <a:pPr algn="l"/>
            <a:endParaRPr lang="en-IN" sz="1200" b="1" baseline="0">
              <a:solidFill>
                <a:schemeClr val="bg1"/>
              </a:solidFill>
            </a:endParaRPr>
          </a:p>
        </xdr:txBody>
      </xdr:sp>
    </xdr:grpSp>
    <xdr:clientData/>
  </xdr:twoCellAnchor>
  <xdr:twoCellAnchor>
    <xdr:from>
      <xdr:col>0</xdr:col>
      <xdr:colOff>53340</xdr:colOff>
      <xdr:row>6</xdr:row>
      <xdr:rowOff>152400</xdr:rowOff>
    </xdr:from>
    <xdr:to>
      <xdr:col>2</xdr:col>
      <xdr:colOff>432829</xdr:colOff>
      <xdr:row>10</xdr:row>
      <xdr:rowOff>174035</xdr:rowOff>
    </xdr:to>
    <xdr:grpSp>
      <xdr:nvGrpSpPr>
        <xdr:cNvPr id="21" name="Group 20">
          <a:extLst>
            <a:ext uri="{FF2B5EF4-FFF2-40B4-BE49-F238E27FC236}">
              <a16:creationId xmlns:a16="http://schemas.microsoft.com/office/drawing/2014/main" id="{0E29501E-6596-E020-38C5-D6A6E324A34D}"/>
            </a:ext>
          </a:extLst>
        </xdr:cNvPr>
        <xdr:cNvGrpSpPr/>
      </xdr:nvGrpSpPr>
      <xdr:grpSpPr>
        <a:xfrm>
          <a:off x="53340" y="1249680"/>
          <a:ext cx="1598689" cy="753155"/>
          <a:chOff x="2887980" y="1592580"/>
          <a:chExt cx="1598689" cy="753155"/>
        </a:xfrm>
      </xdr:grpSpPr>
      <xdr:sp macro="" textlink="">
        <xdr:nvSpPr>
          <xdr:cNvPr id="18" name="Rectangle: Rounded Corners 17">
            <a:extLst>
              <a:ext uri="{FF2B5EF4-FFF2-40B4-BE49-F238E27FC236}">
                <a16:creationId xmlns:a16="http://schemas.microsoft.com/office/drawing/2014/main" id="{EDB25AF4-C4CA-4B3E-9F23-DB81F572CBF4}"/>
              </a:ext>
            </a:extLst>
          </xdr:cNvPr>
          <xdr:cNvSpPr/>
        </xdr:nvSpPr>
        <xdr:spPr>
          <a:xfrm>
            <a:off x="2887980" y="1592580"/>
            <a:ext cx="1524000" cy="7531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19" name="Picture 18">
            <a:extLst>
              <a:ext uri="{FF2B5EF4-FFF2-40B4-BE49-F238E27FC236}">
                <a16:creationId xmlns:a16="http://schemas.microsoft.com/office/drawing/2014/main" id="{38944B57-EB4C-4B5F-8B61-070FDEB048AF}"/>
              </a:ext>
            </a:extLst>
          </xdr:cNvPr>
          <xdr:cNvPicPr>
            <a:picLocks noChangeAspect="1"/>
          </xdr:cNvPicPr>
        </xdr:nvPicPr>
        <xdr:blipFill>
          <a:blip xmlns:r="http://schemas.openxmlformats.org/officeDocument/2006/relationships" r:embed="rId6" cstate="print">
            <a:duotone>
              <a:prstClr val="black"/>
              <a:srgbClr val="379299">
                <a:tint val="45000"/>
                <a:satMod val="400000"/>
              </a:srgbClr>
            </a:duotone>
            <a:extLst>
              <a:ext uri="{BEBA8EAE-BF5A-486C-A8C5-ECC9F3942E4B}">
                <a14:imgProps xmlns:a14="http://schemas.microsoft.com/office/drawing/2010/main">
                  <a14:imgLayer r:embed="rId7">
                    <a14:imgEffect>
                      <a14:saturation sat="0"/>
                    </a14:imgEffect>
                  </a14:imgLayer>
                </a14:imgProps>
              </a:ext>
              <a:ext uri="{28A0092B-C50C-407E-A947-70E740481C1C}">
                <a14:useLocalDpi xmlns:a14="http://schemas.microsoft.com/office/drawing/2010/main" val="0"/>
              </a:ext>
            </a:extLst>
          </a:blip>
          <a:stretch>
            <a:fillRect/>
          </a:stretch>
        </xdr:blipFill>
        <xdr:spPr>
          <a:xfrm>
            <a:off x="2971800" y="1722120"/>
            <a:ext cx="328738" cy="464822"/>
          </a:xfrm>
          <a:prstGeom prst="rect">
            <a:avLst/>
          </a:prstGeom>
          <a:noFill/>
        </xdr:spPr>
      </xdr:pic>
      <xdr:sp macro="" textlink="">
        <xdr:nvSpPr>
          <xdr:cNvPr id="20" name="Rectangle 19">
            <a:extLst>
              <a:ext uri="{FF2B5EF4-FFF2-40B4-BE49-F238E27FC236}">
                <a16:creationId xmlns:a16="http://schemas.microsoft.com/office/drawing/2014/main" id="{7A15A366-F688-4931-A869-0C7A89760AE3}"/>
              </a:ext>
            </a:extLst>
          </xdr:cNvPr>
          <xdr:cNvSpPr/>
        </xdr:nvSpPr>
        <xdr:spPr>
          <a:xfrm>
            <a:off x="3253740" y="1744980"/>
            <a:ext cx="1232929"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379299"/>
                </a:solidFill>
                <a:latin typeface="+mn-lt"/>
                <a:ea typeface="+mn-ea"/>
                <a:cs typeface="+mn-cs"/>
              </a:rPr>
              <a:t>Promotion</a:t>
            </a:r>
            <a:r>
              <a:rPr lang="en-IN" sz="1200" b="1" baseline="0">
                <a:solidFill>
                  <a:schemeClr val="bg1"/>
                </a:solidFill>
              </a:rPr>
              <a:t> </a:t>
            </a:r>
            <a:r>
              <a:rPr lang="en-IN" sz="1200" b="1" baseline="0">
                <a:solidFill>
                  <a:srgbClr val="379299"/>
                </a:solidFill>
              </a:rPr>
              <a:t>Type</a:t>
            </a:r>
            <a:r>
              <a:rPr lang="en-IN" sz="1200" b="1" baseline="0">
                <a:solidFill>
                  <a:schemeClr val="bg1"/>
                </a:solidFill>
              </a:rPr>
              <a:t>   </a:t>
            </a:r>
          </a:p>
          <a:p>
            <a:pPr algn="l"/>
            <a:r>
              <a:rPr lang="en-IN" sz="1200" b="1">
                <a:solidFill>
                  <a:srgbClr val="379299"/>
                </a:solidFill>
              </a:rPr>
              <a:t>Analysis</a:t>
            </a:r>
          </a:p>
        </xdr:txBody>
      </xdr:sp>
    </xdr:grpSp>
    <xdr:clientData/>
  </xdr:twoCellAnchor>
  <xdr:twoCellAnchor>
    <xdr:from>
      <xdr:col>2</xdr:col>
      <xdr:colOff>480060</xdr:colOff>
      <xdr:row>3</xdr:row>
      <xdr:rowOff>160020</xdr:rowOff>
    </xdr:from>
    <xdr:to>
      <xdr:col>6</xdr:col>
      <xdr:colOff>457332</xdr:colOff>
      <xdr:row>8</xdr:row>
      <xdr:rowOff>83820</xdr:rowOff>
    </xdr:to>
    <xdr:grpSp>
      <xdr:nvGrpSpPr>
        <xdr:cNvPr id="9" name="Group 8">
          <a:extLst>
            <a:ext uri="{FF2B5EF4-FFF2-40B4-BE49-F238E27FC236}">
              <a16:creationId xmlns:a16="http://schemas.microsoft.com/office/drawing/2014/main" id="{3C872C87-8336-4582-B8F3-560B424F9AED}"/>
            </a:ext>
          </a:extLst>
        </xdr:cNvPr>
        <xdr:cNvGrpSpPr/>
      </xdr:nvGrpSpPr>
      <xdr:grpSpPr>
        <a:xfrm>
          <a:off x="1699260" y="708660"/>
          <a:ext cx="2415672" cy="838200"/>
          <a:chOff x="1737360" y="746760"/>
          <a:chExt cx="2415672" cy="838200"/>
        </a:xfrm>
      </xdr:grpSpPr>
      <xdr:sp macro="" textlink="">
        <xdr:nvSpPr>
          <xdr:cNvPr id="12" name="Rectangle 11">
            <a:extLst>
              <a:ext uri="{FF2B5EF4-FFF2-40B4-BE49-F238E27FC236}">
                <a16:creationId xmlns:a16="http://schemas.microsoft.com/office/drawing/2014/main" id="{A0B297FB-E67C-7F90-C2F6-A8365812F7DB}"/>
              </a:ext>
            </a:extLst>
          </xdr:cNvPr>
          <xdr:cNvSpPr/>
        </xdr:nvSpPr>
        <xdr:spPr>
          <a:xfrm>
            <a:off x="1737360" y="746760"/>
            <a:ext cx="2407920" cy="83820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latin typeface="+mj-lt"/>
              </a:rPr>
              <a:t>Revenue</a:t>
            </a:r>
            <a:r>
              <a:rPr lang="en-IN" sz="1600" b="1" baseline="0">
                <a:latin typeface="+mj-lt"/>
              </a:rPr>
              <a:t> [Before Promo] </a:t>
            </a:r>
            <a:endParaRPr lang="en-IN" sz="1600" b="1">
              <a:latin typeface="+mj-lt"/>
            </a:endParaRPr>
          </a:p>
        </xdr:txBody>
      </xdr:sp>
      <xdr:sp macro="" textlink="Pivot!$C$4">
        <xdr:nvSpPr>
          <xdr:cNvPr id="13" name="Rectangle 12">
            <a:extLst>
              <a:ext uri="{FF2B5EF4-FFF2-40B4-BE49-F238E27FC236}">
                <a16:creationId xmlns:a16="http://schemas.microsoft.com/office/drawing/2014/main" id="{D468F4DF-B333-10F5-855C-2DE2848F51CC}"/>
              </a:ext>
            </a:extLst>
          </xdr:cNvPr>
          <xdr:cNvSpPr/>
        </xdr:nvSpPr>
        <xdr:spPr>
          <a:xfrm>
            <a:off x="2139513" y="1074420"/>
            <a:ext cx="2013519"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FAFC6D-E5EC-4619-87CD-207D032BEE0E}" type="TxLink">
              <a:rPr lang="en-US" sz="2400" b="1" i="0" u="none" strike="noStrike">
                <a:solidFill>
                  <a:schemeClr val="bg1"/>
                </a:solidFill>
                <a:latin typeface="Calibri"/>
                <a:ea typeface="Calibri"/>
                <a:cs typeface="Calibri"/>
              </a:rPr>
              <a:pPr algn="l"/>
              <a:t>₹ 140.70M</a:t>
            </a:fld>
            <a:endParaRPr lang="en-IN" sz="2400" b="1">
              <a:solidFill>
                <a:schemeClr val="bg1"/>
              </a:solidFill>
              <a:latin typeface="+mn-lt"/>
            </a:endParaRPr>
          </a:p>
        </xdr:txBody>
      </xdr:sp>
    </xdr:grpSp>
    <xdr:clientData/>
  </xdr:twoCellAnchor>
  <xdr:twoCellAnchor>
    <xdr:from>
      <xdr:col>7</xdr:col>
      <xdr:colOff>411722</xdr:colOff>
      <xdr:row>3</xdr:row>
      <xdr:rowOff>160020</xdr:rowOff>
    </xdr:from>
    <xdr:to>
      <xdr:col>11</xdr:col>
      <xdr:colOff>404234</xdr:colOff>
      <xdr:row>8</xdr:row>
      <xdr:rowOff>83820</xdr:rowOff>
    </xdr:to>
    <xdr:grpSp>
      <xdr:nvGrpSpPr>
        <xdr:cNvPr id="14" name="Group 13">
          <a:extLst>
            <a:ext uri="{FF2B5EF4-FFF2-40B4-BE49-F238E27FC236}">
              <a16:creationId xmlns:a16="http://schemas.microsoft.com/office/drawing/2014/main" id="{7B0CA6C5-C0A0-421D-B849-D1495FE96B65}"/>
            </a:ext>
          </a:extLst>
        </xdr:cNvPr>
        <xdr:cNvGrpSpPr/>
      </xdr:nvGrpSpPr>
      <xdr:grpSpPr>
        <a:xfrm>
          <a:off x="4678922" y="708660"/>
          <a:ext cx="2430912" cy="838200"/>
          <a:chOff x="1737360" y="746760"/>
          <a:chExt cx="2430912" cy="838200"/>
        </a:xfrm>
      </xdr:grpSpPr>
      <xdr:sp macro="" textlink="">
        <xdr:nvSpPr>
          <xdr:cNvPr id="23" name="Rectangle 22">
            <a:extLst>
              <a:ext uri="{FF2B5EF4-FFF2-40B4-BE49-F238E27FC236}">
                <a16:creationId xmlns:a16="http://schemas.microsoft.com/office/drawing/2014/main" id="{1A79EDD2-3BCC-563B-84B5-936FA2F2A9B3}"/>
              </a:ext>
            </a:extLst>
          </xdr:cNvPr>
          <xdr:cNvSpPr/>
        </xdr:nvSpPr>
        <xdr:spPr>
          <a:xfrm>
            <a:off x="1737360" y="746760"/>
            <a:ext cx="2407920" cy="83820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latin typeface="+mj-lt"/>
              </a:rPr>
              <a:t>Revenue </a:t>
            </a:r>
            <a:r>
              <a:rPr lang="en-IN" sz="1600" b="1" baseline="0">
                <a:latin typeface="+mj-lt"/>
              </a:rPr>
              <a:t>[After Promo] </a:t>
            </a:r>
            <a:endParaRPr lang="en-IN" sz="1600" b="1">
              <a:latin typeface="+mj-lt"/>
            </a:endParaRPr>
          </a:p>
        </xdr:txBody>
      </xdr:sp>
      <xdr:sp macro="" textlink="Pivot!$D$4">
        <xdr:nvSpPr>
          <xdr:cNvPr id="24" name="Rectangle 23">
            <a:extLst>
              <a:ext uri="{FF2B5EF4-FFF2-40B4-BE49-F238E27FC236}">
                <a16:creationId xmlns:a16="http://schemas.microsoft.com/office/drawing/2014/main" id="{31A199ED-BC13-3F6B-5706-DF089F7A901F}"/>
              </a:ext>
            </a:extLst>
          </xdr:cNvPr>
          <xdr:cNvSpPr/>
        </xdr:nvSpPr>
        <xdr:spPr>
          <a:xfrm>
            <a:off x="2154753" y="1066800"/>
            <a:ext cx="2013519"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EE48BD-C1C6-49F0-A314-CCD2F8E5C802}" type="TxLink">
              <a:rPr lang="en-US" sz="2400" b="1" i="0" u="none" strike="noStrike">
                <a:solidFill>
                  <a:schemeClr val="bg1"/>
                </a:solidFill>
                <a:latin typeface="Calibri"/>
                <a:ea typeface="Calibri"/>
                <a:cs typeface="Calibri"/>
              </a:rPr>
              <a:pPr algn="l"/>
              <a:t>₹ 295.61M</a:t>
            </a:fld>
            <a:endParaRPr lang="en-IN" sz="2400" b="1">
              <a:solidFill>
                <a:schemeClr val="bg1"/>
              </a:solidFill>
              <a:latin typeface="+mn-lt"/>
            </a:endParaRPr>
          </a:p>
        </xdr:txBody>
      </xdr:sp>
    </xdr:grpSp>
    <xdr:clientData/>
  </xdr:twoCellAnchor>
  <xdr:twoCellAnchor>
    <xdr:from>
      <xdr:col>12</xdr:col>
      <xdr:colOff>396724</xdr:colOff>
      <xdr:row>3</xdr:row>
      <xdr:rowOff>167640</xdr:rowOff>
    </xdr:from>
    <xdr:to>
      <xdr:col>17</xdr:col>
      <xdr:colOff>441850</xdr:colOff>
      <xdr:row>9</xdr:row>
      <xdr:rowOff>99063</xdr:rowOff>
    </xdr:to>
    <xdr:grpSp>
      <xdr:nvGrpSpPr>
        <xdr:cNvPr id="28" name="Group 27">
          <a:extLst>
            <a:ext uri="{FF2B5EF4-FFF2-40B4-BE49-F238E27FC236}">
              <a16:creationId xmlns:a16="http://schemas.microsoft.com/office/drawing/2014/main" id="{1F2CBFBD-4694-4A5E-AB60-6B436000F4E0}"/>
            </a:ext>
          </a:extLst>
        </xdr:cNvPr>
        <xdr:cNvGrpSpPr/>
      </xdr:nvGrpSpPr>
      <xdr:grpSpPr>
        <a:xfrm>
          <a:off x="7711924" y="716280"/>
          <a:ext cx="3093126" cy="1028703"/>
          <a:chOff x="7087194" y="754377"/>
          <a:chExt cx="3093126" cy="1028703"/>
        </a:xfrm>
      </xdr:grpSpPr>
      <xdr:grpSp>
        <xdr:nvGrpSpPr>
          <xdr:cNvPr id="29" name="Group 28">
            <a:extLst>
              <a:ext uri="{FF2B5EF4-FFF2-40B4-BE49-F238E27FC236}">
                <a16:creationId xmlns:a16="http://schemas.microsoft.com/office/drawing/2014/main" id="{F3BFE35A-5A1F-F358-DE43-7AA78B5E906C}"/>
              </a:ext>
            </a:extLst>
          </xdr:cNvPr>
          <xdr:cNvGrpSpPr/>
        </xdr:nvGrpSpPr>
        <xdr:grpSpPr>
          <a:xfrm>
            <a:off x="7087194" y="754377"/>
            <a:ext cx="3002643" cy="827999"/>
            <a:chOff x="726345" y="1935279"/>
            <a:chExt cx="1732784" cy="806210"/>
          </a:xfrm>
        </xdr:grpSpPr>
        <xdr:sp macro="" textlink="">
          <xdr:nvSpPr>
            <xdr:cNvPr id="6144" name="Rectangle 6143">
              <a:extLst>
                <a:ext uri="{FF2B5EF4-FFF2-40B4-BE49-F238E27FC236}">
                  <a16:creationId xmlns:a16="http://schemas.microsoft.com/office/drawing/2014/main" id="{CF23EC57-E0BA-CE95-A643-089C48C85461}"/>
                </a:ext>
              </a:extLst>
            </xdr:cNvPr>
            <xdr:cNvSpPr/>
          </xdr:nvSpPr>
          <xdr:spPr>
            <a:xfrm>
              <a:off x="734795" y="1935279"/>
              <a:ext cx="1724334" cy="80621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latin typeface="+mj-lt"/>
                </a:rPr>
                <a:t>Incremental</a:t>
              </a:r>
              <a:r>
                <a:rPr lang="en-IN" sz="1600" b="1" baseline="0">
                  <a:latin typeface="+mj-lt"/>
                </a:rPr>
                <a:t> Revenue</a:t>
              </a:r>
              <a:endParaRPr lang="en-IN" sz="1600" b="1">
                <a:latin typeface="+mj-lt"/>
              </a:endParaRPr>
            </a:p>
          </xdr:txBody>
        </xdr:sp>
        <xdr:sp macro="" textlink="Pivot!G4">
          <xdr:nvSpPr>
            <xdr:cNvPr id="6147" name="Rectangle 6146">
              <a:extLst>
                <a:ext uri="{FF2B5EF4-FFF2-40B4-BE49-F238E27FC236}">
                  <a16:creationId xmlns:a16="http://schemas.microsoft.com/office/drawing/2014/main" id="{87F4FC94-A8F9-2453-E3C7-23AEC84237EA}"/>
                </a:ext>
              </a:extLst>
            </xdr:cNvPr>
            <xdr:cNvSpPr/>
          </xdr:nvSpPr>
          <xdr:spPr>
            <a:xfrm>
              <a:off x="726345" y="2248301"/>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5504B05-A7E7-4267-81C4-5E775E0B84C4}" type="TxLink">
                <a:rPr lang="en-US" sz="2400" b="1" i="0" u="none" strike="noStrike">
                  <a:solidFill>
                    <a:schemeClr val="bg1"/>
                  </a:solidFill>
                  <a:latin typeface="+mn-lt"/>
                  <a:ea typeface="Calibri"/>
                  <a:cs typeface="Calibri"/>
                </a:rPr>
                <a:pPr algn="l"/>
                <a:t>₹ 154.91M</a:t>
              </a:fld>
              <a:endParaRPr lang="en-IN" sz="2400" b="1">
                <a:solidFill>
                  <a:schemeClr val="bg1"/>
                </a:solidFill>
                <a:latin typeface="+mn-lt"/>
              </a:endParaRPr>
            </a:p>
          </xdr:txBody>
        </xdr:sp>
      </xdr:grpSp>
      <xdr:sp macro="" textlink="">
        <xdr:nvSpPr>
          <xdr:cNvPr id="30" name="Rectangle 29">
            <a:extLst>
              <a:ext uri="{FF2B5EF4-FFF2-40B4-BE49-F238E27FC236}">
                <a16:creationId xmlns:a16="http://schemas.microsoft.com/office/drawing/2014/main" id="{79CA2087-FAF1-D493-1FDC-E2E27869AC6B}"/>
              </a:ext>
            </a:extLst>
          </xdr:cNvPr>
          <xdr:cNvSpPr/>
        </xdr:nvSpPr>
        <xdr:spPr>
          <a:xfrm>
            <a:off x="8488680" y="1021080"/>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H4">
        <xdr:nvSpPr>
          <xdr:cNvPr id="31" name="Rectangle 30">
            <a:extLst>
              <a:ext uri="{FF2B5EF4-FFF2-40B4-BE49-F238E27FC236}">
                <a16:creationId xmlns:a16="http://schemas.microsoft.com/office/drawing/2014/main" id="{739CA510-E13E-2195-5EB4-C959DA717F51}"/>
              </a:ext>
            </a:extLst>
          </xdr:cNvPr>
          <xdr:cNvSpPr/>
        </xdr:nvSpPr>
        <xdr:spPr>
          <a:xfrm>
            <a:off x="8846820" y="1066800"/>
            <a:ext cx="133350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09EBFAD-4B87-425E-A962-6154DD6FAF4A}" type="TxLink">
              <a:rPr lang="en-US" sz="2400" b="1" i="0" u="none" strike="noStrike" baseline="0">
                <a:solidFill>
                  <a:schemeClr val="bg1"/>
                </a:solidFill>
                <a:latin typeface="+mn-lt"/>
                <a:ea typeface="Calibri"/>
                <a:cs typeface="Calibri"/>
              </a:rPr>
              <a:pPr algn="l"/>
              <a:t>110.10%</a:t>
            </a:fld>
            <a:endParaRPr lang="en-IN" sz="2400" b="1">
              <a:solidFill>
                <a:schemeClr val="bg1"/>
              </a:solidFill>
              <a:latin typeface="+mn-lt"/>
            </a:endParaRPr>
          </a:p>
        </xdr:txBody>
      </xdr:sp>
    </xdr:grpSp>
    <xdr:clientData/>
  </xdr:twoCellAnchor>
  <xdr:twoCellAnchor>
    <xdr:from>
      <xdr:col>2</xdr:col>
      <xdr:colOff>449580</xdr:colOff>
      <xdr:row>9</xdr:row>
      <xdr:rowOff>30480</xdr:rowOff>
    </xdr:from>
    <xdr:to>
      <xdr:col>11</xdr:col>
      <xdr:colOff>60960</xdr:colOff>
      <xdr:row>15</xdr:row>
      <xdr:rowOff>60960</xdr:rowOff>
    </xdr:to>
    <xdr:sp macro="" textlink="">
      <xdr:nvSpPr>
        <xdr:cNvPr id="6154" name="Rectangle 6153">
          <a:extLst>
            <a:ext uri="{FF2B5EF4-FFF2-40B4-BE49-F238E27FC236}">
              <a16:creationId xmlns:a16="http://schemas.microsoft.com/office/drawing/2014/main" id="{B52A240E-2BA5-4D8B-8FD0-7F39989F78B4}"/>
            </a:ext>
          </a:extLst>
        </xdr:cNvPr>
        <xdr:cNvSpPr/>
      </xdr:nvSpPr>
      <xdr:spPr>
        <a:xfrm>
          <a:off x="1668780" y="1676400"/>
          <a:ext cx="5097780" cy="112776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2</xdr:col>
          <xdr:colOff>441960</xdr:colOff>
          <xdr:row>9</xdr:row>
          <xdr:rowOff>30480</xdr:rowOff>
        </xdr:from>
        <xdr:to>
          <xdr:col>11</xdr:col>
          <xdr:colOff>68580</xdr:colOff>
          <xdr:row>15</xdr:row>
          <xdr:rowOff>83820</xdr:rowOff>
        </xdr:to>
        <mc:AlternateContent>
          <mc:Choice Requires="a14">
            <xdr:pic>
              <xdr:nvPicPr>
                <xdr:cNvPr id="6155" name="Picture 6154">
                  <a:extLst>
                    <a:ext uri="{FF2B5EF4-FFF2-40B4-BE49-F238E27FC236}">
                      <a16:creationId xmlns:a16="http://schemas.microsoft.com/office/drawing/2014/main" id="{2052D934-B0F5-2579-75B9-0DAA0E024B7B}"/>
                    </a:ext>
                  </a:extLst>
                </xdr:cNvPr>
                <xdr:cNvPicPr>
                  <a:picLocks noChangeAspect="1" noChangeArrowheads="1"/>
                  <a:extLst>
                    <a:ext uri="{84589F7E-364E-4C9E-8A38-B11213B215E9}">
                      <a14:cameraTool cellRange="Pivot!#REF!" spid="_x0000_s6387"/>
                    </a:ext>
                  </a:extLst>
                </xdr:cNvPicPr>
              </xdr:nvPicPr>
              <xdr:blipFill>
                <a:blip xmlns:r="http://schemas.openxmlformats.org/officeDocument/2006/relationships" r:embed="rId8"/>
                <a:srcRect/>
                <a:stretch>
                  <a:fillRect/>
                </a:stretch>
              </xdr:blipFill>
              <xdr:spPr bwMode="auto">
                <a:xfrm>
                  <a:off x="1661160" y="1676400"/>
                  <a:ext cx="5113020" cy="1150620"/>
                </a:xfrm>
                <a:prstGeom prst="rect">
                  <a:avLst/>
                </a:prstGeom>
                <a:noFill/>
                <a:extLst>
                  <a:ext uri="{909E8E84-426E-40DD-AFC4-6F175D3DCCD1}">
                    <a14:hiddenFill>
                      <a:solidFill>
                        <a:srgbClr val="FFFFFF"/>
                      </a:solidFill>
                    </a14:hiddenFill>
                  </a:ext>
                </a:extLst>
              </xdr:spPr>
            </xdr:pic>
          </mc:Choice>
          <mc:Fallback xmlns=""/>
        </mc:AlternateContent>
        <xdr:clientData/>
      </xdr:twoCellAnchor>
    </mc:Choice>
    <mc:Fallback/>
  </mc:AlternateContent>
  <xdr:twoCellAnchor>
    <xdr:from>
      <xdr:col>2</xdr:col>
      <xdr:colOff>457200</xdr:colOff>
      <xdr:row>16</xdr:row>
      <xdr:rowOff>0</xdr:rowOff>
    </xdr:from>
    <xdr:to>
      <xdr:col>11</xdr:col>
      <xdr:colOff>68580</xdr:colOff>
      <xdr:row>22</xdr:row>
      <xdr:rowOff>18720</xdr:rowOff>
    </xdr:to>
    <xdr:sp macro="" textlink="">
      <xdr:nvSpPr>
        <xdr:cNvPr id="6156" name="Rectangle 6155">
          <a:extLst>
            <a:ext uri="{FF2B5EF4-FFF2-40B4-BE49-F238E27FC236}">
              <a16:creationId xmlns:a16="http://schemas.microsoft.com/office/drawing/2014/main" id="{406680C2-E7B2-4DCE-AF99-BDD3C3D85622}"/>
            </a:ext>
          </a:extLst>
        </xdr:cNvPr>
        <xdr:cNvSpPr/>
      </xdr:nvSpPr>
      <xdr:spPr>
        <a:xfrm>
          <a:off x="1676400" y="2926080"/>
          <a:ext cx="5097780" cy="1116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2</xdr:col>
          <xdr:colOff>457200</xdr:colOff>
          <xdr:row>16</xdr:row>
          <xdr:rowOff>0</xdr:rowOff>
        </xdr:from>
        <xdr:to>
          <xdr:col>11</xdr:col>
          <xdr:colOff>82800</xdr:colOff>
          <xdr:row>22</xdr:row>
          <xdr:rowOff>38100</xdr:rowOff>
        </xdr:to>
        <xdr:pic>
          <xdr:nvPicPr>
            <xdr:cNvPr id="6157" name="Picture 6156">
              <a:extLst>
                <a:ext uri="{FF2B5EF4-FFF2-40B4-BE49-F238E27FC236}">
                  <a16:creationId xmlns:a16="http://schemas.microsoft.com/office/drawing/2014/main" id="{F4503B86-6EC7-2F5D-9D8D-BCF8802584E8}"/>
                </a:ext>
              </a:extLst>
            </xdr:cNvPr>
            <xdr:cNvPicPr>
              <a:picLocks noChangeAspect="1" noChangeArrowheads="1"/>
              <a:extLst>
                <a:ext uri="{84589F7E-364E-4C9E-8A38-B11213B215E9}">
                  <a14:cameraTool cellRange="Pivot!#REF!" spid="_x0000_s6388"/>
                </a:ext>
              </a:extLst>
            </xdr:cNvPicPr>
          </xdr:nvPicPr>
          <xdr:blipFill>
            <a:blip xmlns:r="http://schemas.openxmlformats.org/officeDocument/2006/relationships" r:embed="rId9"/>
            <a:srcRect/>
            <a:stretch>
              <a:fillRect/>
            </a:stretch>
          </xdr:blipFill>
          <xdr:spPr bwMode="auto">
            <a:xfrm>
              <a:off x="1676400" y="2926080"/>
              <a:ext cx="5112000" cy="11353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464820</xdr:colOff>
      <xdr:row>22</xdr:row>
      <xdr:rowOff>137160</xdr:rowOff>
    </xdr:from>
    <xdr:to>
      <xdr:col>12</xdr:col>
      <xdr:colOff>560820</xdr:colOff>
      <xdr:row>31</xdr:row>
      <xdr:rowOff>152400</xdr:rowOff>
    </xdr:to>
    <xdr:sp macro="" textlink="">
      <xdr:nvSpPr>
        <xdr:cNvPr id="6160" name="Rectangle 6159">
          <a:extLst>
            <a:ext uri="{FF2B5EF4-FFF2-40B4-BE49-F238E27FC236}">
              <a16:creationId xmlns:a16="http://schemas.microsoft.com/office/drawing/2014/main" id="{21BEC86F-5372-43B3-899D-8A9789D7AE52}"/>
            </a:ext>
          </a:extLst>
        </xdr:cNvPr>
        <xdr:cNvSpPr/>
      </xdr:nvSpPr>
      <xdr:spPr>
        <a:xfrm>
          <a:off x="1684020" y="4160520"/>
          <a:ext cx="6192000" cy="166116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472440</xdr:colOff>
      <xdr:row>21</xdr:row>
      <xdr:rowOff>22860</xdr:rowOff>
    </xdr:from>
    <xdr:to>
      <xdr:col>12</xdr:col>
      <xdr:colOff>449580</xdr:colOff>
      <xdr:row>31</xdr:row>
      <xdr:rowOff>152400</xdr:rowOff>
    </xdr:to>
    <xdr:graphicFrame macro="">
      <xdr:nvGraphicFramePr>
        <xdr:cNvPr id="6161" name="Chart 6160">
          <a:extLst>
            <a:ext uri="{FF2B5EF4-FFF2-40B4-BE49-F238E27FC236}">
              <a16:creationId xmlns:a16="http://schemas.microsoft.com/office/drawing/2014/main" id="{4D867815-2AAD-42DD-82D4-9AB5A1329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175260</xdr:colOff>
      <xdr:row>9</xdr:row>
      <xdr:rowOff>7620</xdr:rowOff>
    </xdr:from>
    <xdr:to>
      <xdr:col>17</xdr:col>
      <xdr:colOff>228600</xdr:colOff>
      <xdr:row>21</xdr:row>
      <xdr:rowOff>175260</xdr:rowOff>
    </xdr:to>
    <xdr:sp macro="" textlink="">
      <xdr:nvSpPr>
        <xdr:cNvPr id="6162" name="Rectangle 6161">
          <a:extLst>
            <a:ext uri="{FF2B5EF4-FFF2-40B4-BE49-F238E27FC236}">
              <a16:creationId xmlns:a16="http://schemas.microsoft.com/office/drawing/2014/main" id="{2544F089-5B11-4DEF-B602-0E4806937739}"/>
            </a:ext>
          </a:extLst>
        </xdr:cNvPr>
        <xdr:cNvSpPr/>
      </xdr:nvSpPr>
      <xdr:spPr>
        <a:xfrm>
          <a:off x="6880860" y="1653540"/>
          <a:ext cx="3710940" cy="2362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152400</xdr:colOff>
      <xdr:row>8</xdr:row>
      <xdr:rowOff>83820</xdr:rowOff>
    </xdr:from>
    <xdr:to>
      <xdr:col>17</xdr:col>
      <xdr:colOff>220980</xdr:colOff>
      <xdr:row>22</xdr:row>
      <xdr:rowOff>45720</xdr:rowOff>
    </xdr:to>
    <xdr:graphicFrame macro="">
      <xdr:nvGraphicFramePr>
        <xdr:cNvPr id="6164" name="Chart 6163">
          <a:extLst>
            <a:ext uri="{FF2B5EF4-FFF2-40B4-BE49-F238E27FC236}">
              <a16:creationId xmlns:a16="http://schemas.microsoft.com/office/drawing/2014/main" id="{C4812DE5-1DAF-4BB8-BF24-3715B01D2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236220</xdr:colOff>
      <xdr:row>9</xdr:row>
      <xdr:rowOff>7620</xdr:rowOff>
    </xdr:from>
    <xdr:to>
      <xdr:col>23</xdr:col>
      <xdr:colOff>342900</xdr:colOff>
      <xdr:row>22</xdr:row>
      <xdr:rowOff>6696</xdr:rowOff>
    </xdr:to>
    <xdr:grpSp>
      <xdr:nvGrpSpPr>
        <xdr:cNvPr id="6171" name="Group 6170">
          <a:extLst>
            <a:ext uri="{FF2B5EF4-FFF2-40B4-BE49-F238E27FC236}">
              <a16:creationId xmlns:a16="http://schemas.microsoft.com/office/drawing/2014/main" id="{F2124345-ACDC-D09A-D326-2BD05BE8D10D}"/>
            </a:ext>
          </a:extLst>
        </xdr:cNvPr>
        <xdr:cNvGrpSpPr/>
      </xdr:nvGrpSpPr>
      <xdr:grpSpPr>
        <a:xfrm>
          <a:off x="10599420" y="1653540"/>
          <a:ext cx="3764280" cy="2376516"/>
          <a:chOff x="10591800" y="1661160"/>
          <a:chExt cx="3764280" cy="2362200"/>
        </a:xfrm>
      </xdr:grpSpPr>
      <xdr:sp macro="" textlink="">
        <xdr:nvSpPr>
          <xdr:cNvPr id="6165" name="Rectangle 6164">
            <a:extLst>
              <a:ext uri="{FF2B5EF4-FFF2-40B4-BE49-F238E27FC236}">
                <a16:creationId xmlns:a16="http://schemas.microsoft.com/office/drawing/2014/main" id="{37898940-9137-47C7-8C4B-2C4459942226}"/>
              </a:ext>
            </a:extLst>
          </xdr:cNvPr>
          <xdr:cNvSpPr/>
        </xdr:nvSpPr>
        <xdr:spPr>
          <a:xfrm>
            <a:off x="10744200" y="1661160"/>
            <a:ext cx="3604260" cy="23622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159" name="Chart 6158">
            <a:extLst>
              <a:ext uri="{FF2B5EF4-FFF2-40B4-BE49-F238E27FC236}">
                <a16:creationId xmlns:a16="http://schemas.microsoft.com/office/drawing/2014/main" id="{082CB9D6-4741-4269-998C-806EE429BBAC}"/>
              </a:ext>
            </a:extLst>
          </xdr:cNvPr>
          <xdr:cNvGraphicFramePr>
            <a:graphicFrameLocks/>
          </xdr:cNvGraphicFramePr>
        </xdr:nvGraphicFramePr>
        <xdr:xfrm>
          <a:off x="10591800" y="1676308"/>
          <a:ext cx="3764280" cy="2317673"/>
        </xdr:xfrm>
        <a:graphic>
          <a:graphicData uri="http://schemas.openxmlformats.org/drawingml/2006/chart">
            <c:chart xmlns:c="http://schemas.openxmlformats.org/drawingml/2006/chart" xmlns:r="http://schemas.openxmlformats.org/officeDocument/2006/relationships" r:id="rId12"/>
          </a:graphicData>
        </a:graphic>
      </xdr:graphicFrame>
      <mc:AlternateContent xmlns:mc="http://schemas.openxmlformats.org/markup-compatibility/2006">
        <mc:Choice xmlns:a14="http://schemas.microsoft.com/office/drawing/2010/main" Requires="a14">
          <xdr:sp macro="" textlink="">
            <xdr:nvSpPr>
              <xdr:cNvPr id="6167" name="Option Button 23" hidden="1">
                <a:extLst>
                  <a:ext uri="{63B3BB69-23CF-44E3-9099-C40C66FF867C}">
                    <a14:compatExt spid="_x0000_s6167"/>
                  </a:ext>
                  <a:ext uri="{FF2B5EF4-FFF2-40B4-BE49-F238E27FC236}">
                    <a16:creationId xmlns:a16="http://schemas.microsoft.com/office/drawing/2014/main" id="{00000000-0008-0000-0800-000017180000}"/>
                  </a:ext>
                </a:extLst>
              </xdr:cNvPr>
              <xdr:cNvSpPr/>
            </xdr:nvSpPr>
            <xdr:spPr bwMode="auto">
              <a:xfrm>
                <a:off x="10927080" y="2065020"/>
                <a:ext cx="960120" cy="2133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Diwali</a:t>
                </a:r>
              </a:p>
            </xdr:txBody>
          </xdr:sp>
        </mc:Choice>
        <mc:Fallback/>
      </mc:AlternateContent>
    </xdr:grpSp>
    <xdr:clientData/>
  </xdr:twoCellAnchor>
  <mc:AlternateContent xmlns:mc="http://schemas.openxmlformats.org/markup-compatibility/2006">
    <mc:Choice xmlns:a14="http://schemas.microsoft.com/office/drawing/2010/main" Requires="a14">
      <xdr:twoCellAnchor editAs="oneCell">
        <xdr:from>
          <xdr:col>17</xdr:col>
          <xdr:colOff>571500</xdr:colOff>
          <xdr:row>12</xdr:row>
          <xdr:rowOff>144780</xdr:rowOff>
        </xdr:from>
        <xdr:to>
          <xdr:col>19</xdr:col>
          <xdr:colOff>312420</xdr:colOff>
          <xdr:row>13</xdr:row>
          <xdr:rowOff>175260</xdr:rowOff>
        </xdr:to>
        <xdr:sp macro="" textlink="">
          <xdr:nvSpPr>
            <xdr:cNvPr id="6168" name="Option Button 24" hidden="1">
              <a:extLst>
                <a:ext uri="{63B3BB69-23CF-44E3-9099-C40C66FF867C}">
                  <a14:compatExt spid="_x0000_s6168"/>
                </a:ext>
                <a:ext uri="{FF2B5EF4-FFF2-40B4-BE49-F238E27FC236}">
                  <a16:creationId xmlns:a16="http://schemas.microsoft.com/office/drawing/2014/main" id="{00000000-0008-0000-08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Sankranti</a:t>
              </a:r>
            </a:p>
          </xdr:txBody>
        </xdr:sp>
        <xdr:clientData/>
      </xdr:twoCellAnchor>
    </mc:Choice>
    <mc:Fallback/>
  </mc:AlternateContent>
  <xdr:twoCellAnchor>
    <xdr:from>
      <xdr:col>13</xdr:col>
      <xdr:colOff>228600</xdr:colOff>
      <xdr:row>22</xdr:row>
      <xdr:rowOff>152400</xdr:rowOff>
    </xdr:from>
    <xdr:to>
      <xdr:col>23</xdr:col>
      <xdr:colOff>324600</xdr:colOff>
      <xdr:row>31</xdr:row>
      <xdr:rowOff>167640</xdr:rowOff>
    </xdr:to>
    <xdr:sp macro="" textlink="">
      <xdr:nvSpPr>
        <xdr:cNvPr id="6166" name="Rectangle 6165">
          <a:extLst>
            <a:ext uri="{FF2B5EF4-FFF2-40B4-BE49-F238E27FC236}">
              <a16:creationId xmlns:a16="http://schemas.microsoft.com/office/drawing/2014/main" id="{CCF127F0-10D3-4F30-920A-C6BB7608926F}"/>
            </a:ext>
          </a:extLst>
        </xdr:cNvPr>
        <xdr:cNvSpPr/>
      </xdr:nvSpPr>
      <xdr:spPr>
        <a:xfrm>
          <a:off x="8153400" y="4175760"/>
          <a:ext cx="6192000" cy="166116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274320</xdr:colOff>
      <xdr:row>21</xdr:row>
      <xdr:rowOff>83820</xdr:rowOff>
    </xdr:from>
    <xdr:to>
      <xdr:col>23</xdr:col>
      <xdr:colOff>334320</xdr:colOff>
      <xdr:row>32</xdr:row>
      <xdr:rowOff>16140</xdr:rowOff>
    </xdr:to>
    <xdr:graphicFrame macro="">
      <xdr:nvGraphicFramePr>
        <xdr:cNvPr id="6163" name="Chart 6162">
          <a:extLst>
            <a:ext uri="{FF2B5EF4-FFF2-40B4-BE49-F238E27FC236}">
              <a16:creationId xmlns:a16="http://schemas.microsoft.com/office/drawing/2014/main" id="{61ECE38F-AB7F-456E-96B6-AA8A13020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464820</xdr:colOff>
      <xdr:row>10</xdr:row>
      <xdr:rowOff>15240</xdr:rowOff>
    </xdr:from>
    <xdr:to>
      <xdr:col>11</xdr:col>
      <xdr:colOff>91440</xdr:colOff>
      <xdr:row>16</xdr:row>
      <xdr:rowOff>68580</xdr:rowOff>
    </xdr:to>
    <xdr:sp macro="" textlink="">
      <xdr:nvSpPr>
        <xdr:cNvPr id="6173" name="AutoShape 29">
          <a:extLst>
            <a:ext uri="{FF2B5EF4-FFF2-40B4-BE49-F238E27FC236}">
              <a16:creationId xmlns:a16="http://schemas.microsoft.com/office/drawing/2014/main" id="{0637C2D4-D5DE-4BBD-3CE1-86A04A7E4550}"/>
            </a:ext>
          </a:extLst>
        </xdr:cNvPr>
        <xdr:cNvSpPr>
          <a:spLocks noChangeAspect="1" noChangeArrowheads="1"/>
        </xdr:cNvSpPr>
      </xdr:nvSpPr>
      <xdr:spPr bwMode="auto">
        <a:xfrm>
          <a:off x="1684020" y="1844040"/>
          <a:ext cx="5113020" cy="11506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441960</xdr:colOff>
          <xdr:row>9</xdr:row>
          <xdr:rowOff>30480</xdr:rowOff>
        </xdr:from>
        <xdr:to>
          <xdr:col>11</xdr:col>
          <xdr:colOff>53340</xdr:colOff>
          <xdr:row>15</xdr:row>
          <xdr:rowOff>45720</xdr:rowOff>
        </xdr:to>
        <xdr:pic>
          <xdr:nvPicPr>
            <xdr:cNvPr id="25" name="Picture 24">
              <a:extLst>
                <a:ext uri="{FF2B5EF4-FFF2-40B4-BE49-F238E27FC236}">
                  <a16:creationId xmlns:a16="http://schemas.microsoft.com/office/drawing/2014/main" id="{56C89BA0-ECB7-F3BD-874C-5A5707CCE29B}"/>
                </a:ext>
              </a:extLst>
            </xdr:cNvPr>
            <xdr:cNvPicPr>
              <a:picLocks noChangeAspect="1" noChangeArrowheads="1"/>
              <a:extLst>
                <a:ext uri="{84589F7E-364E-4C9E-8A38-B11213B215E9}">
                  <a14:cameraTool cellRange="'Table chart'!$A$1:$C$6" spid="_x0000_s6389"/>
                </a:ext>
              </a:extLst>
            </xdr:cNvPicPr>
          </xdr:nvPicPr>
          <xdr:blipFill>
            <a:blip xmlns:r="http://schemas.openxmlformats.org/officeDocument/2006/relationships" r:embed="rId14"/>
            <a:srcRect/>
            <a:stretch>
              <a:fillRect/>
            </a:stretch>
          </xdr:blipFill>
          <xdr:spPr bwMode="auto">
            <a:xfrm>
              <a:off x="1661160" y="1676400"/>
              <a:ext cx="5097780" cy="11125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472440</xdr:colOff>
          <xdr:row>16</xdr:row>
          <xdr:rowOff>0</xdr:rowOff>
        </xdr:from>
        <xdr:to>
          <xdr:col>11</xdr:col>
          <xdr:colOff>60960</xdr:colOff>
          <xdr:row>22</xdr:row>
          <xdr:rowOff>30480</xdr:rowOff>
        </xdr:to>
        <xdr:pic>
          <xdr:nvPicPr>
            <xdr:cNvPr id="26" name="Picture 25">
              <a:extLst>
                <a:ext uri="{FF2B5EF4-FFF2-40B4-BE49-F238E27FC236}">
                  <a16:creationId xmlns:a16="http://schemas.microsoft.com/office/drawing/2014/main" id="{1385BCBB-6131-DE29-00B9-0B09D4A4958C}"/>
                </a:ext>
              </a:extLst>
            </xdr:cNvPr>
            <xdr:cNvPicPr>
              <a:picLocks noChangeAspect="1" noChangeArrowheads="1"/>
              <a:extLst>
                <a:ext uri="{84589F7E-364E-4C9E-8A38-B11213B215E9}">
                  <a14:cameraTool cellRange="'Table chart'!$A$9:$C$14" spid="_x0000_s6390"/>
                </a:ext>
              </a:extLst>
            </xdr:cNvPicPr>
          </xdr:nvPicPr>
          <xdr:blipFill>
            <a:blip xmlns:r="http://schemas.openxmlformats.org/officeDocument/2006/relationships" r:embed="rId15"/>
            <a:srcRect/>
            <a:stretch>
              <a:fillRect/>
            </a:stretch>
          </xdr:blipFill>
          <xdr:spPr bwMode="auto">
            <a:xfrm>
              <a:off x="1691640" y="2926080"/>
              <a:ext cx="5074920" cy="11277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381000</xdr:colOff>
      <xdr:row>3</xdr:row>
      <xdr:rowOff>144780</xdr:rowOff>
    </xdr:from>
    <xdr:to>
      <xdr:col>23</xdr:col>
      <xdr:colOff>320999</xdr:colOff>
      <xdr:row>9</xdr:row>
      <xdr:rowOff>61021</xdr:rowOff>
    </xdr:to>
    <xdr:grpSp>
      <xdr:nvGrpSpPr>
        <xdr:cNvPr id="6146" name="Group 6145">
          <a:extLst>
            <a:ext uri="{FF2B5EF4-FFF2-40B4-BE49-F238E27FC236}">
              <a16:creationId xmlns:a16="http://schemas.microsoft.com/office/drawing/2014/main" id="{88C3704C-7776-4EBA-A7C9-271575B9D3A4}"/>
            </a:ext>
          </a:extLst>
        </xdr:cNvPr>
        <xdr:cNvGrpSpPr/>
      </xdr:nvGrpSpPr>
      <xdr:grpSpPr>
        <a:xfrm>
          <a:off x="11353800" y="693420"/>
          <a:ext cx="2987999" cy="1013521"/>
          <a:chOff x="9061738" y="723899"/>
          <a:chExt cx="3094551" cy="1043053"/>
        </a:xfrm>
      </xdr:grpSpPr>
      <xdr:grpSp>
        <xdr:nvGrpSpPr>
          <xdr:cNvPr id="6158" name="Group 6157">
            <a:extLst>
              <a:ext uri="{FF2B5EF4-FFF2-40B4-BE49-F238E27FC236}">
                <a16:creationId xmlns:a16="http://schemas.microsoft.com/office/drawing/2014/main" id="{68D5AEA6-CD3E-52B0-5A67-1DC4E043A7D9}"/>
              </a:ext>
            </a:extLst>
          </xdr:cNvPr>
          <xdr:cNvGrpSpPr/>
        </xdr:nvGrpSpPr>
        <xdr:grpSpPr>
          <a:xfrm>
            <a:off x="9061738" y="723899"/>
            <a:ext cx="3094551" cy="852126"/>
            <a:chOff x="832440" y="1927860"/>
            <a:chExt cx="1785823" cy="829702"/>
          </a:xfrm>
        </xdr:grpSpPr>
        <xdr:sp macro="" textlink="">
          <xdr:nvSpPr>
            <xdr:cNvPr id="6172" name="Rectangle 6171">
              <a:extLst>
                <a:ext uri="{FF2B5EF4-FFF2-40B4-BE49-F238E27FC236}">
                  <a16:creationId xmlns:a16="http://schemas.microsoft.com/office/drawing/2014/main" id="{A5595DE1-61A2-4549-1A47-22826B7BE2E5}"/>
                </a:ext>
              </a:extLst>
            </xdr:cNvPr>
            <xdr:cNvSpPr/>
          </xdr:nvSpPr>
          <xdr:spPr>
            <a:xfrm>
              <a:off x="832440" y="1927860"/>
              <a:ext cx="1785823" cy="829702"/>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solidFill>
                    <a:schemeClr val="lt1"/>
                  </a:solidFill>
                  <a:latin typeface="+mj-lt"/>
                  <a:ea typeface="+mn-ea"/>
                  <a:cs typeface="+mn-cs"/>
                </a:rPr>
                <a:t>Incremental</a:t>
              </a:r>
              <a:r>
                <a:rPr lang="en-IN" sz="1400" b="1" baseline="0">
                  <a:latin typeface="+mj-lt"/>
                </a:rPr>
                <a:t> </a:t>
              </a:r>
              <a:r>
                <a:rPr lang="en-IN" sz="1600" b="1">
                  <a:solidFill>
                    <a:schemeClr val="lt1"/>
                  </a:solidFill>
                  <a:latin typeface="+mj-lt"/>
                  <a:ea typeface="+mn-ea"/>
                  <a:cs typeface="+mn-cs"/>
                </a:rPr>
                <a:t>Sold</a:t>
              </a:r>
              <a:r>
                <a:rPr lang="en-IN" sz="1400" b="1" baseline="0">
                  <a:latin typeface="+mj-lt"/>
                </a:rPr>
                <a:t> </a:t>
              </a:r>
              <a:r>
                <a:rPr lang="en-IN" sz="1600" b="1">
                  <a:solidFill>
                    <a:schemeClr val="lt1"/>
                  </a:solidFill>
                  <a:latin typeface="+mj-lt"/>
                  <a:ea typeface="+mn-ea"/>
                  <a:cs typeface="+mn-cs"/>
                </a:rPr>
                <a:t>Units</a:t>
              </a:r>
            </a:p>
          </xdr:txBody>
        </xdr:sp>
        <xdr:sp macro="" textlink="Pivot!E4">
          <xdr:nvSpPr>
            <xdr:cNvPr id="6174" name="Rectangle 6173">
              <a:extLst>
                <a:ext uri="{FF2B5EF4-FFF2-40B4-BE49-F238E27FC236}">
                  <a16:creationId xmlns:a16="http://schemas.microsoft.com/office/drawing/2014/main" id="{F883BF89-447F-6508-6AD3-3174B65F5B08}"/>
                </a:ext>
              </a:extLst>
            </xdr:cNvPr>
            <xdr:cNvSpPr/>
          </xdr:nvSpPr>
          <xdr:spPr>
            <a:xfrm>
              <a:off x="908567" y="2262275"/>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EB7F4B-7AC4-427B-96FD-0F13BEF8AFA7}" type="TxLink">
                <a:rPr lang="en-US" sz="2400" b="1" i="0" u="none" strike="noStrike">
                  <a:solidFill>
                    <a:schemeClr val="bg1"/>
                  </a:solidFill>
                  <a:latin typeface="Calibri"/>
                  <a:ea typeface="Calibri"/>
                  <a:cs typeface="Calibri"/>
                </a:rPr>
                <a:pPr algn="l"/>
                <a:t>441.68K</a:t>
              </a:fld>
              <a:endParaRPr lang="en-IN" sz="2400" b="1">
                <a:solidFill>
                  <a:schemeClr val="bg1"/>
                </a:solidFill>
                <a:latin typeface="+mn-lt"/>
              </a:endParaRPr>
            </a:p>
          </xdr:txBody>
        </xdr:sp>
      </xdr:grpSp>
      <xdr:sp macro="" textlink="">
        <xdr:nvSpPr>
          <xdr:cNvPr id="6169" name="Rectangle 6168">
            <a:extLst>
              <a:ext uri="{FF2B5EF4-FFF2-40B4-BE49-F238E27FC236}">
                <a16:creationId xmlns:a16="http://schemas.microsoft.com/office/drawing/2014/main" id="{EE209103-9FAC-9C02-888D-9C82F4ABE94C}"/>
              </a:ext>
            </a:extLst>
          </xdr:cNvPr>
          <xdr:cNvSpPr/>
        </xdr:nvSpPr>
        <xdr:spPr>
          <a:xfrm>
            <a:off x="10392595" y="1004508"/>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F4">
        <xdr:nvSpPr>
          <xdr:cNvPr id="6170" name="Rectangle 6169">
            <a:extLst>
              <a:ext uri="{FF2B5EF4-FFF2-40B4-BE49-F238E27FC236}">
                <a16:creationId xmlns:a16="http://schemas.microsoft.com/office/drawing/2014/main" id="{99AD8FF6-A676-D7CF-955E-885BFA56CBBB}"/>
              </a:ext>
            </a:extLst>
          </xdr:cNvPr>
          <xdr:cNvSpPr/>
        </xdr:nvSpPr>
        <xdr:spPr>
          <a:xfrm>
            <a:off x="10752589" y="1050672"/>
            <a:ext cx="1333501"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BC9522-C70B-4446-829C-109B140794BC}" type="TxLink">
              <a:rPr lang="en-US" sz="2400" b="1" i="0" u="none" strike="noStrike" baseline="0">
                <a:solidFill>
                  <a:schemeClr val="bg1"/>
                </a:solidFill>
                <a:latin typeface="Calibri"/>
                <a:ea typeface="Calibri"/>
                <a:cs typeface="Calibri"/>
              </a:rPr>
              <a:pPr algn="l"/>
              <a:t>211.28%</a:t>
            </a:fld>
            <a:endParaRPr lang="en-IN" sz="2400" b="1">
              <a:solidFill>
                <a:schemeClr val="bg1"/>
              </a:solidFill>
              <a:latin typeface="+mn-lt"/>
            </a:endParaRP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0.43354</cdr:x>
      <cdr:y>0.87915</cdr:y>
    </cdr:from>
    <cdr:to>
      <cdr:x>0.99387</cdr:x>
      <cdr:y>0.98792</cdr:y>
    </cdr:to>
    <cdr:sp macro="" textlink="Pivot!$B$100">
      <cdr:nvSpPr>
        <cdr:cNvPr id="2" name="Rectangle 1">
          <a:extLst xmlns:a="http://schemas.openxmlformats.org/drawingml/2006/main">
            <a:ext uri="{FF2B5EF4-FFF2-40B4-BE49-F238E27FC236}">
              <a16:creationId xmlns:a16="http://schemas.microsoft.com/office/drawing/2014/main" id="{3C8D8116-8721-9A6D-951D-68E772F3A3FB}"/>
            </a:ext>
          </a:extLst>
        </cdr:cNvPr>
        <cdr:cNvSpPr/>
      </cdr:nvSpPr>
      <cdr:spPr>
        <a:xfrm xmlns:a="http://schemas.openxmlformats.org/drawingml/2006/main">
          <a:off x="1615440" y="2217420"/>
          <a:ext cx="2087880" cy="2743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B933528-5BD1-4127-9675-EE7E639D5CA8}" type="TxLink">
            <a:rPr lang="en-US" sz="1200" b="1" i="0" u="none" strike="noStrike" kern="1200">
              <a:solidFill>
                <a:srgbClr val="27666B"/>
              </a:solidFill>
              <a:latin typeface="Calibri"/>
              <a:ea typeface="Calibri"/>
              <a:cs typeface="Calibri"/>
            </a:rPr>
            <a:pPr/>
            <a:t>(All)</a:t>
          </a:fld>
          <a:endParaRPr lang="en-IN" sz="1200" b="1" kern="1200">
            <a:solidFill>
              <a:srgbClr val="27666B"/>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533400</xdr:colOff>
      <xdr:row>0</xdr:row>
      <xdr:rowOff>0</xdr:rowOff>
    </xdr:from>
    <xdr:to>
      <xdr:col>24</xdr:col>
      <xdr:colOff>205740</xdr:colOff>
      <xdr:row>3</xdr:row>
      <xdr:rowOff>63360</xdr:rowOff>
    </xdr:to>
    <xdr:grpSp>
      <xdr:nvGrpSpPr>
        <xdr:cNvPr id="5" name="Group 4">
          <a:extLst>
            <a:ext uri="{FF2B5EF4-FFF2-40B4-BE49-F238E27FC236}">
              <a16:creationId xmlns:a16="http://schemas.microsoft.com/office/drawing/2014/main" id="{5658EF69-C820-4F75-A3AF-7690B842E08D}"/>
            </a:ext>
          </a:extLst>
        </xdr:cNvPr>
        <xdr:cNvGrpSpPr/>
      </xdr:nvGrpSpPr>
      <xdr:grpSpPr>
        <a:xfrm>
          <a:off x="1752600" y="0"/>
          <a:ext cx="13083540" cy="612000"/>
          <a:chOff x="-2674620" y="-548640"/>
          <a:chExt cx="13083540" cy="612000"/>
        </a:xfrm>
      </xdr:grpSpPr>
      <xdr:sp macro="" textlink="">
        <xdr:nvSpPr>
          <xdr:cNvPr id="6" name="Rectangle 5">
            <a:extLst>
              <a:ext uri="{FF2B5EF4-FFF2-40B4-BE49-F238E27FC236}">
                <a16:creationId xmlns:a16="http://schemas.microsoft.com/office/drawing/2014/main" id="{85775E02-AB6B-E33B-B193-53070FD13353}"/>
              </a:ext>
            </a:extLst>
          </xdr:cNvPr>
          <xdr:cNvSpPr/>
        </xdr:nvSpPr>
        <xdr:spPr>
          <a:xfrm>
            <a:off x="-2674620" y="-548640"/>
            <a:ext cx="13083540" cy="612000"/>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7" name="Campaign 5">
                <a:extLst>
                  <a:ext uri="{FF2B5EF4-FFF2-40B4-BE49-F238E27FC236}">
                    <a16:creationId xmlns:a16="http://schemas.microsoft.com/office/drawing/2014/main" id="{A91C650C-81D5-0C40-767B-D24C1913DB9E}"/>
                  </a:ext>
                </a:extLst>
              </xdr:cNvPr>
              <xdr:cNvGraphicFramePr/>
            </xdr:nvGraphicFramePr>
            <xdr:xfrm>
              <a:off x="-2659380" y="-525780"/>
              <a:ext cx="2144026" cy="576000"/>
            </xdr:xfrm>
            <a:graphic>
              <a:graphicData uri="http://schemas.microsoft.com/office/drawing/2010/slicer">
                <sle:slicer xmlns:sle="http://schemas.microsoft.com/office/drawing/2010/slicer" name="Campaign 5"/>
              </a:graphicData>
            </a:graphic>
          </xdr:graphicFrame>
        </mc:Choice>
        <mc:Fallback xmlns="">
          <xdr:sp macro="" textlink="">
            <xdr:nvSpPr>
              <xdr:cNvPr id="0" name=""/>
              <xdr:cNvSpPr>
                <a:spLocks noTextEdit="1"/>
              </xdr:cNvSpPr>
            </xdr:nvSpPr>
            <xdr:spPr>
              <a:xfrm>
                <a:off x="1767840" y="22860"/>
                <a:ext cx="2144026"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promo_type 4">
                <a:extLst>
                  <a:ext uri="{FF2B5EF4-FFF2-40B4-BE49-F238E27FC236}">
                    <a16:creationId xmlns:a16="http://schemas.microsoft.com/office/drawing/2014/main" id="{460F11BC-4BC5-CE30-3B27-F536AEA93973}"/>
                  </a:ext>
                </a:extLst>
              </xdr:cNvPr>
              <xdr:cNvGraphicFramePr/>
            </xdr:nvGraphicFramePr>
            <xdr:xfrm>
              <a:off x="381000" y="-533400"/>
              <a:ext cx="5120640" cy="576000"/>
            </xdr:xfrm>
            <a:graphic>
              <a:graphicData uri="http://schemas.microsoft.com/office/drawing/2010/slicer">
                <sle:slicer xmlns:sle="http://schemas.microsoft.com/office/drawing/2010/slicer" name="promo_type 4"/>
              </a:graphicData>
            </a:graphic>
          </xdr:graphicFrame>
        </mc:Choice>
        <mc:Fallback xmlns="">
          <xdr:sp macro="" textlink="">
            <xdr:nvSpPr>
              <xdr:cNvPr id="0" name=""/>
              <xdr:cNvSpPr>
                <a:spLocks noTextEdit="1"/>
              </xdr:cNvSpPr>
            </xdr:nvSpPr>
            <xdr:spPr>
              <a:xfrm>
                <a:off x="4808220" y="15240"/>
                <a:ext cx="512064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7620</xdr:colOff>
      <xdr:row>0</xdr:row>
      <xdr:rowOff>0</xdr:rowOff>
    </xdr:from>
    <xdr:to>
      <xdr:col>2</xdr:col>
      <xdr:colOff>373380</xdr:colOff>
      <xdr:row>36</xdr:row>
      <xdr:rowOff>116052</xdr:rowOff>
    </xdr:to>
    <xdr:sp macro="" textlink="">
      <xdr:nvSpPr>
        <xdr:cNvPr id="2" name="Rectangle 1">
          <a:extLst>
            <a:ext uri="{FF2B5EF4-FFF2-40B4-BE49-F238E27FC236}">
              <a16:creationId xmlns:a16="http://schemas.microsoft.com/office/drawing/2014/main" id="{94447C16-8DF1-4092-B5D7-EE1F8331C12D}"/>
            </a:ext>
          </a:extLst>
        </xdr:cNvPr>
        <xdr:cNvSpPr/>
      </xdr:nvSpPr>
      <xdr:spPr>
        <a:xfrm>
          <a:off x="7620" y="0"/>
          <a:ext cx="1584960" cy="6699732"/>
        </a:xfrm>
        <a:prstGeom prst="rect">
          <a:avLst/>
        </a:prstGeom>
        <a:solidFill>
          <a:srgbClr val="37929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xdr:colOff>
      <xdr:row>2</xdr:row>
      <xdr:rowOff>0</xdr:rowOff>
    </xdr:from>
    <xdr:to>
      <xdr:col>2</xdr:col>
      <xdr:colOff>533400</xdr:colOff>
      <xdr:row>6</xdr:row>
      <xdr:rowOff>154544</xdr:rowOff>
    </xdr:to>
    <xdr:grpSp>
      <xdr:nvGrpSpPr>
        <xdr:cNvPr id="3" name="Group 2">
          <a:extLst>
            <a:ext uri="{FF2B5EF4-FFF2-40B4-BE49-F238E27FC236}">
              <a16:creationId xmlns:a16="http://schemas.microsoft.com/office/drawing/2014/main" id="{29E5C703-2A9E-467A-A2AB-9A7DE0F94F4B}"/>
            </a:ext>
          </a:extLst>
        </xdr:cNvPr>
        <xdr:cNvGrpSpPr/>
      </xdr:nvGrpSpPr>
      <xdr:grpSpPr>
        <a:xfrm>
          <a:off x="22860" y="365760"/>
          <a:ext cx="1729740" cy="886064"/>
          <a:chOff x="30480" y="15100"/>
          <a:chExt cx="2099908" cy="762000"/>
        </a:xfrm>
      </xdr:grpSpPr>
      <xdr:pic>
        <xdr:nvPicPr>
          <xdr:cNvPr id="10" name="Graphic 9" descr="Store">
            <a:extLst>
              <a:ext uri="{FF2B5EF4-FFF2-40B4-BE49-F238E27FC236}">
                <a16:creationId xmlns:a16="http://schemas.microsoft.com/office/drawing/2014/main" id="{E181AB48-9140-8CA1-5323-A9765EB613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480" y="60960"/>
            <a:ext cx="540000" cy="540000"/>
          </a:xfrm>
          <a:prstGeom prst="rect">
            <a:avLst/>
          </a:prstGeom>
        </xdr:spPr>
      </xdr:pic>
      <xdr:sp macro="" textlink="">
        <xdr:nvSpPr>
          <xdr:cNvPr id="11" name="Rectangle 10">
            <a:hlinkClick xmlns:r="http://schemas.openxmlformats.org/officeDocument/2006/relationships" r:id="rId3"/>
            <a:extLst>
              <a:ext uri="{FF2B5EF4-FFF2-40B4-BE49-F238E27FC236}">
                <a16:creationId xmlns:a16="http://schemas.microsoft.com/office/drawing/2014/main" id="{6D946F7E-93C2-B328-67F8-F88A77AC0424}"/>
              </a:ext>
            </a:extLst>
          </xdr:cNvPr>
          <xdr:cNvSpPr/>
        </xdr:nvSpPr>
        <xdr:spPr>
          <a:xfrm>
            <a:off x="583528" y="15100"/>
            <a:ext cx="1546860" cy="762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City</a:t>
            </a:r>
            <a:r>
              <a:rPr lang="en-IN" sz="1200" b="1" baseline="0">
                <a:solidFill>
                  <a:schemeClr val="bg1"/>
                </a:solidFill>
              </a:rPr>
              <a:t> and Store</a:t>
            </a:r>
          </a:p>
          <a:p>
            <a:pPr algn="l"/>
            <a:r>
              <a:rPr lang="en-IN" sz="1200" b="1" baseline="0">
                <a:solidFill>
                  <a:schemeClr val="bg1"/>
                </a:solidFill>
              </a:rPr>
              <a:t>Performance       </a:t>
            </a:r>
          </a:p>
          <a:p>
            <a:pPr algn="l"/>
            <a:r>
              <a:rPr lang="en-IN" sz="1200" b="1">
                <a:solidFill>
                  <a:schemeClr val="bg1"/>
                </a:solidFill>
              </a:rPr>
              <a:t>Analysis</a:t>
            </a:r>
          </a:p>
        </xdr:txBody>
      </xdr:sp>
    </xdr:grpSp>
    <xdr:clientData/>
  </xdr:twoCellAnchor>
  <xdr:twoCellAnchor>
    <xdr:from>
      <xdr:col>0</xdr:col>
      <xdr:colOff>30480</xdr:colOff>
      <xdr:row>6</xdr:row>
      <xdr:rowOff>144780</xdr:rowOff>
    </xdr:from>
    <xdr:to>
      <xdr:col>2</xdr:col>
      <xdr:colOff>441960</xdr:colOff>
      <xdr:row>9</xdr:row>
      <xdr:rowOff>91440</xdr:rowOff>
    </xdr:to>
    <xdr:grpSp>
      <xdr:nvGrpSpPr>
        <xdr:cNvPr id="12" name="Group 11">
          <a:extLst>
            <a:ext uri="{FF2B5EF4-FFF2-40B4-BE49-F238E27FC236}">
              <a16:creationId xmlns:a16="http://schemas.microsoft.com/office/drawing/2014/main" id="{09A51A69-0B83-4580-AF3D-7531C6991148}"/>
            </a:ext>
          </a:extLst>
        </xdr:cNvPr>
        <xdr:cNvGrpSpPr/>
      </xdr:nvGrpSpPr>
      <xdr:grpSpPr>
        <a:xfrm>
          <a:off x="30480" y="1242060"/>
          <a:ext cx="1630680" cy="495300"/>
          <a:chOff x="102596" y="845820"/>
          <a:chExt cx="1820012" cy="495300"/>
        </a:xfrm>
      </xdr:grpSpPr>
      <xdr:pic>
        <xdr:nvPicPr>
          <xdr:cNvPr id="13" name="Picture 12">
            <a:extLst>
              <a:ext uri="{FF2B5EF4-FFF2-40B4-BE49-F238E27FC236}">
                <a16:creationId xmlns:a16="http://schemas.microsoft.com/office/drawing/2014/main" id="{812D864D-FE58-F83C-3208-8922FBA4E0D7}"/>
              </a:ext>
            </a:extLst>
          </xdr:cNvPr>
          <xdr:cNvPicPr>
            <a:picLocks noChangeAspect="1"/>
          </xdr:cNvPicPr>
        </xdr:nvPicPr>
        <xdr:blipFill>
          <a:blip xmlns:r="http://schemas.openxmlformats.org/officeDocument/2006/relationships" r:embed="rId4" cstate="print">
            <a:duotone>
              <a:prstClr val="black"/>
              <a:srgbClr val="379299">
                <a:tint val="45000"/>
                <a:satMod val="400000"/>
              </a:srgbClr>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a:off x="102596" y="861058"/>
            <a:ext cx="366906" cy="464822"/>
          </a:xfrm>
          <a:prstGeom prst="rect">
            <a:avLst/>
          </a:prstGeom>
          <a:noFill/>
        </xdr:spPr>
      </xdr:pic>
      <xdr:sp macro="" textlink="">
        <xdr:nvSpPr>
          <xdr:cNvPr id="14" name="Rectangle 13">
            <a:hlinkClick xmlns:r="http://schemas.openxmlformats.org/officeDocument/2006/relationships" r:id="rId6"/>
            <a:extLst>
              <a:ext uri="{FF2B5EF4-FFF2-40B4-BE49-F238E27FC236}">
                <a16:creationId xmlns:a16="http://schemas.microsoft.com/office/drawing/2014/main" id="{F2AFBB67-C73B-08A0-1BC3-1E69EBBBC389}"/>
              </a:ext>
            </a:extLst>
          </xdr:cNvPr>
          <xdr:cNvSpPr/>
        </xdr:nvSpPr>
        <xdr:spPr>
          <a:xfrm>
            <a:off x="546528" y="845820"/>
            <a:ext cx="1376080"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chemeClr val="bg1"/>
                </a:solidFill>
              </a:rPr>
              <a:t>Promotion Type   </a:t>
            </a:r>
          </a:p>
          <a:p>
            <a:pPr algn="l"/>
            <a:r>
              <a:rPr lang="en-IN" sz="1200" b="1">
                <a:solidFill>
                  <a:schemeClr val="bg1"/>
                </a:solidFill>
              </a:rPr>
              <a:t>Analysis</a:t>
            </a:r>
          </a:p>
        </xdr:txBody>
      </xdr:sp>
    </xdr:grpSp>
    <xdr:clientData/>
  </xdr:twoCellAnchor>
  <xdr:twoCellAnchor>
    <xdr:from>
      <xdr:col>0</xdr:col>
      <xdr:colOff>22860</xdr:colOff>
      <xdr:row>10</xdr:row>
      <xdr:rowOff>91440</xdr:rowOff>
    </xdr:from>
    <xdr:to>
      <xdr:col>2</xdr:col>
      <xdr:colOff>402349</xdr:colOff>
      <xdr:row>14</xdr:row>
      <xdr:rowOff>113075</xdr:rowOff>
    </xdr:to>
    <xdr:grpSp>
      <xdr:nvGrpSpPr>
        <xdr:cNvPr id="15" name="Group 14">
          <a:extLst>
            <a:ext uri="{FF2B5EF4-FFF2-40B4-BE49-F238E27FC236}">
              <a16:creationId xmlns:a16="http://schemas.microsoft.com/office/drawing/2014/main" id="{AB6E92B1-16CB-4441-88D6-4326B6A3497B}"/>
            </a:ext>
          </a:extLst>
        </xdr:cNvPr>
        <xdr:cNvGrpSpPr/>
      </xdr:nvGrpSpPr>
      <xdr:grpSpPr>
        <a:xfrm>
          <a:off x="22860" y="1920240"/>
          <a:ext cx="1598689" cy="753155"/>
          <a:chOff x="2887980" y="1592580"/>
          <a:chExt cx="1598689" cy="753155"/>
        </a:xfrm>
      </xdr:grpSpPr>
      <xdr:sp macro="" textlink="">
        <xdr:nvSpPr>
          <xdr:cNvPr id="16" name="Rectangle: Rounded Corners 15">
            <a:extLst>
              <a:ext uri="{FF2B5EF4-FFF2-40B4-BE49-F238E27FC236}">
                <a16:creationId xmlns:a16="http://schemas.microsoft.com/office/drawing/2014/main" id="{96D9E8AE-F074-AA9E-3F35-9A8D282ED521}"/>
              </a:ext>
            </a:extLst>
          </xdr:cNvPr>
          <xdr:cNvSpPr/>
        </xdr:nvSpPr>
        <xdr:spPr>
          <a:xfrm>
            <a:off x="2887980" y="1592580"/>
            <a:ext cx="1524000" cy="75315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8" name="Rectangle 17">
            <a:extLst>
              <a:ext uri="{FF2B5EF4-FFF2-40B4-BE49-F238E27FC236}">
                <a16:creationId xmlns:a16="http://schemas.microsoft.com/office/drawing/2014/main" id="{3D180386-419E-999E-4C76-2EA370A875B7}"/>
              </a:ext>
            </a:extLst>
          </xdr:cNvPr>
          <xdr:cNvSpPr/>
        </xdr:nvSpPr>
        <xdr:spPr>
          <a:xfrm>
            <a:off x="3253740" y="1744980"/>
            <a:ext cx="1232929" cy="4953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baseline="0">
              <a:solidFill>
                <a:schemeClr val="bg1"/>
              </a:solidFill>
            </a:endParaRPr>
          </a:p>
        </xdr:txBody>
      </xdr:sp>
    </xdr:grpSp>
    <xdr:clientData/>
  </xdr:twoCellAnchor>
  <xdr:twoCellAnchor>
    <xdr:from>
      <xdr:col>0</xdr:col>
      <xdr:colOff>53340</xdr:colOff>
      <xdr:row>11</xdr:row>
      <xdr:rowOff>76200</xdr:rowOff>
    </xdr:from>
    <xdr:to>
      <xdr:col>0</xdr:col>
      <xdr:colOff>449340</xdr:colOff>
      <xdr:row>13</xdr:row>
      <xdr:rowOff>136139</xdr:rowOff>
    </xdr:to>
    <xdr:pic>
      <xdr:nvPicPr>
        <xdr:cNvPr id="19" name="Picture 18">
          <a:extLst>
            <a:ext uri="{FF2B5EF4-FFF2-40B4-BE49-F238E27FC236}">
              <a16:creationId xmlns:a16="http://schemas.microsoft.com/office/drawing/2014/main" id="{5A8D9C5C-7962-4D9F-B5D0-29272257C77C}"/>
            </a:ext>
          </a:extLst>
        </xdr:cNvPr>
        <xdr:cNvPicPr>
          <a:picLocks noChangeAspect="1"/>
        </xdr:cNvPicPr>
      </xdr:nvPicPr>
      <xdr:blipFill>
        <a:blip xmlns:r="http://schemas.openxmlformats.org/officeDocument/2006/relationships" r:embed="rId7" cstate="print">
          <a:duotone>
            <a:prstClr val="black"/>
            <a:srgbClr val="379299">
              <a:tint val="45000"/>
              <a:satMod val="400000"/>
            </a:srgbClr>
          </a:duotone>
          <a:extLst>
            <a:ext uri="{28A0092B-C50C-407E-A947-70E740481C1C}">
              <a14:useLocalDpi xmlns:a14="http://schemas.microsoft.com/office/drawing/2010/main" val="0"/>
            </a:ext>
          </a:extLst>
        </a:blip>
        <a:stretch>
          <a:fillRect/>
        </a:stretch>
      </xdr:blipFill>
      <xdr:spPr>
        <a:xfrm>
          <a:off x="53340" y="2087880"/>
          <a:ext cx="396000" cy="425699"/>
        </a:xfrm>
        <a:prstGeom prst="rect">
          <a:avLst/>
        </a:prstGeom>
      </xdr:spPr>
    </xdr:pic>
    <xdr:clientData/>
  </xdr:twoCellAnchor>
  <xdr:twoCellAnchor>
    <xdr:from>
      <xdr:col>0</xdr:col>
      <xdr:colOff>502920</xdr:colOff>
      <xdr:row>10</xdr:row>
      <xdr:rowOff>129540</xdr:rowOff>
    </xdr:from>
    <xdr:to>
      <xdr:col>2</xdr:col>
      <xdr:colOff>339194</xdr:colOff>
      <xdr:row>14</xdr:row>
      <xdr:rowOff>121920</xdr:rowOff>
    </xdr:to>
    <xdr:sp macro="" textlink="">
      <xdr:nvSpPr>
        <xdr:cNvPr id="21" name="Rectangle 20">
          <a:extLst>
            <a:ext uri="{FF2B5EF4-FFF2-40B4-BE49-F238E27FC236}">
              <a16:creationId xmlns:a16="http://schemas.microsoft.com/office/drawing/2014/main" id="{132349C8-EC2E-486D-B4A6-EAD26299B5CE}"/>
            </a:ext>
          </a:extLst>
        </xdr:cNvPr>
        <xdr:cNvSpPr/>
      </xdr:nvSpPr>
      <xdr:spPr>
        <a:xfrm>
          <a:off x="502920" y="1958340"/>
          <a:ext cx="1055474" cy="723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baseline="0">
              <a:solidFill>
                <a:srgbClr val="32878E"/>
              </a:solidFill>
            </a:rPr>
            <a:t>Category and</a:t>
          </a:r>
        </a:p>
        <a:p>
          <a:pPr algn="l"/>
          <a:r>
            <a:rPr lang="en-IN" sz="1200" b="1" baseline="0">
              <a:solidFill>
                <a:srgbClr val="32878E"/>
              </a:solidFill>
            </a:rPr>
            <a:t>Product</a:t>
          </a:r>
        </a:p>
        <a:p>
          <a:pPr algn="l"/>
          <a:r>
            <a:rPr lang="en-IN" sz="1200" b="1" baseline="0">
              <a:solidFill>
                <a:srgbClr val="32878E"/>
              </a:solidFill>
            </a:rPr>
            <a:t>Analysis</a:t>
          </a:r>
        </a:p>
        <a:p>
          <a:pPr algn="l"/>
          <a:endParaRPr lang="en-IN" sz="1200" b="1" baseline="0">
            <a:solidFill>
              <a:srgbClr val="42B0B8"/>
            </a:solidFill>
          </a:endParaRPr>
        </a:p>
      </xdr:txBody>
    </xdr:sp>
    <xdr:clientData/>
  </xdr:twoCellAnchor>
  <xdr:twoCellAnchor editAs="oneCell">
    <xdr:from>
      <xdr:col>0</xdr:col>
      <xdr:colOff>0</xdr:colOff>
      <xdr:row>17</xdr:row>
      <xdr:rowOff>30480</xdr:rowOff>
    </xdr:from>
    <xdr:to>
      <xdr:col>2</xdr:col>
      <xdr:colOff>350520</xdr:colOff>
      <xdr:row>20</xdr:row>
      <xdr:rowOff>91440</xdr:rowOff>
    </xdr:to>
    <mc:AlternateContent xmlns:mc="http://schemas.openxmlformats.org/markup-compatibility/2006" xmlns:a14="http://schemas.microsoft.com/office/drawing/2010/main">
      <mc:Choice Requires="a14">
        <xdr:graphicFrame macro="">
          <xdr:nvGraphicFramePr>
            <xdr:cNvPr id="22" name="dim_stores.city 3">
              <a:extLst>
                <a:ext uri="{FF2B5EF4-FFF2-40B4-BE49-F238E27FC236}">
                  <a16:creationId xmlns:a16="http://schemas.microsoft.com/office/drawing/2014/main" id="{A994B4CB-66BE-4C93-8C44-37DD32F09362}"/>
                </a:ext>
              </a:extLst>
            </xdr:cNvPr>
            <xdr:cNvGraphicFramePr/>
          </xdr:nvGraphicFramePr>
          <xdr:xfrm>
            <a:off x="0" y="0"/>
            <a:ext cx="0" cy="0"/>
          </xdr:xfrm>
          <a:graphic>
            <a:graphicData uri="http://schemas.microsoft.com/office/drawing/2010/slicer">
              <sle:slicer xmlns:sle="http://schemas.microsoft.com/office/drawing/2010/slicer" name="dim_stores.city 3"/>
            </a:graphicData>
          </a:graphic>
        </xdr:graphicFrame>
      </mc:Choice>
      <mc:Fallback xmlns="">
        <xdr:sp macro="" textlink="">
          <xdr:nvSpPr>
            <xdr:cNvPr id="0" name=""/>
            <xdr:cNvSpPr>
              <a:spLocks noTextEdit="1"/>
            </xdr:cNvSpPr>
          </xdr:nvSpPr>
          <xdr:spPr>
            <a:xfrm>
              <a:off x="0" y="3139440"/>
              <a:ext cx="156972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121920</xdr:colOff>
      <xdr:row>0</xdr:row>
      <xdr:rowOff>7620</xdr:rowOff>
    </xdr:from>
    <xdr:to>
      <xdr:col>23</xdr:col>
      <xdr:colOff>78240</xdr:colOff>
      <xdr:row>3</xdr:row>
      <xdr:rowOff>34980</xdr:rowOff>
    </xdr:to>
    <mc:AlternateContent xmlns:mc="http://schemas.openxmlformats.org/markup-compatibility/2006" xmlns:a14="http://schemas.microsoft.com/office/drawing/2010/main">
      <mc:Choice Requires="a14">
        <xdr:graphicFrame macro="">
          <xdr:nvGraphicFramePr>
            <xdr:cNvPr id="17" name="Product_Name 1">
              <a:extLst>
                <a:ext uri="{FF2B5EF4-FFF2-40B4-BE49-F238E27FC236}">
                  <a16:creationId xmlns:a16="http://schemas.microsoft.com/office/drawing/2014/main" id="{28503BAD-AF2B-4CBB-BF30-844186967DEF}"/>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10485120" y="7620"/>
              <a:ext cx="361392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175260</xdr:rowOff>
    </xdr:from>
    <xdr:to>
      <xdr:col>2</xdr:col>
      <xdr:colOff>328800</xdr:colOff>
      <xdr:row>29</xdr:row>
      <xdr:rowOff>91440</xdr:rowOff>
    </xdr:to>
    <mc:AlternateContent xmlns:mc="http://schemas.openxmlformats.org/markup-compatibility/2006" xmlns:a14="http://schemas.microsoft.com/office/drawing/2010/main">
      <mc:Choice Requires="a14">
        <xdr:graphicFrame macro="">
          <xdr:nvGraphicFramePr>
            <xdr:cNvPr id="4" name="Category 3">
              <a:extLst>
                <a:ext uri="{FF2B5EF4-FFF2-40B4-BE49-F238E27FC236}">
                  <a16:creationId xmlns:a16="http://schemas.microsoft.com/office/drawing/2014/main" id="{468A6741-1389-4AC5-BDDF-CCB224533426}"/>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4015740"/>
              <a:ext cx="15480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525780</xdr:colOff>
      <xdr:row>3</xdr:row>
      <xdr:rowOff>152400</xdr:rowOff>
    </xdr:from>
    <xdr:to>
      <xdr:col>7</xdr:col>
      <xdr:colOff>570906</xdr:colOff>
      <xdr:row>9</xdr:row>
      <xdr:rowOff>83823</xdr:rowOff>
    </xdr:to>
    <xdr:grpSp>
      <xdr:nvGrpSpPr>
        <xdr:cNvPr id="20" name="Group 19">
          <a:extLst>
            <a:ext uri="{FF2B5EF4-FFF2-40B4-BE49-F238E27FC236}">
              <a16:creationId xmlns:a16="http://schemas.microsoft.com/office/drawing/2014/main" id="{176F912D-D62B-4A82-BAB8-184C75FC2758}"/>
            </a:ext>
          </a:extLst>
        </xdr:cNvPr>
        <xdr:cNvGrpSpPr/>
      </xdr:nvGrpSpPr>
      <xdr:grpSpPr>
        <a:xfrm>
          <a:off x="1744980" y="701040"/>
          <a:ext cx="3093126" cy="1028703"/>
          <a:chOff x="7087194" y="754377"/>
          <a:chExt cx="3093126" cy="1028703"/>
        </a:xfrm>
      </xdr:grpSpPr>
      <xdr:grpSp>
        <xdr:nvGrpSpPr>
          <xdr:cNvPr id="23" name="Group 22">
            <a:extLst>
              <a:ext uri="{FF2B5EF4-FFF2-40B4-BE49-F238E27FC236}">
                <a16:creationId xmlns:a16="http://schemas.microsoft.com/office/drawing/2014/main" id="{A6BCF23E-3E70-02F6-215A-4F1B76B6063A}"/>
              </a:ext>
            </a:extLst>
          </xdr:cNvPr>
          <xdr:cNvGrpSpPr/>
        </xdr:nvGrpSpPr>
        <xdr:grpSpPr>
          <a:xfrm>
            <a:off x="7087194" y="754377"/>
            <a:ext cx="3002643" cy="827999"/>
            <a:chOff x="726345" y="1935279"/>
            <a:chExt cx="1732784" cy="806210"/>
          </a:xfrm>
        </xdr:grpSpPr>
        <xdr:sp macro="" textlink="">
          <xdr:nvSpPr>
            <xdr:cNvPr id="26" name="Rectangle 25">
              <a:extLst>
                <a:ext uri="{FF2B5EF4-FFF2-40B4-BE49-F238E27FC236}">
                  <a16:creationId xmlns:a16="http://schemas.microsoft.com/office/drawing/2014/main" id="{BDF91EB2-F328-FE6E-42D7-F9B5D4D75FE0}"/>
                </a:ext>
              </a:extLst>
            </xdr:cNvPr>
            <xdr:cNvSpPr/>
          </xdr:nvSpPr>
          <xdr:spPr>
            <a:xfrm>
              <a:off x="734795" y="1935279"/>
              <a:ext cx="1724334" cy="80621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latin typeface="+mj-lt"/>
                </a:rPr>
                <a:t>Incremental</a:t>
              </a:r>
              <a:r>
                <a:rPr lang="en-IN" sz="1600" b="1" baseline="0">
                  <a:latin typeface="+mj-lt"/>
                </a:rPr>
                <a:t> Revenue</a:t>
              </a:r>
              <a:endParaRPr lang="en-IN" sz="1600" b="1">
                <a:latin typeface="+mj-lt"/>
              </a:endParaRPr>
            </a:p>
          </xdr:txBody>
        </xdr:sp>
        <xdr:sp macro="" textlink="Pivot!G4">
          <xdr:nvSpPr>
            <xdr:cNvPr id="27" name="Rectangle 26">
              <a:extLst>
                <a:ext uri="{FF2B5EF4-FFF2-40B4-BE49-F238E27FC236}">
                  <a16:creationId xmlns:a16="http://schemas.microsoft.com/office/drawing/2014/main" id="{DC293925-4208-F3CC-BC5A-99D58FEB8EDD}"/>
                </a:ext>
              </a:extLst>
            </xdr:cNvPr>
            <xdr:cNvSpPr/>
          </xdr:nvSpPr>
          <xdr:spPr>
            <a:xfrm>
              <a:off x="726345" y="2248301"/>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5504B05-A7E7-4267-81C4-5E775E0B84C4}" type="TxLink">
                <a:rPr lang="en-US" sz="2400" b="1" i="0" u="none" strike="noStrike">
                  <a:solidFill>
                    <a:schemeClr val="bg1"/>
                  </a:solidFill>
                  <a:latin typeface="+mn-lt"/>
                  <a:ea typeface="Calibri"/>
                  <a:cs typeface="Calibri"/>
                </a:rPr>
                <a:pPr algn="l"/>
                <a:t>₹ 154.91M</a:t>
              </a:fld>
              <a:endParaRPr lang="en-IN" sz="2400" b="1">
                <a:solidFill>
                  <a:schemeClr val="bg1"/>
                </a:solidFill>
                <a:latin typeface="+mn-lt"/>
              </a:endParaRPr>
            </a:p>
          </xdr:txBody>
        </xdr:sp>
      </xdr:grpSp>
      <xdr:sp macro="" textlink="">
        <xdr:nvSpPr>
          <xdr:cNvPr id="24" name="Rectangle 23">
            <a:extLst>
              <a:ext uri="{FF2B5EF4-FFF2-40B4-BE49-F238E27FC236}">
                <a16:creationId xmlns:a16="http://schemas.microsoft.com/office/drawing/2014/main" id="{D883DA66-19A2-4538-2AFE-7009AB63E2AB}"/>
              </a:ext>
            </a:extLst>
          </xdr:cNvPr>
          <xdr:cNvSpPr/>
        </xdr:nvSpPr>
        <xdr:spPr>
          <a:xfrm>
            <a:off x="8488680" y="1021080"/>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H4">
        <xdr:nvSpPr>
          <xdr:cNvPr id="25" name="Rectangle 24">
            <a:extLst>
              <a:ext uri="{FF2B5EF4-FFF2-40B4-BE49-F238E27FC236}">
                <a16:creationId xmlns:a16="http://schemas.microsoft.com/office/drawing/2014/main" id="{69F73D01-9C45-AA13-040B-A49247558EA3}"/>
              </a:ext>
            </a:extLst>
          </xdr:cNvPr>
          <xdr:cNvSpPr/>
        </xdr:nvSpPr>
        <xdr:spPr>
          <a:xfrm>
            <a:off x="8846820" y="1066800"/>
            <a:ext cx="133350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09EBFAD-4B87-425E-A962-6154DD6FAF4A}" type="TxLink">
              <a:rPr lang="en-US" sz="2400" b="1" i="0" u="none" strike="noStrike" baseline="0">
                <a:solidFill>
                  <a:schemeClr val="bg1"/>
                </a:solidFill>
                <a:latin typeface="+mn-lt"/>
                <a:ea typeface="Calibri"/>
                <a:cs typeface="Calibri"/>
              </a:rPr>
              <a:pPr algn="l"/>
              <a:t>110.10%</a:t>
            </a:fld>
            <a:endParaRPr lang="en-IN" sz="2400" b="1">
              <a:solidFill>
                <a:schemeClr val="bg1"/>
              </a:solidFill>
              <a:latin typeface="+mn-lt"/>
            </a:endParaRPr>
          </a:p>
        </xdr:txBody>
      </xdr:sp>
    </xdr:grpSp>
    <xdr:clientData/>
  </xdr:twoCellAnchor>
  <xdr:twoCellAnchor>
    <xdr:from>
      <xdr:col>8</xdr:col>
      <xdr:colOff>137160</xdr:colOff>
      <xdr:row>3</xdr:row>
      <xdr:rowOff>152400</xdr:rowOff>
    </xdr:from>
    <xdr:to>
      <xdr:col>13</xdr:col>
      <xdr:colOff>77159</xdr:colOff>
      <xdr:row>9</xdr:row>
      <xdr:rowOff>91501</xdr:rowOff>
    </xdr:to>
    <xdr:grpSp>
      <xdr:nvGrpSpPr>
        <xdr:cNvPr id="28" name="Group 27">
          <a:extLst>
            <a:ext uri="{FF2B5EF4-FFF2-40B4-BE49-F238E27FC236}">
              <a16:creationId xmlns:a16="http://schemas.microsoft.com/office/drawing/2014/main" id="{24D51132-C2F0-4A9B-881D-3877304A3CA0}"/>
            </a:ext>
          </a:extLst>
        </xdr:cNvPr>
        <xdr:cNvGrpSpPr/>
      </xdr:nvGrpSpPr>
      <xdr:grpSpPr>
        <a:xfrm>
          <a:off x="5013960" y="701040"/>
          <a:ext cx="2987999" cy="1036381"/>
          <a:chOff x="8998604" y="700373"/>
          <a:chExt cx="3094551" cy="1066579"/>
        </a:xfrm>
      </xdr:grpSpPr>
      <xdr:grpSp>
        <xdr:nvGrpSpPr>
          <xdr:cNvPr id="29" name="Group 28">
            <a:extLst>
              <a:ext uri="{FF2B5EF4-FFF2-40B4-BE49-F238E27FC236}">
                <a16:creationId xmlns:a16="http://schemas.microsoft.com/office/drawing/2014/main" id="{1690C746-BF48-D691-1C48-D093651EEF9A}"/>
              </a:ext>
            </a:extLst>
          </xdr:cNvPr>
          <xdr:cNvGrpSpPr/>
        </xdr:nvGrpSpPr>
        <xdr:grpSpPr>
          <a:xfrm>
            <a:off x="8998604" y="700373"/>
            <a:ext cx="3094551" cy="852126"/>
            <a:chOff x="796006" y="1904953"/>
            <a:chExt cx="1785823" cy="829702"/>
          </a:xfrm>
        </xdr:grpSpPr>
        <xdr:sp macro="" textlink="">
          <xdr:nvSpPr>
            <xdr:cNvPr id="32" name="Rectangle 31">
              <a:extLst>
                <a:ext uri="{FF2B5EF4-FFF2-40B4-BE49-F238E27FC236}">
                  <a16:creationId xmlns:a16="http://schemas.microsoft.com/office/drawing/2014/main" id="{CED1CBF1-FC0E-4742-2A8F-81A07F0A525E}"/>
                </a:ext>
              </a:extLst>
            </xdr:cNvPr>
            <xdr:cNvSpPr/>
          </xdr:nvSpPr>
          <xdr:spPr>
            <a:xfrm>
              <a:off x="796006" y="1904953"/>
              <a:ext cx="1785823" cy="829702"/>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atin typeface="+mj-lt"/>
                </a:rPr>
                <a:t>           </a:t>
              </a:r>
              <a:r>
                <a:rPr lang="en-IN" sz="1600" b="1">
                  <a:solidFill>
                    <a:schemeClr val="lt1"/>
                  </a:solidFill>
                  <a:latin typeface="+mj-lt"/>
                  <a:ea typeface="+mn-ea"/>
                  <a:cs typeface="+mn-cs"/>
                </a:rPr>
                <a:t>Incremental</a:t>
              </a:r>
              <a:r>
                <a:rPr lang="en-IN" sz="1400" b="1" baseline="0">
                  <a:latin typeface="+mj-lt"/>
                </a:rPr>
                <a:t> </a:t>
              </a:r>
              <a:r>
                <a:rPr lang="en-IN" sz="1600" b="1">
                  <a:solidFill>
                    <a:schemeClr val="lt1"/>
                  </a:solidFill>
                  <a:latin typeface="+mj-lt"/>
                  <a:ea typeface="+mn-ea"/>
                  <a:cs typeface="+mn-cs"/>
                </a:rPr>
                <a:t>Sold</a:t>
              </a:r>
              <a:r>
                <a:rPr lang="en-IN" sz="1400" b="1" baseline="0">
                  <a:latin typeface="+mj-lt"/>
                </a:rPr>
                <a:t> </a:t>
              </a:r>
              <a:r>
                <a:rPr lang="en-IN" sz="1600" b="1">
                  <a:solidFill>
                    <a:schemeClr val="lt1"/>
                  </a:solidFill>
                  <a:latin typeface="+mj-lt"/>
                  <a:ea typeface="+mn-ea"/>
                  <a:cs typeface="+mn-cs"/>
                </a:rPr>
                <a:t>Units</a:t>
              </a:r>
            </a:p>
          </xdr:txBody>
        </xdr:sp>
        <xdr:sp macro="" textlink="Pivot!E4">
          <xdr:nvSpPr>
            <xdr:cNvPr id="33" name="Rectangle 32">
              <a:extLst>
                <a:ext uri="{FF2B5EF4-FFF2-40B4-BE49-F238E27FC236}">
                  <a16:creationId xmlns:a16="http://schemas.microsoft.com/office/drawing/2014/main" id="{C17F9853-0064-48D6-4A78-B45D08159907}"/>
                </a:ext>
              </a:extLst>
            </xdr:cNvPr>
            <xdr:cNvSpPr/>
          </xdr:nvSpPr>
          <xdr:spPr>
            <a:xfrm>
              <a:off x="908567" y="2262275"/>
              <a:ext cx="1239048" cy="441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EB7F4B-7AC4-427B-96FD-0F13BEF8AFA7}" type="TxLink">
                <a:rPr lang="en-US" sz="2400" b="1" i="0" u="none" strike="noStrike">
                  <a:solidFill>
                    <a:schemeClr val="bg1"/>
                  </a:solidFill>
                  <a:latin typeface="Calibri"/>
                  <a:ea typeface="Calibri"/>
                  <a:cs typeface="Calibri"/>
                </a:rPr>
                <a:pPr algn="l"/>
                <a:t>441.68K</a:t>
              </a:fld>
              <a:endParaRPr lang="en-IN" sz="2400" b="1">
                <a:solidFill>
                  <a:schemeClr val="bg1"/>
                </a:solidFill>
                <a:latin typeface="+mn-lt"/>
              </a:endParaRPr>
            </a:p>
          </xdr:txBody>
        </xdr:sp>
      </xdr:grpSp>
      <xdr:sp macro="" textlink="">
        <xdr:nvSpPr>
          <xdr:cNvPr id="30" name="Rectangle 29">
            <a:extLst>
              <a:ext uri="{FF2B5EF4-FFF2-40B4-BE49-F238E27FC236}">
                <a16:creationId xmlns:a16="http://schemas.microsoft.com/office/drawing/2014/main" id="{242E26E8-8155-A636-09C3-32C0AD32C82D}"/>
              </a:ext>
            </a:extLst>
          </xdr:cNvPr>
          <xdr:cNvSpPr/>
        </xdr:nvSpPr>
        <xdr:spPr>
          <a:xfrm>
            <a:off x="10392595" y="1004508"/>
            <a:ext cx="845820"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a:t>
            </a:r>
            <a:r>
              <a:rPr lang="en-IN" sz="2800" b="0" baseline="0"/>
              <a:t>|</a:t>
            </a:r>
            <a:endParaRPr lang="en-IN" sz="2800" b="0"/>
          </a:p>
        </xdr:txBody>
      </xdr:sp>
      <xdr:sp macro="" textlink="Pivot!F4">
        <xdr:nvSpPr>
          <xdr:cNvPr id="31" name="Rectangle 30">
            <a:extLst>
              <a:ext uri="{FF2B5EF4-FFF2-40B4-BE49-F238E27FC236}">
                <a16:creationId xmlns:a16="http://schemas.microsoft.com/office/drawing/2014/main" id="{11D455FC-7021-EEAE-B2F1-29FE1A2B1786}"/>
              </a:ext>
            </a:extLst>
          </xdr:cNvPr>
          <xdr:cNvSpPr/>
        </xdr:nvSpPr>
        <xdr:spPr>
          <a:xfrm>
            <a:off x="10752589" y="1050672"/>
            <a:ext cx="1333501" cy="716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BC9522-C70B-4446-829C-109B140794BC}" type="TxLink">
              <a:rPr lang="en-US" sz="2400" b="1" i="0" u="none" strike="noStrike" baseline="0">
                <a:solidFill>
                  <a:schemeClr val="bg1"/>
                </a:solidFill>
                <a:latin typeface="Calibri"/>
                <a:ea typeface="Calibri"/>
                <a:cs typeface="Calibri"/>
              </a:rPr>
              <a:pPr algn="l"/>
              <a:t>211.28%</a:t>
            </a:fld>
            <a:endParaRPr lang="en-IN" sz="2400" b="1">
              <a:solidFill>
                <a:schemeClr val="bg1"/>
              </a:solidFill>
              <a:latin typeface="+mn-lt"/>
            </a:endParaRPr>
          </a:p>
        </xdr:txBody>
      </xdr:sp>
    </xdr:grpSp>
    <xdr:clientData/>
  </xdr:twoCellAnchor>
  <xdr:twoCellAnchor>
    <xdr:from>
      <xdr:col>9</xdr:col>
      <xdr:colOff>563880</xdr:colOff>
      <xdr:row>9</xdr:row>
      <xdr:rowOff>0</xdr:rowOff>
    </xdr:from>
    <xdr:to>
      <xdr:col>16</xdr:col>
      <xdr:colOff>342900</xdr:colOff>
      <xdr:row>20</xdr:row>
      <xdr:rowOff>38100</xdr:rowOff>
    </xdr:to>
    <xdr:sp macro="" textlink="">
      <xdr:nvSpPr>
        <xdr:cNvPr id="34" name="Rectangle 33">
          <a:extLst>
            <a:ext uri="{FF2B5EF4-FFF2-40B4-BE49-F238E27FC236}">
              <a16:creationId xmlns:a16="http://schemas.microsoft.com/office/drawing/2014/main" id="{AEAA9445-2730-466C-9A82-AEAD2E1D16CB}"/>
            </a:ext>
          </a:extLst>
        </xdr:cNvPr>
        <xdr:cNvSpPr/>
      </xdr:nvSpPr>
      <xdr:spPr>
        <a:xfrm>
          <a:off x="6050280" y="1645920"/>
          <a:ext cx="4046220" cy="20497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563880</xdr:colOff>
      <xdr:row>8</xdr:row>
      <xdr:rowOff>60960</xdr:rowOff>
    </xdr:from>
    <xdr:to>
      <xdr:col>16</xdr:col>
      <xdr:colOff>381000</xdr:colOff>
      <xdr:row>20</xdr:row>
      <xdr:rowOff>91440</xdr:rowOff>
    </xdr:to>
    <xdr:graphicFrame macro="">
      <xdr:nvGraphicFramePr>
        <xdr:cNvPr id="35" name="Chart 34">
          <a:extLst>
            <a:ext uri="{FF2B5EF4-FFF2-40B4-BE49-F238E27FC236}">
              <a16:creationId xmlns:a16="http://schemas.microsoft.com/office/drawing/2014/main" id="{671630EF-ECF3-4404-9858-A7098CF25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518160</xdr:colOff>
      <xdr:row>20</xdr:row>
      <xdr:rowOff>121920</xdr:rowOff>
    </xdr:from>
    <xdr:to>
      <xdr:col>12</xdr:col>
      <xdr:colOff>480060</xdr:colOff>
      <xdr:row>30</xdr:row>
      <xdr:rowOff>129120</xdr:rowOff>
    </xdr:to>
    <xdr:sp macro="" textlink="">
      <xdr:nvSpPr>
        <xdr:cNvPr id="37" name="Rectangle 36">
          <a:extLst>
            <a:ext uri="{FF2B5EF4-FFF2-40B4-BE49-F238E27FC236}">
              <a16:creationId xmlns:a16="http://schemas.microsoft.com/office/drawing/2014/main" id="{6C73CBC3-994F-472F-B07C-28ABA4B03E47}"/>
            </a:ext>
          </a:extLst>
        </xdr:cNvPr>
        <xdr:cNvSpPr/>
      </xdr:nvSpPr>
      <xdr:spPr>
        <a:xfrm>
          <a:off x="1737360" y="3779520"/>
          <a:ext cx="6057900" cy="1836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502920</xdr:colOff>
      <xdr:row>20</xdr:row>
      <xdr:rowOff>137160</xdr:rowOff>
    </xdr:from>
    <xdr:to>
      <xdr:col>7</xdr:col>
      <xdr:colOff>334920</xdr:colOff>
      <xdr:row>31</xdr:row>
      <xdr:rowOff>83820</xdr:rowOff>
    </xdr:to>
    <xdr:graphicFrame macro="">
      <xdr:nvGraphicFramePr>
        <xdr:cNvPr id="38" name="Chart 37">
          <a:extLst>
            <a:ext uri="{FF2B5EF4-FFF2-40B4-BE49-F238E27FC236}">
              <a16:creationId xmlns:a16="http://schemas.microsoft.com/office/drawing/2014/main" id="{AFBEFE9D-AC89-4272-A9A7-26E35EEA6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68580</xdr:colOff>
      <xdr:row>20</xdr:row>
      <xdr:rowOff>137160</xdr:rowOff>
    </xdr:from>
    <xdr:to>
      <xdr:col>23</xdr:col>
      <xdr:colOff>129540</xdr:colOff>
      <xdr:row>30</xdr:row>
      <xdr:rowOff>144360</xdr:rowOff>
    </xdr:to>
    <xdr:sp macro="" textlink="">
      <xdr:nvSpPr>
        <xdr:cNvPr id="39" name="Rectangle 38">
          <a:extLst>
            <a:ext uri="{FF2B5EF4-FFF2-40B4-BE49-F238E27FC236}">
              <a16:creationId xmlns:a16="http://schemas.microsoft.com/office/drawing/2014/main" id="{4634119E-704F-4C65-81C9-985D6D9E177D}"/>
            </a:ext>
          </a:extLst>
        </xdr:cNvPr>
        <xdr:cNvSpPr/>
      </xdr:nvSpPr>
      <xdr:spPr>
        <a:xfrm>
          <a:off x="7993380" y="3794760"/>
          <a:ext cx="6156960" cy="1836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563880</xdr:colOff>
      <xdr:row>21</xdr:row>
      <xdr:rowOff>83820</xdr:rowOff>
    </xdr:from>
    <xdr:to>
      <xdr:col>12</xdr:col>
      <xdr:colOff>395880</xdr:colOff>
      <xdr:row>31</xdr:row>
      <xdr:rowOff>115200</xdr:rowOff>
    </xdr:to>
    <xdr:graphicFrame macro="">
      <xdr:nvGraphicFramePr>
        <xdr:cNvPr id="40" name="Chart 39">
          <a:extLst>
            <a:ext uri="{FF2B5EF4-FFF2-40B4-BE49-F238E27FC236}">
              <a16:creationId xmlns:a16="http://schemas.microsoft.com/office/drawing/2014/main" id="{D2FDC345-6319-4ED6-98A3-ABCE8BFA2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22860</xdr:colOff>
      <xdr:row>20</xdr:row>
      <xdr:rowOff>129540</xdr:rowOff>
    </xdr:from>
    <xdr:to>
      <xdr:col>17</xdr:col>
      <xdr:colOff>464460</xdr:colOff>
      <xdr:row>31</xdr:row>
      <xdr:rowOff>61860</xdr:rowOff>
    </xdr:to>
    <xdr:graphicFrame macro="">
      <xdr:nvGraphicFramePr>
        <xdr:cNvPr id="41" name="Chart 40">
          <a:extLst>
            <a:ext uri="{FF2B5EF4-FFF2-40B4-BE49-F238E27FC236}">
              <a16:creationId xmlns:a16="http://schemas.microsoft.com/office/drawing/2014/main" id="{5C56EE35-D271-48D3-8B1F-6BC3426C1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556260</xdr:colOff>
      <xdr:row>3</xdr:row>
      <xdr:rowOff>160020</xdr:rowOff>
    </xdr:from>
    <xdr:to>
      <xdr:col>23</xdr:col>
      <xdr:colOff>137160</xdr:colOff>
      <xdr:row>20</xdr:row>
      <xdr:rowOff>39060</xdr:rowOff>
    </xdr:to>
    <xdr:sp macro="" textlink="">
      <xdr:nvSpPr>
        <xdr:cNvPr id="42" name="Rectangle 41">
          <a:extLst>
            <a:ext uri="{FF2B5EF4-FFF2-40B4-BE49-F238E27FC236}">
              <a16:creationId xmlns:a16="http://schemas.microsoft.com/office/drawing/2014/main" id="{583930D1-B43A-43AF-87C3-77BD23D3435C}"/>
            </a:ext>
          </a:extLst>
        </xdr:cNvPr>
        <xdr:cNvSpPr/>
      </xdr:nvSpPr>
      <xdr:spPr>
        <a:xfrm>
          <a:off x="10309860" y="708660"/>
          <a:ext cx="3848100" cy="2988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16</xdr:col>
          <xdr:colOff>541020</xdr:colOff>
          <xdr:row>3</xdr:row>
          <xdr:rowOff>167640</xdr:rowOff>
        </xdr:from>
        <xdr:to>
          <xdr:col>23</xdr:col>
          <xdr:colOff>137160</xdr:colOff>
          <xdr:row>20</xdr:row>
          <xdr:rowOff>68580</xdr:rowOff>
        </xdr:to>
        <xdr:pic>
          <xdr:nvPicPr>
            <xdr:cNvPr id="44" name="Picture 43">
              <a:extLst>
                <a:ext uri="{FF2B5EF4-FFF2-40B4-BE49-F238E27FC236}">
                  <a16:creationId xmlns:a16="http://schemas.microsoft.com/office/drawing/2014/main" id="{D20F1F9C-A773-701F-B2A5-E1124FF2AD09}"/>
                </a:ext>
              </a:extLst>
            </xdr:cNvPr>
            <xdr:cNvPicPr>
              <a:picLocks noChangeAspect="1" noChangeArrowheads="1"/>
              <a:extLst>
                <a:ext uri="{84589F7E-364E-4C9E-8A38-B11213B215E9}">
                  <a14:cameraTool cellRange="'Table chart'!$K$1:$L$15" spid="_x0000_s7191"/>
                </a:ext>
              </a:extLst>
            </xdr:cNvPicPr>
          </xdr:nvPicPr>
          <xdr:blipFill>
            <a:blip xmlns:r="http://schemas.openxmlformats.org/officeDocument/2006/relationships" r:embed="rId12"/>
            <a:srcRect/>
            <a:stretch>
              <a:fillRect/>
            </a:stretch>
          </xdr:blipFill>
          <xdr:spPr bwMode="auto">
            <a:xfrm>
              <a:off x="10294620" y="716280"/>
              <a:ext cx="3863340" cy="3009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13</xdr:col>
      <xdr:colOff>396240</xdr:colOff>
      <xdr:row>3</xdr:row>
      <xdr:rowOff>167640</xdr:rowOff>
    </xdr:from>
    <xdr:to>
      <xdr:col>17</xdr:col>
      <xdr:colOff>267207</xdr:colOff>
      <xdr:row>8</xdr:row>
      <xdr:rowOff>91440</xdr:rowOff>
    </xdr:to>
    <xdr:grpSp>
      <xdr:nvGrpSpPr>
        <xdr:cNvPr id="52" name="Group 51">
          <a:extLst>
            <a:ext uri="{FF2B5EF4-FFF2-40B4-BE49-F238E27FC236}">
              <a16:creationId xmlns:a16="http://schemas.microsoft.com/office/drawing/2014/main" id="{F7DF3483-4261-15E4-51A2-77CC75E362F1}"/>
            </a:ext>
          </a:extLst>
        </xdr:cNvPr>
        <xdr:cNvGrpSpPr/>
      </xdr:nvGrpSpPr>
      <xdr:grpSpPr>
        <a:xfrm>
          <a:off x="8321040" y="716280"/>
          <a:ext cx="2309367" cy="838200"/>
          <a:chOff x="8412480" y="662940"/>
          <a:chExt cx="2309367" cy="838200"/>
        </a:xfrm>
      </xdr:grpSpPr>
      <xdr:grpSp>
        <xdr:nvGrpSpPr>
          <xdr:cNvPr id="46" name="Group 45">
            <a:extLst>
              <a:ext uri="{FF2B5EF4-FFF2-40B4-BE49-F238E27FC236}">
                <a16:creationId xmlns:a16="http://schemas.microsoft.com/office/drawing/2014/main" id="{991D5F21-1BBA-67FE-21C6-01C89E494235}"/>
              </a:ext>
            </a:extLst>
          </xdr:cNvPr>
          <xdr:cNvGrpSpPr/>
        </xdr:nvGrpSpPr>
        <xdr:grpSpPr>
          <a:xfrm>
            <a:off x="8412480" y="662940"/>
            <a:ext cx="1775460" cy="838200"/>
            <a:chOff x="238212" y="655320"/>
            <a:chExt cx="1841763" cy="838200"/>
          </a:xfrm>
          <a:solidFill>
            <a:srgbClr val="32878E"/>
          </a:solidFill>
        </xdr:grpSpPr>
        <xdr:sp macro="" textlink="">
          <xdr:nvSpPr>
            <xdr:cNvPr id="48" name="Rectangle 47">
              <a:extLst>
                <a:ext uri="{FF2B5EF4-FFF2-40B4-BE49-F238E27FC236}">
                  <a16:creationId xmlns:a16="http://schemas.microsoft.com/office/drawing/2014/main" id="{B6B2F9F4-DD32-0066-C479-12449623525E}"/>
                </a:ext>
              </a:extLst>
            </xdr:cNvPr>
            <xdr:cNvSpPr/>
          </xdr:nvSpPr>
          <xdr:spPr>
            <a:xfrm>
              <a:off x="238212" y="655320"/>
              <a:ext cx="1841763" cy="838200"/>
            </a:xfrm>
            <a:prstGeom prst="rect">
              <a:avLst/>
            </a:prstGeom>
            <a:solidFill>
              <a:srgbClr val="379299"/>
            </a:solidFill>
            <a:ln>
              <a:noFill/>
            </a:ln>
            <a:effectLst>
              <a:outerShdw blurRad="50800" dist="50800" dir="4800000" sx="96000" sy="96000" algn="ctr" rotWithShape="0">
                <a:srgbClr val="000000">
                  <a:alpha val="9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latin typeface="+mj-lt"/>
                </a:rPr>
                <a:t>      Top Category</a:t>
              </a:r>
              <a:endParaRPr lang="en-IN" sz="1600" b="1">
                <a:latin typeface="+mj-lt"/>
              </a:endParaRPr>
            </a:p>
          </xdr:txBody>
        </xdr:sp>
        <xdr:sp macro="" textlink="[1]S.db!$I$3">
          <xdr:nvSpPr>
            <xdr:cNvPr id="49" name="Rectangle 48">
              <a:extLst>
                <a:ext uri="{FF2B5EF4-FFF2-40B4-BE49-F238E27FC236}">
                  <a16:creationId xmlns:a16="http://schemas.microsoft.com/office/drawing/2014/main" id="{A18DE64C-A7C3-E90D-B68A-EDCC122AF323}"/>
                </a:ext>
              </a:extLst>
            </xdr:cNvPr>
            <xdr:cNvSpPr/>
          </xdr:nvSpPr>
          <xdr:spPr>
            <a:xfrm>
              <a:off x="426720" y="937260"/>
              <a:ext cx="1478280" cy="441960"/>
            </a:xfrm>
            <a:prstGeom prst="rect">
              <a:avLst/>
            </a:prstGeom>
            <a:solidFill>
              <a:srgbClr val="37929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31A66B6-414D-4B35-BDF7-DC35D863EBDF}" type="TxLink">
                <a:rPr lang="en-US" sz="1100" b="0" i="0" u="none" strike="noStrike">
                  <a:solidFill>
                    <a:srgbClr val="000000"/>
                  </a:solidFill>
                  <a:latin typeface="Calibri"/>
                  <a:ea typeface="Calibri"/>
                  <a:cs typeface="Calibri"/>
                </a:rPr>
                <a:pPr algn="l"/>
                <a:t> </a:t>
              </a:fld>
              <a:endParaRPr lang="en-IN" sz="2800" b="1">
                <a:solidFill>
                  <a:schemeClr val="bg1"/>
                </a:solidFill>
                <a:latin typeface="+mn-lt"/>
              </a:endParaRPr>
            </a:p>
          </xdr:txBody>
        </xdr:sp>
      </xdr:grpSp>
      <xdr:sp macro="" textlink="">
        <xdr:nvSpPr>
          <xdr:cNvPr id="51" name="Rectangle 50">
            <a:extLst>
              <a:ext uri="{FF2B5EF4-FFF2-40B4-BE49-F238E27FC236}">
                <a16:creationId xmlns:a16="http://schemas.microsoft.com/office/drawing/2014/main" id="{1C88F433-EAF1-435F-AEBF-1CE59C67E5DD}"/>
              </a:ext>
            </a:extLst>
          </xdr:cNvPr>
          <xdr:cNvSpPr/>
        </xdr:nvSpPr>
        <xdr:spPr>
          <a:xfrm>
            <a:off x="8648700" y="990600"/>
            <a:ext cx="2073147" cy="4410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i="0" u="none" strike="noStrike">
                <a:solidFill>
                  <a:schemeClr val="bg1"/>
                </a:solidFill>
                <a:latin typeface="Calibri"/>
                <a:ea typeface="Calibri"/>
                <a:cs typeface="Calibri"/>
              </a:rPr>
              <a:t>Combo</a:t>
            </a:r>
            <a:r>
              <a:rPr lang="en-US" sz="2400" b="1" i="0" u="none" strike="noStrike" baseline="0">
                <a:solidFill>
                  <a:schemeClr val="bg1"/>
                </a:solidFill>
                <a:latin typeface="Calibri"/>
                <a:ea typeface="Calibri"/>
                <a:cs typeface="Calibri"/>
              </a:rPr>
              <a:t> 1</a:t>
            </a:r>
            <a:endParaRPr lang="en-US" sz="2400" b="1" i="0" u="none" strike="noStrike">
              <a:solidFill>
                <a:schemeClr val="bg1"/>
              </a:solidFill>
              <a:latin typeface="Calibri"/>
              <a:ea typeface="Calibri"/>
              <a:cs typeface="Calibri"/>
            </a:endParaRPr>
          </a:p>
        </xdr:txBody>
      </xdr:sp>
    </xdr:grpSp>
    <xdr:clientData/>
  </xdr:twoCellAnchor>
  <xdr:twoCellAnchor>
    <xdr:from>
      <xdr:col>2</xdr:col>
      <xdr:colOff>533400</xdr:colOff>
      <xdr:row>8</xdr:row>
      <xdr:rowOff>175260</xdr:rowOff>
    </xdr:from>
    <xdr:to>
      <xdr:col>9</xdr:col>
      <xdr:colOff>312420</xdr:colOff>
      <xdr:row>20</xdr:row>
      <xdr:rowOff>30480</xdr:rowOff>
    </xdr:to>
    <xdr:sp macro="" textlink="">
      <xdr:nvSpPr>
        <xdr:cNvPr id="53" name="Rectangle 52">
          <a:extLst>
            <a:ext uri="{FF2B5EF4-FFF2-40B4-BE49-F238E27FC236}">
              <a16:creationId xmlns:a16="http://schemas.microsoft.com/office/drawing/2014/main" id="{EE1B090C-5343-47CC-8C1F-FEB6F9D454BE}"/>
            </a:ext>
          </a:extLst>
        </xdr:cNvPr>
        <xdr:cNvSpPr/>
      </xdr:nvSpPr>
      <xdr:spPr>
        <a:xfrm>
          <a:off x="1752600" y="1638300"/>
          <a:ext cx="4046220" cy="20497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472440</xdr:colOff>
      <xdr:row>8</xdr:row>
      <xdr:rowOff>144780</xdr:rowOff>
    </xdr:from>
    <xdr:to>
      <xdr:col>9</xdr:col>
      <xdr:colOff>335280</xdr:colOff>
      <xdr:row>21</xdr:row>
      <xdr:rowOff>22860</xdr:rowOff>
    </xdr:to>
    <xdr:graphicFrame macro="">
      <xdr:nvGraphicFramePr>
        <xdr:cNvPr id="54" name="Chart 53">
          <a:extLst>
            <a:ext uri="{FF2B5EF4-FFF2-40B4-BE49-F238E27FC236}">
              <a16:creationId xmlns:a16="http://schemas.microsoft.com/office/drawing/2014/main" id="{CA6F63A8-423E-403B-ACC6-40952F68D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68580</xdr:colOff>
      <xdr:row>20</xdr:row>
      <xdr:rowOff>144780</xdr:rowOff>
    </xdr:from>
    <xdr:to>
      <xdr:col>11</xdr:col>
      <xdr:colOff>274320</xdr:colOff>
      <xdr:row>23</xdr:row>
      <xdr:rowOff>60960</xdr:rowOff>
    </xdr:to>
    <xdr:sp macro="" textlink="">
      <xdr:nvSpPr>
        <xdr:cNvPr id="57" name="Rectangle 56">
          <a:extLst>
            <a:ext uri="{FF2B5EF4-FFF2-40B4-BE49-F238E27FC236}">
              <a16:creationId xmlns:a16="http://schemas.microsoft.com/office/drawing/2014/main" id="{591D5493-0B32-49BA-98EA-61F04B9745CA}"/>
            </a:ext>
          </a:extLst>
        </xdr:cNvPr>
        <xdr:cNvSpPr/>
      </xdr:nvSpPr>
      <xdr:spPr>
        <a:xfrm>
          <a:off x="4945380" y="3802380"/>
          <a:ext cx="2034540" cy="464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27666B"/>
              </a:solidFill>
            </a:rPr>
            <a:t>Bottom</a:t>
          </a:r>
          <a:r>
            <a:rPr lang="en-IN" sz="1400" b="1" baseline="0">
              <a:solidFill>
                <a:srgbClr val="27666B"/>
              </a:solidFill>
            </a:rPr>
            <a:t> 3 Products by IR</a:t>
          </a:r>
          <a:endParaRPr lang="en-IN" sz="1400" b="1">
            <a:solidFill>
              <a:srgbClr val="27666B"/>
            </a:solidFill>
          </a:endParaRPr>
        </a:p>
      </xdr:txBody>
    </xdr:sp>
    <xdr:clientData/>
  </xdr:twoCellAnchor>
  <xdr:twoCellAnchor>
    <xdr:from>
      <xdr:col>18</xdr:col>
      <xdr:colOff>0</xdr:colOff>
      <xdr:row>20</xdr:row>
      <xdr:rowOff>106680</xdr:rowOff>
    </xdr:from>
    <xdr:to>
      <xdr:col>23</xdr:col>
      <xdr:colOff>30120</xdr:colOff>
      <xdr:row>31</xdr:row>
      <xdr:rowOff>39000</xdr:rowOff>
    </xdr:to>
    <xdr:graphicFrame macro="">
      <xdr:nvGraphicFramePr>
        <xdr:cNvPr id="58" name="Chart 57">
          <a:extLst>
            <a:ext uri="{FF2B5EF4-FFF2-40B4-BE49-F238E27FC236}">
              <a16:creationId xmlns:a16="http://schemas.microsoft.com/office/drawing/2014/main" id="{34A593D9-B8CF-476F-A1A5-B2A51784D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ona3\Downloads\EV_Project(AutoRecovered)%20(version%201).xlsb.xlsx" TargetMode="External"/><Relationship Id="rId1" Type="http://schemas.openxmlformats.org/officeDocument/2006/relationships/externalLinkPath" Target="EV_Project(AutoRecovered)%20(version%201).xl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te"/>
      <sheetName val="S.Pivot"/>
      <sheetName val="S.db"/>
      <sheetName val="Makers"/>
      <sheetName val="M.Pivot"/>
      <sheetName val="M.db"/>
      <sheetName val="FY"/>
    </sheetNames>
    <sheetDataSet>
      <sheetData sheetId="0"/>
      <sheetData sheetId="1"/>
      <sheetData sheetId="2"/>
      <sheetData sheetId="3"/>
      <sheetData sheetId="4"/>
      <sheetData sheetId="5"/>
      <sheetData sheetId="6"/>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m Rastogi" refreshedDate="45756.080295949076" backgroundQuery="1" createdVersion="8" refreshedVersion="8" minRefreshableVersion="3" recordCount="0" supportSubquery="1" supportAdvancedDrill="1" xr:uid="{33A5E45A-5DA3-42A0-B937-0DC8EF541D65}">
  <cacheSource type="external" connectionId="4"/>
  <cacheFields count="2">
    <cacheField name="[Data3].[City].[City]" caption="City" numFmtId="0" hierarchy="1" level="1">
      <sharedItems count="10">
        <s v="Bengaluru"/>
        <s v="Chennai"/>
        <s v="Coimbatore"/>
        <s v="Hyderabad"/>
        <s v="Madurai"/>
        <s v="Mangalore"/>
        <s v="Mysuru"/>
        <s v="Trivandrum"/>
        <s v="Vijayawada"/>
        <s v="Visakhapatnam"/>
      </sharedItems>
    </cacheField>
    <cacheField name="[Measures].[Distinct Count of store_id]" caption="Distinct Count of store_id" numFmtId="0" hierarchy="20" level="32767"/>
  </cacheFields>
  <cacheHierarchies count="21">
    <cacheHierarchy uniqueName="[Data3].[store_id]" caption="store_id" attribute="1" defaultMemberUniqueName="[Data3].[store_id].[All]" allUniqueName="[Data3].[store_id].[All]" dimensionUniqueName="[Data3]" displayFolder="" count="2" memberValueDatatype="130" unbalanced="0"/>
    <cacheHierarchy uniqueName="[Data3].[City]" caption="City" attribute="1" defaultMemberUniqueName="[Data3].[City].[All]" allUniqueName="[Data3].[City].[All]" dimensionUniqueName="[Data3]" displayFolder="" count="2" memberValueDatatype="130" unbalanced="0">
      <fieldsUsage count="2">
        <fieldUsage x="-1"/>
        <fieldUsage x="0"/>
      </fieldsUsage>
    </cacheHierarchy>
    <cacheHierarchy uniqueName="[Data3].[Product_code]" caption="Product_code" attribute="1" defaultMemberUniqueName="[Data3].[Product_code].[All]" allUniqueName="[Data3].[Product_code].[All]" dimensionUniqueName="[Data3]" displayFolder="" count="2" memberValueDatatype="130" unbalanced="0"/>
    <cacheHierarchy uniqueName="[Data3].[Product_Name]" caption="Product_Name" attribute="1" defaultMemberUniqueName="[Data3].[Product_Name].[All]" allUniqueName="[Data3].[Product_Name].[All]" dimensionUniqueName="[Data3]" displayFolder="" count="2" memberValueDatatype="130" unbalanced="0"/>
    <cacheHierarchy uniqueName="[Data3].[Category]" caption="Category" attribute="1" defaultMemberUniqueName="[Data3].[Category].[All]" allUniqueName="[Data3].[Category].[All]" dimensionUniqueName="[Data3]" displayFolder="" count="2" memberValueDatatype="130" unbalanced="0"/>
    <cacheHierarchy uniqueName="[Data3].[Promo_type]" caption="Promo_type" attribute="1" defaultMemberUniqueName="[Data3].[Promo_type].[All]" allUniqueName="[Data3].[Promo_type].[All]" dimensionUniqueName="[Data3]" displayFolder="" count="2" memberValueDatatype="130" unbalanced="0"/>
    <cacheHierarchy uniqueName="[Data3].[Campaign]" caption="Campaign" attribute="1" defaultMemberUniqueName="[Data3].[Campaign].[All]" allUniqueName="[Data3].[Campaign].[All]" dimensionUniqueName="[Data3]" displayFolder="" count="2" memberValueDatatype="130" unbalanced="0"/>
    <cacheHierarchy uniqueName="[Data3].[Base_price]" caption="Base_price" attribute="1" defaultMemberUniqueName="[Data3].[Base_price].[All]" allUniqueName="[Data3].[Base_price].[All]" dimensionUniqueName="[Data3]" displayFolder="" count="2" memberValueDatatype="20" unbalanced="0"/>
    <cacheHierarchy uniqueName="[Data3].[Qty_Sold(BP)]" caption="Qty_Sold(BP)" attribute="1" defaultMemberUniqueName="[Data3].[Qty_Sold(BP)].[All]" allUniqueName="[Data3].[Qty_Sold(BP)].[All]" dimensionUniqueName="[Data3]" displayFolder="" count="2" memberValueDatatype="20" unbalanced="0"/>
    <cacheHierarchy uniqueName="[Data3].[quantity_sold(after_promo)]" caption="quantity_sold(after_promo)" attribute="1" defaultMemberUniqueName="[Data3].[quantity_sold(after_promo)].[All]" allUniqueName="[Data3].[quantity_sold(after_promo)].[All]" dimensionUniqueName="[Data3]" displayFolder="" count="2" memberValueDatatype="20" unbalanced="0"/>
    <cacheHierarchy uniqueName="[Data3].[Qty_Sold(AP)]" caption="Qty_Sold(AP)" attribute="1" defaultMemberUniqueName="[Data3].[Qty_Sold(AP)].[All]" allUniqueName="[Data3].[Qty_Sold(AP)].[All]" dimensionUniqueName="[Data3]" displayFolder="" count="2" memberValueDatatype="20" unbalanced="0"/>
    <cacheHierarchy uniqueName="[Data3].[Price_AP]" caption="Price_AP" attribute="1" defaultMemberUniqueName="[Data3].[Price_AP].[All]" allUniqueName="[Data3].[Price_AP].[All]" dimensionUniqueName="[Data3]" displayFolder="" count="2" memberValueDatatype="5" unbalanced="0"/>
    <cacheHierarchy uniqueName="[Data3].[Revenue_BP]" caption="Revenue_BP" attribute="1" defaultMemberUniqueName="[Data3].[Revenue_BP].[All]" allUniqueName="[Data3].[Revenue_BP].[All]" dimensionUniqueName="[Data3]" displayFolder="" count="2" memberValueDatatype="20" unbalanced="0"/>
    <cacheHierarchy uniqueName="[Data3].[Revenue_AP]" caption="Revenue_AP" attribute="1" defaultMemberUniqueName="[Data3].[Revenue_AP].[All]" allUniqueName="[Data3].[Revenue_AP].[All]" dimensionUniqueName="[Data3]" displayFolder="" count="2" memberValueDatatype="5" unbalanced="0"/>
    <cacheHierarchy uniqueName="[dim_stores].[store_id]" caption="store_id" attribute="1" defaultMemberUniqueName="[dim_stores].[store_id].[All]" allUniqueName="[dim_stores].[store_id].[All]" dimensionUniqueName="[dim_stores]" displayFolder="" count="2" memberValueDatatype="130" unbalanced="0"/>
    <cacheHierarchy uniqueName="[dim_stores].[city]" caption="city" attribute="1" defaultMemberUniqueName="[dim_stores].[city].[All]" allUniqueName="[dim_stores].[city].[All]" dimensionUniqueName="[dim_stores]" displayFolder="" count="2" memberValueDatatype="130" unbalanced="0"/>
    <cacheHierarchy uniqueName="[Measures].[__XL_Count dim_stores]" caption="__XL_Count dim_stores" measure="1" displayFolder="" measureGroup="dim_stores" count="0" hidden="1"/>
    <cacheHierarchy uniqueName="[Measures].[__XL_Count Data3]" caption="__XL_Count Data3" measure="1" displayFolder="" measureGroup="Data3" count="0" hidden="1"/>
    <cacheHierarchy uniqueName="[Measures].[__No measures defined]" caption="__No measures defined" measure="1" displayFolder="" count="0" hidden="1"/>
    <cacheHierarchy uniqueName="[Measures].[Count of store_id]" caption="Count of store_id" measure="1" displayFolder="" measureGroup="Data3" count="0" hidden="1">
      <extLst>
        <ext xmlns:x15="http://schemas.microsoft.com/office/spreadsheetml/2010/11/main" uri="{B97F6D7D-B522-45F9-BDA1-12C45D357490}">
          <x15:cacheHierarchy aggregatedColumn="0"/>
        </ext>
      </extLst>
    </cacheHierarchy>
    <cacheHierarchy uniqueName="[Measures].[Distinct Count of store_id]" caption="Distinct Count of store_id" measure="1" displayFolder="" measureGroup="Data3"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name="Data3" uniqueName="[Data3]" caption="Data3"/>
    <dimension name="dim_stores" uniqueName="[dim_stores]" caption="dim_stores"/>
    <dimension measure="1" name="Measures" uniqueName="[Measures]" caption="Measures"/>
  </dimensions>
  <measureGroups count="2">
    <measureGroup name="Data3" caption="Data3"/>
    <measureGroup name="dim_stores" caption="dim_store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astogi" refreshedDate="45758.043614467591" createdVersion="8" refreshedVersion="8" minRefreshableVersion="3" recordCount="1500" xr:uid="{0122ADA9-3177-4B31-9E57-2DEF9F4EC35D}">
  <cacheSource type="worksheet">
    <worksheetSource name="Data"/>
  </cacheSource>
  <cacheFields count="18">
    <cacheField name="store_id" numFmtId="0">
      <sharedItems count="50">
        <s v="STCBE-2"/>
        <s v="STTRV-0"/>
        <s v="STBLR-8"/>
        <s v="STMDU-3"/>
        <s v="STVJD-0"/>
        <s v="STHYD-6"/>
        <s v="STCBE-1"/>
        <s v="STVSK-1"/>
        <s v="STBLR-6"/>
        <s v="STCBE-3"/>
        <s v="STBLR-4"/>
        <s v="STVSK-2"/>
        <s v="STHYD-4"/>
        <s v="STCBE-4"/>
        <s v="STCBE-0"/>
        <s v="STMDU-2"/>
        <s v="STMYS-2"/>
        <s v="STCHE-5"/>
        <s v="STHYD-5"/>
        <s v="STCHE-6"/>
        <s v="STBLR-3"/>
        <s v="STVSK-4"/>
        <s v="STCHE-2"/>
        <s v="STMYS-3"/>
        <s v="STBLR-0"/>
        <s v="STCHE-4"/>
        <s v="STBLR-5"/>
        <s v="STMYS-0"/>
        <s v="STMDU-0"/>
        <s v="STMYS-1"/>
        <s v="STVJD-1"/>
        <s v="STHYD-2"/>
        <s v="STHYD-3"/>
        <s v="STHYD-1"/>
        <s v="STCHE-0"/>
        <s v="STCHE-1"/>
        <s v="STBLR-9"/>
        <s v="STMLR-1"/>
        <s v="STCHE-3"/>
        <s v="STBLR-1"/>
        <s v="STMLR-0"/>
        <s v="STMLR-2"/>
        <s v="STVSK-3"/>
        <s v="STMDU-1"/>
        <s v="STCHE-7"/>
        <s v="STTRV-1"/>
        <s v="STVSK-0"/>
        <s v="STBLR-2"/>
        <s v="STHYD-0"/>
        <s v="STBLR-7"/>
      </sharedItems>
    </cacheField>
    <cacheField name="product_code" numFmtId="0">
      <sharedItems/>
    </cacheField>
    <cacheField name="base_price" numFmtId="164">
      <sharedItems containsSemiMixedTypes="0" containsString="0" containsNumber="1" containsInteger="1" minValue="50" maxValue="3000"/>
    </cacheField>
    <cacheField name="Product_Name" numFmtId="0">
      <sharedItems count="11">
        <s v="Atliq_Doodh_Kesar_Body_Lotion (200ML)"/>
        <s v="Atliq_Home_Essential_8_Product_Combo"/>
        <s v="Atliq_Double_Bedsheet_set"/>
        <s v="Atliq_Masoor_Dal (1KG)"/>
        <s v="Atliq_Fusion_Container_Set_of_3"/>
        <s v="Atliq_Suflower_Oil (1L)"/>
        <s v="Atliq_Scrub_Sponge_For_Dishwash"/>
        <s v="Atliq_Cream_Beauty_Bathing_Soap (125GM)"/>
        <s v="Atliq_Sonamasuri_Rice (10KG)"/>
        <s v="Atliq_Farm_Chakki_Atta (1KG)"/>
        <s v="Atliq_Body_Milk_Nourishing_Lotion (120ML)"/>
      </sharedItems>
    </cacheField>
    <cacheField name="Category" numFmtId="0">
      <sharedItems count="4">
        <s v="Personal Care"/>
        <s v="Combo1"/>
        <s v="Home Care"/>
        <s v="Grocery &amp; Staples"/>
      </sharedItems>
    </cacheField>
    <cacheField name="promo_type" numFmtId="0">
      <sharedItems count="5">
        <s v="50% OFF"/>
        <s v="500 Cashback"/>
        <s v="BOGOF"/>
        <s v="33% OFF"/>
        <s v="25% OFF"/>
      </sharedItems>
    </cacheField>
    <cacheField name="quantity_sold(before_promo)" numFmtId="0">
      <sharedItems containsSemiMixedTypes="0" containsString="0" containsNumber="1" containsInteger="1" minValue="10" maxValue="642"/>
    </cacheField>
    <cacheField name="quantity_sold(after_promo)" numFmtId="0">
      <sharedItems containsSemiMixedTypes="0" containsString="0" containsNumber="1" containsInteger="1" minValue="9" maxValue="2067"/>
    </cacheField>
    <cacheField name="Campaign" numFmtId="0">
      <sharedItems count="2">
        <s v="Sankranti"/>
        <s v="Diwali"/>
      </sharedItems>
    </cacheField>
    <cacheField name="Revenue_BP" numFmtId="164">
      <sharedItems containsSemiMixedTypes="0" containsString="0" containsNumber="1" containsInteger="1" minValue="550" maxValue="1458000"/>
    </cacheField>
    <cacheField name="Qty_Sold(AP)" numFmtId="0">
      <sharedItems containsSemiMixedTypes="0" containsString="0" containsNumber="1" containsInteger="1" minValue="9" maxValue="4134"/>
    </cacheField>
    <cacheField name="Price_AP" numFmtId="164">
      <sharedItems containsSemiMixedTypes="0" containsString="0" containsNumber="1" minValue="31" maxValue="2500"/>
    </cacheField>
    <cacheField name="dim_stores.city" numFmtId="0">
      <sharedItems count="10">
        <s v="Coimbatore"/>
        <s v="Trivandrum"/>
        <s v="Bengaluru"/>
        <s v="Madurai"/>
        <s v="Vijayawada"/>
        <s v="Hyderabad"/>
        <s v="Visakhapatnam"/>
        <s v="Mysuru"/>
        <s v="Chennai"/>
        <s v="Mangalore"/>
      </sharedItems>
    </cacheField>
    <cacheField name="Revenue_AP" numFmtId="164">
      <sharedItems containsSemiMixedTypes="0" containsString="0" containsNumber="1" minValue="371.25" maxValue="3862500"/>
    </cacheField>
    <cacheField name="ISU" numFmtId="0" formula="'Qty_Sold(AP)'-'quantity_sold(before_promo)'" databaseField="0"/>
    <cacheField name="ISU%" numFmtId="0" formula="(ISU/'quantity_sold(before_promo)')" databaseField="0"/>
    <cacheField name="IR" numFmtId="0" formula="Revenue_AP-Revenue_BP" databaseField="0"/>
    <cacheField name="IR%" numFmtId="0" formula="IR/Revenue_BP" databaseField="0"/>
  </cacheFields>
  <extLst>
    <ext xmlns:x14="http://schemas.microsoft.com/office/spreadsheetml/2009/9/main" uri="{725AE2AE-9491-48be-B2B4-4EB974FC3084}">
      <x14:pivotCacheDefinition pivotCacheId="782785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s v="P11"/>
    <n v="190"/>
    <x v="0"/>
    <x v="0"/>
    <x v="0"/>
    <n v="34"/>
    <n v="52"/>
    <x v="0"/>
    <n v="6460"/>
    <n v="52"/>
    <n v="95"/>
    <x v="0"/>
    <n v="4940"/>
  </r>
  <r>
    <x v="0"/>
    <s v="P15"/>
    <n v="3000"/>
    <x v="1"/>
    <x v="1"/>
    <x v="1"/>
    <n v="85"/>
    <n v="228"/>
    <x v="0"/>
    <n v="255000"/>
    <n v="228"/>
    <n v="2500"/>
    <x v="0"/>
    <n v="570000"/>
  </r>
  <r>
    <x v="0"/>
    <s v="P13"/>
    <n v="350"/>
    <x v="2"/>
    <x v="2"/>
    <x v="2"/>
    <n v="50"/>
    <n v="190"/>
    <x v="1"/>
    <n v="17500"/>
    <n v="380"/>
    <n v="350"/>
    <x v="0"/>
    <n v="66500"/>
  </r>
  <r>
    <x v="1"/>
    <s v="P01"/>
    <n v="172"/>
    <x v="3"/>
    <x v="3"/>
    <x v="3"/>
    <n v="164"/>
    <n v="236"/>
    <x v="1"/>
    <n v="28208"/>
    <n v="236"/>
    <n v="115.24000000000001"/>
    <x v="1"/>
    <n v="27196.640000000003"/>
  </r>
  <r>
    <x v="1"/>
    <s v="P08"/>
    <n v="1190"/>
    <x v="4"/>
    <x v="2"/>
    <x v="2"/>
    <n v="19"/>
    <n v="74"/>
    <x v="0"/>
    <n v="22610"/>
    <n v="148"/>
    <n v="1190"/>
    <x v="1"/>
    <n v="88060"/>
  </r>
  <r>
    <x v="2"/>
    <s v="P03"/>
    <n v="156"/>
    <x v="5"/>
    <x v="3"/>
    <x v="4"/>
    <n v="393"/>
    <n v="322"/>
    <x v="1"/>
    <n v="61308"/>
    <n v="322"/>
    <n v="117"/>
    <x v="2"/>
    <n v="37674"/>
  </r>
  <r>
    <x v="2"/>
    <s v="P11"/>
    <n v="190"/>
    <x v="0"/>
    <x v="0"/>
    <x v="0"/>
    <n v="66"/>
    <n v="88"/>
    <x v="1"/>
    <n v="12540"/>
    <n v="88"/>
    <n v="95"/>
    <x v="2"/>
    <n v="8360"/>
  </r>
  <r>
    <x v="2"/>
    <s v="P05"/>
    <n v="55"/>
    <x v="6"/>
    <x v="2"/>
    <x v="4"/>
    <n v="34"/>
    <n v="24"/>
    <x v="0"/>
    <n v="1870"/>
    <n v="24"/>
    <n v="41.25"/>
    <x v="2"/>
    <n v="990"/>
  </r>
  <r>
    <x v="3"/>
    <s v="P03"/>
    <n v="156"/>
    <x v="5"/>
    <x v="3"/>
    <x v="4"/>
    <n v="227"/>
    <n v="202"/>
    <x v="1"/>
    <n v="35412"/>
    <n v="202"/>
    <n v="117"/>
    <x v="3"/>
    <n v="23634"/>
  </r>
  <r>
    <x v="4"/>
    <s v="P07"/>
    <n v="300"/>
    <x v="4"/>
    <x v="2"/>
    <x v="2"/>
    <n v="22"/>
    <n v="85"/>
    <x v="0"/>
    <n v="6600"/>
    <n v="170"/>
    <n v="300"/>
    <x v="4"/>
    <n v="25500"/>
  </r>
  <r>
    <x v="4"/>
    <s v="P06"/>
    <n v="415"/>
    <x v="4"/>
    <x v="2"/>
    <x v="4"/>
    <n v="16"/>
    <n v="14"/>
    <x v="0"/>
    <n v="6640"/>
    <n v="14"/>
    <n v="311.25"/>
    <x v="4"/>
    <n v="4357.5"/>
  </r>
  <r>
    <x v="5"/>
    <s v="P15"/>
    <n v="3000"/>
    <x v="1"/>
    <x v="1"/>
    <x v="1"/>
    <n v="126"/>
    <n v="302"/>
    <x v="0"/>
    <n v="378000"/>
    <n v="302"/>
    <n v="2500"/>
    <x v="5"/>
    <n v="755000"/>
  </r>
  <r>
    <x v="6"/>
    <s v="P15"/>
    <n v="3000"/>
    <x v="1"/>
    <x v="1"/>
    <x v="1"/>
    <n v="329"/>
    <n v="1000"/>
    <x v="1"/>
    <n v="987000"/>
    <n v="1000"/>
    <n v="2500"/>
    <x v="0"/>
    <n v="2500000"/>
  </r>
  <r>
    <x v="7"/>
    <s v="P06"/>
    <n v="415"/>
    <x v="4"/>
    <x v="2"/>
    <x v="4"/>
    <n v="22"/>
    <n v="16"/>
    <x v="0"/>
    <n v="9130"/>
    <n v="16"/>
    <n v="311.25"/>
    <x v="6"/>
    <n v="4980"/>
  </r>
  <r>
    <x v="8"/>
    <s v="P05"/>
    <n v="55"/>
    <x v="6"/>
    <x v="2"/>
    <x v="4"/>
    <n v="108"/>
    <n v="93"/>
    <x v="1"/>
    <n v="5940"/>
    <n v="93"/>
    <n v="41.25"/>
    <x v="2"/>
    <n v="3836.25"/>
  </r>
  <r>
    <x v="9"/>
    <s v="P07"/>
    <n v="300"/>
    <x v="4"/>
    <x v="2"/>
    <x v="2"/>
    <n v="33"/>
    <n v="128"/>
    <x v="0"/>
    <n v="9900"/>
    <n v="256"/>
    <n v="300"/>
    <x v="0"/>
    <n v="38400"/>
  </r>
  <r>
    <x v="10"/>
    <s v="P11"/>
    <n v="190"/>
    <x v="0"/>
    <x v="0"/>
    <x v="0"/>
    <n v="91"/>
    <n v="116"/>
    <x v="1"/>
    <n v="17290"/>
    <n v="116"/>
    <n v="95"/>
    <x v="2"/>
    <n v="11020"/>
  </r>
  <r>
    <x v="10"/>
    <s v="P14"/>
    <n v="1020"/>
    <x v="2"/>
    <x v="2"/>
    <x v="2"/>
    <n v="121"/>
    <n v="474"/>
    <x v="0"/>
    <n v="123420"/>
    <n v="948"/>
    <n v="1020"/>
    <x v="2"/>
    <n v="483480"/>
  </r>
  <r>
    <x v="11"/>
    <s v="P10"/>
    <n v="50"/>
    <x v="7"/>
    <x v="0"/>
    <x v="4"/>
    <n v="31"/>
    <n v="26"/>
    <x v="0"/>
    <n v="1550"/>
    <n v="26"/>
    <n v="37.5"/>
    <x v="6"/>
    <n v="975"/>
  </r>
  <r>
    <x v="11"/>
    <s v="P15"/>
    <n v="3000"/>
    <x v="1"/>
    <x v="1"/>
    <x v="1"/>
    <n v="109"/>
    <n v="238"/>
    <x v="0"/>
    <n v="327000"/>
    <n v="238"/>
    <n v="2500"/>
    <x v="6"/>
    <n v="595000"/>
  </r>
  <r>
    <x v="11"/>
    <s v="P02"/>
    <n v="860"/>
    <x v="8"/>
    <x v="3"/>
    <x v="3"/>
    <n v="295"/>
    <n v="436"/>
    <x v="0"/>
    <n v="253700"/>
    <n v="436"/>
    <n v="576.20000000000005"/>
    <x v="6"/>
    <n v="251223.2"/>
  </r>
  <r>
    <x v="12"/>
    <s v="P13"/>
    <n v="350"/>
    <x v="2"/>
    <x v="2"/>
    <x v="2"/>
    <n v="73"/>
    <n v="245"/>
    <x v="1"/>
    <n v="25550"/>
    <n v="490"/>
    <n v="350"/>
    <x v="5"/>
    <n v="85750"/>
  </r>
  <r>
    <x v="13"/>
    <s v="P08"/>
    <n v="1190"/>
    <x v="4"/>
    <x v="2"/>
    <x v="2"/>
    <n v="30"/>
    <n v="79"/>
    <x v="0"/>
    <n v="35700"/>
    <n v="158"/>
    <n v="1190"/>
    <x v="0"/>
    <n v="94010"/>
  </r>
  <r>
    <x v="13"/>
    <s v="P14"/>
    <n v="1020"/>
    <x v="2"/>
    <x v="2"/>
    <x v="2"/>
    <n v="36"/>
    <n v="111"/>
    <x v="1"/>
    <n v="36720"/>
    <n v="222"/>
    <n v="1020"/>
    <x v="0"/>
    <n v="113220"/>
  </r>
  <r>
    <x v="14"/>
    <s v="P05"/>
    <n v="55"/>
    <x v="6"/>
    <x v="2"/>
    <x v="4"/>
    <n v="78"/>
    <n v="75"/>
    <x v="1"/>
    <n v="4290"/>
    <n v="75"/>
    <n v="41.25"/>
    <x v="0"/>
    <n v="3093.75"/>
  </r>
  <r>
    <x v="15"/>
    <s v="P03"/>
    <n v="200"/>
    <x v="5"/>
    <x v="3"/>
    <x v="2"/>
    <n v="318"/>
    <n v="1265"/>
    <x v="0"/>
    <n v="63600"/>
    <n v="2530"/>
    <n v="200"/>
    <x v="3"/>
    <n v="253000"/>
  </r>
  <r>
    <x v="16"/>
    <s v="P06"/>
    <n v="415"/>
    <x v="4"/>
    <x v="2"/>
    <x v="4"/>
    <n v="78"/>
    <n v="70"/>
    <x v="1"/>
    <n v="32370"/>
    <n v="70"/>
    <n v="311.25"/>
    <x v="7"/>
    <n v="21787.5"/>
  </r>
  <r>
    <x v="16"/>
    <s v="P01"/>
    <n v="172"/>
    <x v="3"/>
    <x v="3"/>
    <x v="3"/>
    <n v="204"/>
    <n v="291"/>
    <x v="0"/>
    <n v="35088"/>
    <n v="291"/>
    <n v="115.24000000000001"/>
    <x v="7"/>
    <n v="33534.840000000004"/>
  </r>
  <r>
    <x v="16"/>
    <s v="P13"/>
    <n v="350"/>
    <x v="2"/>
    <x v="2"/>
    <x v="2"/>
    <n v="81"/>
    <n v="208"/>
    <x v="0"/>
    <n v="28350"/>
    <n v="416"/>
    <n v="350"/>
    <x v="7"/>
    <n v="72800"/>
  </r>
  <r>
    <x v="17"/>
    <s v="P06"/>
    <n v="415"/>
    <x v="4"/>
    <x v="2"/>
    <x v="4"/>
    <n v="39"/>
    <n v="33"/>
    <x v="0"/>
    <n v="16185"/>
    <n v="33"/>
    <n v="311.25"/>
    <x v="8"/>
    <n v="10271.25"/>
  </r>
  <r>
    <x v="18"/>
    <s v="P07"/>
    <n v="300"/>
    <x v="4"/>
    <x v="2"/>
    <x v="2"/>
    <n v="55"/>
    <n v="213"/>
    <x v="0"/>
    <n v="16500"/>
    <n v="426"/>
    <n v="300"/>
    <x v="5"/>
    <n v="63900"/>
  </r>
  <r>
    <x v="19"/>
    <s v="P12"/>
    <n v="62"/>
    <x v="2"/>
    <x v="2"/>
    <x v="0"/>
    <n v="154"/>
    <n v="207"/>
    <x v="1"/>
    <n v="9548"/>
    <n v="207"/>
    <n v="31"/>
    <x v="8"/>
    <n v="6417"/>
  </r>
  <r>
    <x v="19"/>
    <s v="P01"/>
    <n v="172"/>
    <x v="3"/>
    <x v="3"/>
    <x v="3"/>
    <n v="273"/>
    <n v="379"/>
    <x v="0"/>
    <n v="46956"/>
    <n v="379"/>
    <n v="115.24000000000001"/>
    <x v="8"/>
    <n v="43675.960000000006"/>
  </r>
  <r>
    <x v="20"/>
    <s v="P04"/>
    <n v="290"/>
    <x v="9"/>
    <x v="3"/>
    <x v="4"/>
    <n v="343"/>
    <n v="270"/>
    <x v="1"/>
    <n v="99470"/>
    <n v="270"/>
    <n v="217.5"/>
    <x v="2"/>
    <n v="58725"/>
  </r>
  <r>
    <x v="21"/>
    <s v="P02"/>
    <n v="860"/>
    <x v="8"/>
    <x v="3"/>
    <x v="3"/>
    <n v="348"/>
    <n v="480"/>
    <x v="0"/>
    <n v="299280"/>
    <n v="480"/>
    <n v="576.20000000000005"/>
    <x v="6"/>
    <n v="276576"/>
  </r>
  <r>
    <x v="22"/>
    <s v="P07"/>
    <n v="300"/>
    <x v="4"/>
    <x v="2"/>
    <x v="2"/>
    <n v="43"/>
    <n v="167"/>
    <x v="0"/>
    <n v="12900"/>
    <n v="334"/>
    <n v="300"/>
    <x v="8"/>
    <n v="50100"/>
  </r>
  <r>
    <x v="22"/>
    <s v="P01"/>
    <n v="172"/>
    <x v="3"/>
    <x v="3"/>
    <x v="3"/>
    <n v="333"/>
    <n v="402"/>
    <x v="0"/>
    <n v="57276"/>
    <n v="402"/>
    <n v="115.24000000000001"/>
    <x v="8"/>
    <n v="46326.48"/>
  </r>
  <r>
    <x v="23"/>
    <s v="P03"/>
    <n v="200"/>
    <x v="5"/>
    <x v="3"/>
    <x v="2"/>
    <n v="340"/>
    <n v="1485"/>
    <x v="0"/>
    <n v="68000"/>
    <n v="2970"/>
    <n v="200"/>
    <x v="7"/>
    <n v="297000"/>
  </r>
  <r>
    <x v="24"/>
    <s v="P14"/>
    <n v="1020"/>
    <x v="2"/>
    <x v="2"/>
    <x v="2"/>
    <n v="42"/>
    <n v="168"/>
    <x v="1"/>
    <n v="42840"/>
    <n v="336"/>
    <n v="1020"/>
    <x v="2"/>
    <n v="171360"/>
  </r>
  <r>
    <x v="25"/>
    <s v="P13"/>
    <n v="350"/>
    <x v="2"/>
    <x v="2"/>
    <x v="2"/>
    <n v="84"/>
    <n v="338"/>
    <x v="1"/>
    <n v="29400"/>
    <n v="676"/>
    <n v="350"/>
    <x v="8"/>
    <n v="118300"/>
  </r>
  <r>
    <x v="26"/>
    <s v="P03"/>
    <n v="200"/>
    <x v="5"/>
    <x v="3"/>
    <x v="2"/>
    <n v="348"/>
    <n v="1350"/>
    <x v="0"/>
    <n v="69600"/>
    <n v="2700"/>
    <n v="200"/>
    <x v="2"/>
    <n v="270000"/>
  </r>
  <r>
    <x v="27"/>
    <s v="P14"/>
    <n v="1020"/>
    <x v="2"/>
    <x v="2"/>
    <x v="2"/>
    <n v="59"/>
    <n v="182"/>
    <x v="1"/>
    <n v="60180"/>
    <n v="364"/>
    <n v="1020"/>
    <x v="7"/>
    <n v="185640"/>
  </r>
  <r>
    <x v="28"/>
    <s v="P11"/>
    <n v="190"/>
    <x v="0"/>
    <x v="0"/>
    <x v="0"/>
    <n v="70"/>
    <n v="89"/>
    <x v="1"/>
    <n v="13300"/>
    <n v="89"/>
    <n v="95"/>
    <x v="3"/>
    <n v="8455"/>
  </r>
  <r>
    <x v="28"/>
    <s v="P08"/>
    <n v="1190"/>
    <x v="4"/>
    <x v="2"/>
    <x v="2"/>
    <n v="33"/>
    <n v="136"/>
    <x v="0"/>
    <n v="39270"/>
    <n v="272"/>
    <n v="1190"/>
    <x v="3"/>
    <n v="161840"/>
  </r>
  <r>
    <x v="29"/>
    <s v="P09"/>
    <n v="90"/>
    <x v="10"/>
    <x v="0"/>
    <x v="4"/>
    <n v="52"/>
    <n v="39"/>
    <x v="0"/>
    <n v="4680"/>
    <n v="39"/>
    <n v="67.5"/>
    <x v="7"/>
    <n v="2632.5"/>
  </r>
  <r>
    <x v="30"/>
    <s v="P08"/>
    <n v="1190"/>
    <x v="4"/>
    <x v="2"/>
    <x v="2"/>
    <n v="27"/>
    <n v="109"/>
    <x v="0"/>
    <n v="32130"/>
    <n v="218"/>
    <n v="1190"/>
    <x v="4"/>
    <n v="129710"/>
  </r>
  <r>
    <x v="30"/>
    <s v="P08"/>
    <n v="1190"/>
    <x v="4"/>
    <x v="2"/>
    <x v="2"/>
    <n v="24"/>
    <n v="82"/>
    <x v="1"/>
    <n v="28560"/>
    <n v="164"/>
    <n v="1190"/>
    <x v="4"/>
    <n v="97580"/>
  </r>
  <r>
    <x v="30"/>
    <s v="P03"/>
    <n v="156"/>
    <x v="5"/>
    <x v="3"/>
    <x v="4"/>
    <n v="183"/>
    <n v="150"/>
    <x v="1"/>
    <n v="28548"/>
    <n v="150"/>
    <n v="117"/>
    <x v="4"/>
    <n v="17550"/>
  </r>
  <r>
    <x v="31"/>
    <s v="P04"/>
    <n v="290"/>
    <x v="9"/>
    <x v="3"/>
    <x v="4"/>
    <n v="287"/>
    <n v="220"/>
    <x v="1"/>
    <n v="83230"/>
    <n v="220"/>
    <n v="217.5"/>
    <x v="5"/>
    <n v="47850"/>
  </r>
  <r>
    <x v="32"/>
    <s v="P01"/>
    <n v="172"/>
    <x v="3"/>
    <x v="3"/>
    <x v="3"/>
    <n v="309"/>
    <n v="534"/>
    <x v="1"/>
    <n v="53148"/>
    <n v="534"/>
    <n v="115.24000000000001"/>
    <x v="5"/>
    <n v="61538.16"/>
  </r>
  <r>
    <x v="33"/>
    <s v="P12"/>
    <n v="62"/>
    <x v="2"/>
    <x v="2"/>
    <x v="0"/>
    <n v="122"/>
    <n v="135"/>
    <x v="1"/>
    <n v="7564"/>
    <n v="135"/>
    <n v="31"/>
    <x v="5"/>
    <n v="4185"/>
  </r>
  <r>
    <x v="27"/>
    <s v="P13"/>
    <n v="350"/>
    <x v="2"/>
    <x v="2"/>
    <x v="2"/>
    <n v="114"/>
    <n v="287"/>
    <x v="0"/>
    <n v="39900"/>
    <n v="574"/>
    <n v="350"/>
    <x v="7"/>
    <n v="100450"/>
  </r>
  <r>
    <x v="34"/>
    <s v="P07"/>
    <n v="300"/>
    <x v="4"/>
    <x v="2"/>
    <x v="2"/>
    <n v="58"/>
    <n v="232"/>
    <x v="0"/>
    <n v="17400"/>
    <n v="464"/>
    <n v="300"/>
    <x v="8"/>
    <n v="69600"/>
  </r>
  <r>
    <x v="31"/>
    <s v="P10"/>
    <n v="50"/>
    <x v="7"/>
    <x v="0"/>
    <x v="4"/>
    <n v="42"/>
    <n v="31"/>
    <x v="0"/>
    <n v="2100"/>
    <n v="31"/>
    <n v="37.5"/>
    <x v="5"/>
    <n v="1162.5"/>
  </r>
  <r>
    <x v="4"/>
    <s v="P04"/>
    <n v="370"/>
    <x v="9"/>
    <x v="3"/>
    <x v="2"/>
    <n v="253"/>
    <n v="1017"/>
    <x v="0"/>
    <n v="93610"/>
    <n v="2034"/>
    <n v="370"/>
    <x v="4"/>
    <n v="376290"/>
  </r>
  <r>
    <x v="35"/>
    <s v="P01"/>
    <n v="172"/>
    <x v="3"/>
    <x v="3"/>
    <x v="3"/>
    <n v="325"/>
    <n v="396"/>
    <x v="1"/>
    <n v="55900"/>
    <n v="396"/>
    <n v="115.24000000000001"/>
    <x v="8"/>
    <n v="45635.040000000001"/>
  </r>
  <r>
    <x v="36"/>
    <s v="P10"/>
    <n v="50"/>
    <x v="7"/>
    <x v="0"/>
    <x v="4"/>
    <n v="40"/>
    <n v="36"/>
    <x v="0"/>
    <n v="2000"/>
    <n v="36"/>
    <n v="37.5"/>
    <x v="2"/>
    <n v="1350"/>
  </r>
  <r>
    <x v="37"/>
    <s v="P11"/>
    <n v="190"/>
    <x v="0"/>
    <x v="0"/>
    <x v="0"/>
    <n v="38"/>
    <n v="50"/>
    <x v="1"/>
    <n v="7220"/>
    <n v="50"/>
    <n v="95"/>
    <x v="9"/>
    <n v="4750"/>
  </r>
  <r>
    <x v="38"/>
    <s v="P05"/>
    <n v="55"/>
    <x v="6"/>
    <x v="2"/>
    <x v="4"/>
    <n v="106"/>
    <n v="92"/>
    <x v="1"/>
    <n v="5830"/>
    <n v="92"/>
    <n v="41.25"/>
    <x v="8"/>
    <n v="3795"/>
  </r>
  <r>
    <x v="9"/>
    <s v="P06"/>
    <n v="415"/>
    <x v="4"/>
    <x v="2"/>
    <x v="4"/>
    <n v="66"/>
    <n v="57"/>
    <x v="1"/>
    <n v="27390"/>
    <n v="57"/>
    <n v="311.25"/>
    <x v="0"/>
    <n v="17741.25"/>
  </r>
  <r>
    <x v="18"/>
    <s v="P03"/>
    <n v="156"/>
    <x v="5"/>
    <x v="3"/>
    <x v="4"/>
    <n v="358"/>
    <n v="347"/>
    <x v="1"/>
    <n v="55848"/>
    <n v="347"/>
    <n v="117"/>
    <x v="5"/>
    <n v="40599"/>
  </r>
  <r>
    <x v="39"/>
    <s v="P05"/>
    <n v="55"/>
    <x v="6"/>
    <x v="2"/>
    <x v="4"/>
    <n v="117"/>
    <n v="114"/>
    <x v="1"/>
    <n v="6435"/>
    <n v="114"/>
    <n v="41.25"/>
    <x v="2"/>
    <n v="4702.5"/>
  </r>
  <r>
    <x v="32"/>
    <s v="P04"/>
    <n v="290"/>
    <x v="9"/>
    <x v="3"/>
    <x v="4"/>
    <n v="367"/>
    <n v="297"/>
    <x v="1"/>
    <n v="106430"/>
    <n v="297"/>
    <n v="217.5"/>
    <x v="5"/>
    <n v="64597.5"/>
  </r>
  <r>
    <x v="40"/>
    <s v="P03"/>
    <n v="156"/>
    <x v="5"/>
    <x v="3"/>
    <x v="4"/>
    <n v="166"/>
    <n v="146"/>
    <x v="1"/>
    <n v="25896"/>
    <n v="146"/>
    <n v="117"/>
    <x v="9"/>
    <n v="17082"/>
  </r>
  <r>
    <x v="28"/>
    <s v="P15"/>
    <n v="3000"/>
    <x v="1"/>
    <x v="1"/>
    <x v="1"/>
    <n v="369"/>
    <n v="1221"/>
    <x v="1"/>
    <n v="1107000"/>
    <n v="1221"/>
    <n v="2500"/>
    <x v="3"/>
    <n v="3052500"/>
  </r>
  <r>
    <x v="16"/>
    <s v="P05"/>
    <n v="55"/>
    <x v="6"/>
    <x v="2"/>
    <x v="4"/>
    <n v="37"/>
    <n v="30"/>
    <x v="0"/>
    <n v="2035"/>
    <n v="30"/>
    <n v="41.25"/>
    <x v="7"/>
    <n v="1237.5"/>
  </r>
  <r>
    <x v="40"/>
    <s v="P10"/>
    <n v="50"/>
    <x v="7"/>
    <x v="0"/>
    <x v="4"/>
    <n v="15"/>
    <n v="12"/>
    <x v="0"/>
    <n v="750"/>
    <n v="12"/>
    <n v="37.5"/>
    <x v="9"/>
    <n v="450"/>
  </r>
  <r>
    <x v="17"/>
    <s v="P04"/>
    <n v="290"/>
    <x v="9"/>
    <x v="3"/>
    <x v="4"/>
    <n v="309"/>
    <n v="268"/>
    <x v="1"/>
    <n v="89610"/>
    <n v="268"/>
    <n v="217.5"/>
    <x v="8"/>
    <n v="58290"/>
  </r>
  <r>
    <x v="28"/>
    <s v="P06"/>
    <n v="415"/>
    <x v="4"/>
    <x v="2"/>
    <x v="4"/>
    <n v="73"/>
    <n v="64"/>
    <x v="1"/>
    <n v="30295"/>
    <n v="64"/>
    <n v="311.25"/>
    <x v="3"/>
    <n v="19920"/>
  </r>
  <r>
    <x v="18"/>
    <s v="P14"/>
    <n v="1020"/>
    <x v="2"/>
    <x v="2"/>
    <x v="2"/>
    <n v="100"/>
    <n v="391"/>
    <x v="0"/>
    <n v="102000"/>
    <n v="782"/>
    <n v="1020"/>
    <x v="5"/>
    <n v="398820"/>
  </r>
  <r>
    <x v="14"/>
    <s v="P15"/>
    <n v="3000"/>
    <x v="1"/>
    <x v="1"/>
    <x v="1"/>
    <n v="320"/>
    <n v="937"/>
    <x v="1"/>
    <n v="960000"/>
    <n v="937"/>
    <n v="2500"/>
    <x v="0"/>
    <n v="2342500"/>
  </r>
  <r>
    <x v="32"/>
    <s v="P06"/>
    <n v="415"/>
    <x v="4"/>
    <x v="2"/>
    <x v="4"/>
    <n v="106"/>
    <n v="81"/>
    <x v="1"/>
    <n v="43990"/>
    <n v="81"/>
    <n v="311.25"/>
    <x v="5"/>
    <n v="25211.25"/>
  </r>
  <r>
    <x v="18"/>
    <s v="P10"/>
    <n v="50"/>
    <x v="7"/>
    <x v="0"/>
    <x v="4"/>
    <n v="39"/>
    <n v="35"/>
    <x v="0"/>
    <n v="1950"/>
    <n v="35"/>
    <n v="37.5"/>
    <x v="5"/>
    <n v="1312.5"/>
  </r>
  <r>
    <x v="20"/>
    <s v="P05"/>
    <n v="55"/>
    <x v="6"/>
    <x v="2"/>
    <x v="4"/>
    <n v="112"/>
    <n v="88"/>
    <x v="1"/>
    <n v="6160"/>
    <n v="88"/>
    <n v="41.25"/>
    <x v="2"/>
    <n v="3630"/>
  </r>
  <r>
    <x v="41"/>
    <s v="P09"/>
    <n v="110"/>
    <x v="10"/>
    <x v="0"/>
    <x v="0"/>
    <n v="36"/>
    <n v="37"/>
    <x v="1"/>
    <n v="3960"/>
    <n v="37"/>
    <n v="55"/>
    <x v="9"/>
    <n v="2035"/>
  </r>
  <r>
    <x v="42"/>
    <s v="P08"/>
    <n v="1190"/>
    <x v="4"/>
    <x v="2"/>
    <x v="2"/>
    <n v="30"/>
    <n v="81"/>
    <x v="0"/>
    <n v="35700"/>
    <n v="162"/>
    <n v="1190"/>
    <x v="6"/>
    <n v="96390"/>
  </r>
  <r>
    <x v="20"/>
    <s v="P09"/>
    <n v="90"/>
    <x v="10"/>
    <x v="0"/>
    <x v="4"/>
    <n v="58"/>
    <n v="43"/>
    <x v="0"/>
    <n v="5220"/>
    <n v="43"/>
    <n v="67.5"/>
    <x v="2"/>
    <n v="2902.5"/>
  </r>
  <r>
    <x v="43"/>
    <s v="P05"/>
    <n v="55"/>
    <x v="6"/>
    <x v="2"/>
    <x v="4"/>
    <n v="92"/>
    <n v="79"/>
    <x v="1"/>
    <n v="5060"/>
    <n v="79"/>
    <n v="41.25"/>
    <x v="3"/>
    <n v="3258.75"/>
  </r>
  <r>
    <x v="30"/>
    <s v="P11"/>
    <n v="190"/>
    <x v="0"/>
    <x v="0"/>
    <x v="0"/>
    <n v="25"/>
    <n v="35"/>
    <x v="0"/>
    <n v="4750"/>
    <n v="35"/>
    <n v="95"/>
    <x v="4"/>
    <n v="3325"/>
  </r>
  <r>
    <x v="15"/>
    <s v="P03"/>
    <n v="156"/>
    <x v="5"/>
    <x v="3"/>
    <x v="4"/>
    <n v="206"/>
    <n v="179"/>
    <x v="1"/>
    <n v="32136"/>
    <n v="179"/>
    <n v="117"/>
    <x v="3"/>
    <n v="20943"/>
  </r>
  <r>
    <x v="33"/>
    <s v="P02"/>
    <n v="860"/>
    <x v="8"/>
    <x v="3"/>
    <x v="3"/>
    <n v="488"/>
    <n v="580"/>
    <x v="0"/>
    <n v="419680"/>
    <n v="580"/>
    <n v="576.20000000000005"/>
    <x v="5"/>
    <n v="334196"/>
  </r>
  <r>
    <x v="21"/>
    <s v="P03"/>
    <n v="200"/>
    <x v="5"/>
    <x v="3"/>
    <x v="2"/>
    <n v="223"/>
    <n v="604"/>
    <x v="0"/>
    <n v="44600"/>
    <n v="1208"/>
    <n v="200"/>
    <x v="6"/>
    <n v="120800"/>
  </r>
  <r>
    <x v="8"/>
    <s v="P07"/>
    <n v="300"/>
    <x v="4"/>
    <x v="2"/>
    <x v="2"/>
    <n v="68"/>
    <n v="263"/>
    <x v="1"/>
    <n v="20400"/>
    <n v="526"/>
    <n v="300"/>
    <x v="2"/>
    <n v="78900"/>
  </r>
  <r>
    <x v="4"/>
    <s v="P10"/>
    <n v="65"/>
    <x v="7"/>
    <x v="0"/>
    <x v="0"/>
    <n v="57"/>
    <n v="75"/>
    <x v="1"/>
    <n v="3705"/>
    <n v="75"/>
    <n v="32.5"/>
    <x v="4"/>
    <n v="2437.5"/>
  </r>
  <r>
    <x v="39"/>
    <s v="P13"/>
    <n v="350"/>
    <x v="2"/>
    <x v="2"/>
    <x v="2"/>
    <n v="77"/>
    <n v="232"/>
    <x v="1"/>
    <n v="26950"/>
    <n v="464"/>
    <n v="350"/>
    <x v="2"/>
    <n v="81200"/>
  </r>
  <r>
    <x v="31"/>
    <s v="P02"/>
    <n v="860"/>
    <x v="8"/>
    <x v="3"/>
    <x v="3"/>
    <n v="465"/>
    <n v="646"/>
    <x v="0"/>
    <n v="399900"/>
    <n v="646"/>
    <n v="576.20000000000005"/>
    <x v="5"/>
    <n v="372225.2"/>
  </r>
  <r>
    <x v="24"/>
    <s v="P07"/>
    <n v="300"/>
    <x v="4"/>
    <x v="2"/>
    <x v="2"/>
    <n v="45"/>
    <n v="185"/>
    <x v="0"/>
    <n v="13500"/>
    <n v="370"/>
    <n v="300"/>
    <x v="2"/>
    <n v="55500"/>
  </r>
  <r>
    <x v="32"/>
    <s v="P10"/>
    <n v="50"/>
    <x v="7"/>
    <x v="0"/>
    <x v="4"/>
    <n v="39"/>
    <n v="29"/>
    <x v="0"/>
    <n v="1950"/>
    <n v="29"/>
    <n v="37.5"/>
    <x v="5"/>
    <n v="1087.5"/>
  </r>
  <r>
    <x v="26"/>
    <s v="P10"/>
    <n v="50"/>
    <x v="7"/>
    <x v="0"/>
    <x v="4"/>
    <n v="36"/>
    <n v="29"/>
    <x v="0"/>
    <n v="1800"/>
    <n v="29"/>
    <n v="37.5"/>
    <x v="2"/>
    <n v="1087.5"/>
  </r>
  <r>
    <x v="23"/>
    <s v="P08"/>
    <n v="1190"/>
    <x v="4"/>
    <x v="2"/>
    <x v="2"/>
    <n v="34"/>
    <n v="147"/>
    <x v="0"/>
    <n v="40460"/>
    <n v="294"/>
    <n v="1190"/>
    <x v="7"/>
    <n v="174930"/>
  </r>
  <r>
    <x v="19"/>
    <s v="P13"/>
    <n v="350"/>
    <x v="2"/>
    <x v="2"/>
    <x v="2"/>
    <n v="75"/>
    <n v="252"/>
    <x v="1"/>
    <n v="26250"/>
    <n v="504"/>
    <n v="350"/>
    <x v="8"/>
    <n v="88200"/>
  </r>
  <r>
    <x v="3"/>
    <s v="P09"/>
    <n v="90"/>
    <x v="10"/>
    <x v="0"/>
    <x v="4"/>
    <n v="45"/>
    <n v="38"/>
    <x v="0"/>
    <n v="4050"/>
    <n v="38"/>
    <n v="67.5"/>
    <x v="3"/>
    <n v="2565"/>
  </r>
  <r>
    <x v="4"/>
    <s v="P15"/>
    <n v="3000"/>
    <x v="1"/>
    <x v="1"/>
    <x v="1"/>
    <n v="63"/>
    <n v="151"/>
    <x v="0"/>
    <n v="189000"/>
    <n v="151"/>
    <n v="2500"/>
    <x v="4"/>
    <n v="377500"/>
  </r>
  <r>
    <x v="33"/>
    <s v="P02"/>
    <n v="860"/>
    <x v="8"/>
    <x v="3"/>
    <x v="3"/>
    <n v="351"/>
    <n v="449"/>
    <x v="1"/>
    <n v="301860"/>
    <n v="449"/>
    <n v="576.20000000000005"/>
    <x v="5"/>
    <n v="258713.80000000002"/>
  </r>
  <r>
    <x v="42"/>
    <s v="P10"/>
    <n v="50"/>
    <x v="7"/>
    <x v="0"/>
    <x v="4"/>
    <n v="27"/>
    <n v="21"/>
    <x v="0"/>
    <n v="1350"/>
    <n v="21"/>
    <n v="37.5"/>
    <x v="6"/>
    <n v="787.5"/>
  </r>
  <r>
    <x v="37"/>
    <s v="P05"/>
    <n v="55"/>
    <x v="6"/>
    <x v="2"/>
    <x v="4"/>
    <n v="54"/>
    <n v="48"/>
    <x v="1"/>
    <n v="2970"/>
    <n v="48"/>
    <n v="41.25"/>
    <x v="9"/>
    <n v="1980"/>
  </r>
  <r>
    <x v="21"/>
    <s v="P15"/>
    <n v="3000"/>
    <x v="1"/>
    <x v="1"/>
    <x v="1"/>
    <n v="100"/>
    <n v="175"/>
    <x v="0"/>
    <n v="300000"/>
    <n v="175"/>
    <n v="2500"/>
    <x v="6"/>
    <n v="437500"/>
  </r>
  <r>
    <x v="44"/>
    <s v="P04"/>
    <n v="370"/>
    <x v="9"/>
    <x v="3"/>
    <x v="2"/>
    <n v="423"/>
    <n v="1801"/>
    <x v="0"/>
    <n v="156510"/>
    <n v="3602"/>
    <n v="370"/>
    <x v="8"/>
    <n v="666370"/>
  </r>
  <r>
    <x v="7"/>
    <s v="P05"/>
    <n v="55"/>
    <x v="6"/>
    <x v="2"/>
    <x v="4"/>
    <n v="64"/>
    <n v="49"/>
    <x v="1"/>
    <n v="3520"/>
    <n v="49"/>
    <n v="41.25"/>
    <x v="6"/>
    <n v="2021.25"/>
  </r>
  <r>
    <x v="40"/>
    <s v="P15"/>
    <n v="3000"/>
    <x v="1"/>
    <x v="1"/>
    <x v="1"/>
    <n v="196"/>
    <n v="509"/>
    <x v="1"/>
    <n v="588000"/>
    <n v="509"/>
    <n v="2500"/>
    <x v="9"/>
    <n v="1272500"/>
  </r>
  <r>
    <x v="40"/>
    <s v="P05"/>
    <n v="55"/>
    <x v="6"/>
    <x v="2"/>
    <x v="4"/>
    <n v="15"/>
    <n v="12"/>
    <x v="0"/>
    <n v="825"/>
    <n v="12"/>
    <n v="41.25"/>
    <x v="9"/>
    <n v="495"/>
  </r>
  <r>
    <x v="41"/>
    <s v="P15"/>
    <n v="3000"/>
    <x v="1"/>
    <x v="1"/>
    <x v="1"/>
    <n v="66"/>
    <n v="147"/>
    <x v="0"/>
    <n v="198000"/>
    <n v="147"/>
    <n v="2500"/>
    <x v="9"/>
    <n v="367500"/>
  </r>
  <r>
    <x v="5"/>
    <s v="P13"/>
    <n v="350"/>
    <x v="2"/>
    <x v="2"/>
    <x v="2"/>
    <n v="100"/>
    <n v="403"/>
    <x v="0"/>
    <n v="35000"/>
    <n v="806"/>
    <n v="350"/>
    <x v="5"/>
    <n v="141050"/>
  </r>
  <r>
    <x v="33"/>
    <s v="P13"/>
    <n v="350"/>
    <x v="2"/>
    <x v="2"/>
    <x v="2"/>
    <n v="122"/>
    <n v="326"/>
    <x v="0"/>
    <n v="42700"/>
    <n v="652"/>
    <n v="350"/>
    <x v="5"/>
    <n v="114100"/>
  </r>
  <r>
    <x v="34"/>
    <s v="P08"/>
    <n v="1190"/>
    <x v="4"/>
    <x v="2"/>
    <x v="2"/>
    <n v="51"/>
    <n v="196"/>
    <x v="0"/>
    <n v="60690"/>
    <n v="392"/>
    <n v="1190"/>
    <x v="8"/>
    <n v="233240"/>
  </r>
  <r>
    <x v="4"/>
    <s v="P03"/>
    <n v="200"/>
    <x v="5"/>
    <x v="3"/>
    <x v="2"/>
    <n v="193"/>
    <n v="773"/>
    <x v="0"/>
    <n v="38600"/>
    <n v="1546"/>
    <n v="200"/>
    <x v="4"/>
    <n v="154600"/>
  </r>
  <r>
    <x v="1"/>
    <s v="P02"/>
    <n v="860"/>
    <x v="8"/>
    <x v="3"/>
    <x v="3"/>
    <n v="241"/>
    <n v="344"/>
    <x v="0"/>
    <n v="207260"/>
    <n v="344"/>
    <n v="576.20000000000005"/>
    <x v="1"/>
    <n v="198212.80000000002"/>
  </r>
  <r>
    <x v="18"/>
    <s v="P13"/>
    <n v="350"/>
    <x v="2"/>
    <x v="2"/>
    <x v="2"/>
    <n v="80"/>
    <n v="276"/>
    <x v="1"/>
    <n v="28000"/>
    <n v="552"/>
    <n v="350"/>
    <x v="5"/>
    <n v="96600"/>
  </r>
  <r>
    <x v="33"/>
    <s v="P06"/>
    <n v="415"/>
    <x v="4"/>
    <x v="2"/>
    <x v="4"/>
    <n v="103"/>
    <n v="88"/>
    <x v="1"/>
    <n v="42745"/>
    <n v="88"/>
    <n v="311.25"/>
    <x v="5"/>
    <n v="27390"/>
  </r>
  <r>
    <x v="23"/>
    <s v="P01"/>
    <n v="172"/>
    <x v="3"/>
    <x v="3"/>
    <x v="3"/>
    <n v="232"/>
    <n v="294"/>
    <x v="0"/>
    <n v="39904"/>
    <n v="294"/>
    <n v="115.24000000000001"/>
    <x v="7"/>
    <n v="33880.560000000005"/>
  </r>
  <r>
    <x v="28"/>
    <s v="P02"/>
    <n v="860"/>
    <x v="8"/>
    <x v="3"/>
    <x v="3"/>
    <n v="318"/>
    <n v="448"/>
    <x v="0"/>
    <n v="273480"/>
    <n v="448"/>
    <n v="576.20000000000005"/>
    <x v="3"/>
    <n v="258137.60000000003"/>
  </r>
  <r>
    <x v="45"/>
    <s v="P03"/>
    <n v="156"/>
    <x v="5"/>
    <x v="3"/>
    <x v="4"/>
    <n v="166"/>
    <n v="157"/>
    <x v="1"/>
    <n v="25896"/>
    <n v="157"/>
    <n v="117"/>
    <x v="1"/>
    <n v="18369"/>
  </r>
  <r>
    <x v="26"/>
    <s v="P06"/>
    <n v="415"/>
    <x v="4"/>
    <x v="2"/>
    <x v="4"/>
    <n v="101"/>
    <n v="90"/>
    <x v="1"/>
    <n v="41915"/>
    <n v="90"/>
    <n v="311.25"/>
    <x v="2"/>
    <n v="28012.5"/>
  </r>
  <r>
    <x v="32"/>
    <s v="P07"/>
    <n v="300"/>
    <x v="4"/>
    <x v="2"/>
    <x v="2"/>
    <n v="45"/>
    <n v="121"/>
    <x v="0"/>
    <n v="13500"/>
    <n v="242"/>
    <n v="300"/>
    <x v="5"/>
    <n v="36300"/>
  </r>
  <r>
    <x v="43"/>
    <s v="P08"/>
    <n v="1190"/>
    <x v="4"/>
    <x v="2"/>
    <x v="2"/>
    <n v="30"/>
    <n v="118"/>
    <x v="0"/>
    <n v="35700"/>
    <n v="236"/>
    <n v="1190"/>
    <x v="3"/>
    <n v="140420"/>
  </r>
  <r>
    <x v="18"/>
    <s v="P12"/>
    <n v="62"/>
    <x v="2"/>
    <x v="2"/>
    <x v="0"/>
    <n v="49"/>
    <n v="70"/>
    <x v="0"/>
    <n v="3038"/>
    <n v="70"/>
    <n v="31"/>
    <x v="5"/>
    <n v="2170"/>
  </r>
  <r>
    <x v="40"/>
    <s v="P10"/>
    <n v="65"/>
    <x v="7"/>
    <x v="0"/>
    <x v="0"/>
    <n v="52"/>
    <n v="71"/>
    <x v="1"/>
    <n v="3380"/>
    <n v="71"/>
    <n v="32.5"/>
    <x v="9"/>
    <n v="2307.5"/>
  </r>
  <r>
    <x v="26"/>
    <s v="P08"/>
    <n v="1190"/>
    <x v="4"/>
    <x v="2"/>
    <x v="2"/>
    <n v="49"/>
    <n v="194"/>
    <x v="0"/>
    <n v="58310"/>
    <n v="388"/>
    <n v="1190"/>
    <x v="2"/>
    <n v="230860"/>
  </r>
  <r>
    <x v="12"/>
    <s v="P11"/>
    <n v="190"/>
    <x v="0"/>
    <x v="0"/>
    <x v="0"/>
    <n v="54"/>
    <n v="78"/>
    <x v="0"/>
    <n v="10260"/>
    <n v="78"/>
    <n v="95"/>
    <x v="5"/>
    <n v="7410"/>
  </r>
  <r>
    <x v="1"/>
    <s v="P06"/>
    <n v="415"/>
    <x v="4"/>
    <x v="2"/>
    <x v="4"/>
    <n v="52"/>
    <n v="49"/>
    <x v="1"/>
    <n v="21580"/>
    <n v="49"/>
    <n v="311.25"/>
    <x v="1"/>
    <n v="15251.25"/>
  </r>
  <r>
    <x v="8"/>
    <s v="P03"/>
    <n v="200"/>
    <x v="5"/>
    <x v="3"/>
    <x v="2"/>
    <n v="423"/>
    <n v="1734"/>
    <x v="0"/>
    <n v="84600"/>
    <n v="3468"/>
    <n v="200"/>
    <x v="2"/>
    <n v="346800"/>
  </r>
  <r>
    <x v="10"/>
    <s v="P10"/>
    <n v="50"/>
    <x v="7"/>
    <x v="0"/>
    <x v="4"/>
    <n v="31"/>
    <n v="26"/>
    <x v="0"/>
    <n v="1550"/>
    <n v="26"/>
    <n v="37.5"/>
    <x v="2"/>
    <n v="975"/>
  </r>
  <r>
    <x v="9"/>
    <s v="P07"/>
    <n v="300"/>
    <x v="4"/>
    <x v="2"/>
    <x v="2"/>
    <n v="52"/>
    <n v="173"/>
    <x v="1"/>
    <n v="15600"/>
    <n v="346"/>
    <n v="300"/>
    <x v="0"/>
    <n v="51900"/>
  </r>
  <r>
    <x v="19"/>
    <s v="P11"/>
    <n v="190"/>
    <x v="0"/>
    <x v="0"/>
    <x v="0"/>
    <n v="80"/>
    <n v="100"/>
    <x v="1"/>
    <n v="15200"/>
    <n v="100"/>
    <n v="95"/>
    <x v="8"/>
    <n v="9500"/>
  </r>
  <r>
    <x v="42"/>
    <s v="P07"/>
    <n v="300"/>
    <x v="4"/>
    <x v="2"/>
    <x v="2"/>
    <n v="31"/>
    <n v="77"/>
    <x v="0"/>
    <n v="9300"/>
    <n v="154"/>
    <n v="300"/>
    <x v="6"/>
    <n v="23100"/>
  </r>
  <r>
    <x v="4"/>
    <s v="P02"/>
    <n v="860"/>
    <x v="8"/>
    <x v="3"/>
    <x v="3"/>
    <n v="197"/>
    <n v="285"/>
    <x v="1"/>
    <n v="169420"/>
    <n v="285"/>
    <n v="576.20000000000005"/>
    <x v="4"/>
    <n v="164217"/>
  </r>
  <r>
    <x v="29"/>
    <s v="P14"/>
    <n v="1020"/>
    <x v="2"/>
    <x v="2"/>
    <x v="2"/>
    <n v="109"/>
    <n v="453"/>
    <x v="0"/>
    <n v="111180"/>
    <n v="906"/>
    <n v="1020"/>
    <x v="7"/>
    <n v="462060"/>
  </r>
  <r>
    <x v="5"/>
    <s v="P02"/>
    <n v="860"/>
    <x v="8"/>
    <x v="3"/>
    <x v="3"/>
    <n v="329"/>
    <n v="470"/>
    <x v="1"/>
    <n v="282940"/>
    <n v="470"/>
    <n v="576.20000000000005"/>
    <x v="5"/>
    <n v="270814"/>
  </r>
  <r>
    <x v="46"/>
    <s v="P03"/>
    <n v="156"/>
    <x v="5"/>
    <x v="3"/>
    <x v="4"/>
    <n v="259"/>
    <n v="225"/>
    <x v="1"/>
    <n v="40404"/>
    <n v="225"/>
    <n v="117"/>
    <x v="6"/>
    <n v="26325"/>
  </r>
  <r>
    <x v="36"/>
    <s v="P09"/>
    <n v="110"/>
    <x v="10"/>
    <x v="0"/>
    <x v="0"/>
    <n v="71"/>
    <n v="90"/>
    <x v="1"/>
    <n v="7810"/>
    <n v="90"/>
    <n v="55"/>
    <x v="2"/>
    <n v="4950"/>
  </r>
  <r>
    <x v="47"/>
    <s v="P07"/>
    <n v="300"/>
    <x v="4"/>
    <x v="2"/>
    <x v="2"/>
    <n v="31"/>
    <n v="122"/>
    <x v="0"/>
    <n v="9300"/>
    <n v="244"/>
    <n v="300"/>
    <x v="2"/>
    <n v="36600"/>
  </r>
  <r>
    <x v="38"/>
    <s v="P12"/>
    <n v="62"/>
    <x v="2"/>
    <x v="2"/>
    <x v="0"/>
    <n v="64"/>
    <n v="89"/>
    <x v="0"/>
    <n v="3968"/>
    <n v="89"/>
    <n v="31"/>
    <x v="8"/>
    <n v="2759"/>
  </r>
  <r>
    <x v="30"/>
    <s v="P01"/>
    <n v="172"/>
    <x v="3"/>
    <x v="3"/>
    <x v="3"/>
    <n v="180"/>
    <n v="255"/>
    <x v="1"/>
    <n v="30960"/>
    <n v="255"/>
    <n v="115.24000000000001"/>
    <x v="4"/>
    <n v="29386.2"/>
  </r>
  <r>
    <x v="45"/>
    <s v="P06"/>
    <n v="415"/>
    <x v="4"/>
    <x v="2"/>
    <x v="4"/>
    <n v="36"/>
    <n v="34"/>
    <x v="1"/>
    <n v="14940"/>
    <n v="34"/>
    <n v="311.25"/>
    <x v="1"/>
    <n v="10582.5"/>
  </r>
  <r>
    <x v="15"/>
    <s v="P06"/>
    <n v="415"/>
    <x v="4"/>
    <x v="2"/>
    <x v="4"/>
    <n v="50"/>
    <n v="43"/>
    <x v="1"/>
    <n v="20750"/>
    <n v="43"/>
    <n v="311.25"/>
    <x v="3"/>
    <n v="13383.75"/>
  </r>
  <r>
    <x v="6"/>
    <s v="P07"/>
    <n v="300"/>
    <x v="4"/>
    <x v="2"/>
    <x v="2"/>
    <n v="57"/>
    <n v="188"/>
    <x v="1"/>
    <n v="17100"/>
    <n v="376"/>
    <n v="300"/>
    <x v="0"/>
    <n v="56400"/>
  </r>
  <r>
    <x v="35"/>
    <s v="P02"/>
    <n v="860"/>
    <x v="8"/>
    <x v="3"/>
    <x v="3"/>
    <n v="364"/>
    <n v="451"/>
    <x v="1"/>
    <n v="313040"/>
    <n v="451"/>
    <n v="576.20000000000005"/>
    <x v="8"/>
    <n v="259866.2"/>
  </r>
  <r>
    <x v="19"/>
    <s v="P14"/>
    <n v="1020"/>
    <x v="2"/>
    <x v="2"/>
    <x v="2"/>
    <n v="59"/>
    <n v="195"/>
    <x v="1"/>
    <n v="60180"/>
    <n v="390"/>
    <n v="1020"/>
    <x v="8"/>
    <n v="198900"/>
  </r>
  <r>
    <x v="2"/>
    <s v="P15"/>
    <n v="3000"/>
    <x v="1"/>
    <x v="1"/>
    <x v="1"/>
    <n v="437"/>
    <n v="1306"/>
    <x v="1"/>
    <n v="1311000"/>
    <n v="1306"/>
    <n v="2500"/>
    <x v="2"/>
    <n v="3265000"/>
  </r>
  <r>
    <x v="7"/>
    <s v="P14"/>
    <n v="1020"/>
    <x v="2"/>
    <x v="2"/>
    <x v="2"/>
    <n v="82"/>
    <n v="322"/>
    <x v="0"/>
    <n v="83640"/>
    <n v="644"/>
    <n v="1020"/>
    <x v="6"/>
    <n v="328440"/>
  </r>
  <r>
    <x v="15"/>
    <s v="P14"/>
    <n v="1020"/>
    <x v="2"/>
    <x v="2"/>
    <x v="2"/>
    <n v="76"/>
    <n v="300"/>
    <x v="0"/>
    <n v="77520"/>
    <n v="600"/>
    <n v="1020"/>
    <x v="3"/>
    <n v="306000"/>
  </r>
  <r>
    <x v="41"/>
    <s v="P12"/>
    <n v="62"/>
    <x v="2"/>
    <x v="2"/>
    <x v="0"/>
    <n v="27"/>
    <n v="31"/>
    <x v="0"/>
    <n v="1674"/>
    <n v="31"/>
    <n v="31"/>
    <x v="9"/>
    <n v="961"/>
  </r>
  <r>
    <x v="12"/>
    <s v="P13"/>
    <n v="350"/>
    <x v="2"/>
    <x v="2"/>
    <x v="2"/>
    <n v="135"/>
    <n v="534"/>
    <x v="0"/>
    <n v="47250"/>
    <n v="1068"/>
    <n v="350"/>
    <x v="5"/>
    <n v="186900"/>
  </r>
  <r>
    <x v="48"/>
    <s v="P13"/>
    <n v="350"/>
    <x v="2"/>
    <x v="2"/>
    <x v="2"/>
    <n v="68"/>
    <n v="235"/>
    <x v="1"/>
    <n v="23800"/>
    <n v="470"/>
    <n v="350"/>
    <x v="5"/>
    <n v="82250"/>
  </r>
  <r>
    <x v="37"/>
    <s v="P08"/>
    <n v="1190"/>
    <x v="4"/>
    <x v="2"/>
    <x v="2"/>
    <n v="27"/>
    <n v="106"/>
    <x v="0"/>
    <n v="32130"/>
    <n v="212"/>
    <n v="1190"/>
    <x v="9"/>
    <n v="126140"/>
  </r>
  <r>
    <x v="13"/>
    <s v="P04"/>
    <n v="370"/>
    <x v="9"/>
    <x v="3"/>
    <x v="2"/>
    <n v="363"/>
    <n v="990"/>
    <x v="0"/>
    <n v="134310"/>
    <n v="1980"/>
    <n v="370"/>
    <x v="0"/>
    <n v="366300"/>
  </r>
  <r>
    <x v="42"/>
    <s v="P03"/>
    <n v="156"/>
    <x v="5"/>
    <x v="3"/>
    <x v="4"/>
    <n v="196"/>
    <n v="174"/>
    <x v="1"/>
    <n v="30576"/>
    <n v="174"/>
    <n v="117"/>
    <x v="6"/>
    <n v="20358"/>
  </r>
  <r>
    <x v="49"/>
    <s v="P13"/>
    <n v="350"/>
    <x v="2"/>
    <x v="2"/>
    <x v="2"/>
    <n v="133"/>
    <n v="559"/>
    <x v="0"/>
    <n v="46550"/>
    <n v="1118"/>
    <n v="350"/>
    <x v="2"/>
    <n v="195650"/>
  </r>
  <r>
    <x v="44"/>
    <s v="P11"/>
    <n v="190"/>
    <x v="0"/>
    <x v="0"/>
    <x v="0"/>
    <n v="58"/>
    <n v="81"/>
    <x v="0"/>
    <n v="11020"/>
    <n v="81"/>
    <n v="95"/>
    <x v="8"/>
    <n v="7695"/>
  </r>
  <r>
    <x v="43"/>
    <s v="P08"/>
    <n v="1190"/>
    <x v="4"/>
    <x v="2"/>
    <x v="2"/>
    <n v="35"/>
    <n v="122"/>
    <x v="1"/>
    <n v="41650"/>
    <n v="244"/>
    <n v="1190"/>
    <x v="3"/>
    <n v="145180"/>
  </r>
  <r>
    <x v="41"/>
    <s v="P13"/>
    <n v="350"/>
    <x v="2"/>
    <x v="2"/>
    <x v="2"/>
    <n v="38"/>
    <n v="133"/>
    <x v="1"/>
    <n v="13300"/>
    <n v="266"/>
    <n v="350"/>
    <x v="9"/>
    <n v="46550"/>
  </r>
  <r>
    <x v="48"/>
    <s v="P03"/>
    <n v="156"/>
    <x v="5"/>
    <x v="3"/>
    <x v="4"/>
    <n v="351"/>
    <n v="305"/>
    <x v="1"/>
    <n v="54756"/>
    <n v="305"/>
    <n v="117"/>
    <x v="5"/>
    <n v="35685"/>
  </r>
  <r>
    <x v="10"/>
    <s v="P05"/>
    <n v="55"/>
    <x v="6"/>
    <x v="2"/>
    <x v="4"/>
    <n v="136"/>
    <n v="121"/>
    <x v="1"/>
    <n v="7480"/>
    <n v="121"/>
    <n v="41.25"/>
    <x v="2"/>
    <n v="4991.25"/>
  </r>
  <r>
    <x v="7"/>
    <s v="P04"/>
    <n v="370"/>
    <x v="9"/>
    <x v="3"/>
    <x v="2"/>
    <n v="252"/>
    <n v="985"/>
    <x v="0"/>
    <n v="93240"/>
    <n v="1970"/>
    <n v="370"/>
    <x v="6"/>
    <n v="364450"/>
  </r>
  <r>
    <x v="42"/>
    <s v="P15"/>
    <n v="3000"/>
    <x v="1"/>
    <x v="1"/>
    <x v="1"/>
    <n v="260"/>
    <n v="681"/>
    <x v="1"/>
    <n v="780000"/>
    <n v="681"/>
    <n v="2500"/>
    <x v="6"/>
    <n v="1702500"/>
  </r>
  <r>
    <x v="30"/>
    <s v="P04"/>
    <n v="290"/>
    <x v="9"/>
    <x v="3"/>
    <x v="4"/>
    <n v="150"/>
    <n v="123"/>
    <x v="1"/>
    <n v="43500"/>
    <n v="123"/>
    <n v="217.5"/>
    <x v="4"/>
    <n v="26752.5"/>
  </r>
  <r>
    <x v="5"/>
    <s v="P11"/>
    <n v="190"/>
    <x v="0"/>
    <x v="0"/>
    <x v="0"/>
    <n v="49"/>
    <n v="69"/>
    <x v="0"/>
    <n v="9310"/>
    <n v="69"/>
    <n v="95"/>
    <x v="5"/>
    <n v="6555"/>
  </r>
  <r>
    <x v="12"/>
    <s v="P08"/>
    <n v="1190"/>
    <x v="4"/>
    <x v="2"/>
    <x v="2"/>
    <n v="51"/>
    <n v="203"/>
    <x v="0"/>
    <n v="60690"/>
    <n v="406"/>
    <n v="1190"/>
    <x v="5"/>
    <n v="241570"/>
  </r>
  <r>
    <x v="29"/>
    <s v="P09"/>
    <n v="110"/>
    <x v="10"/>
    <x v="0"/>
    <x v="0"/>
    <n v="103"/>
    <n v="159"/>
    <x v="1"/>
    <n v="11330"/>
    <n v="159"/>
    <n v="55"/>
    <x v="7"/>
    <n v="8745"/>
  </r>
  <r>
    <x v="46"/>
    <s v="P14"/>
    <n v="1020"/>
    <x v="2"/>
    <x v="2"/>
    <x v="2"/>
    <n v="61"/>
    <n v="234"/>
    <x v="0"/>
    <n v="62220"/>
    <n v="468"/>
    <n v="1020"/>
    <x v="6"/>
    <n v="238680"/>
  </r>
  <r>
    <x v="38"/>
    <s v="P03"/>
    <n v="156"/>
    <x v="5"/>
    <x v="3"/>
    <x v="4"/>
    <n v="330"/>
    <n v="290"/>
    <x v="1"/>
    <n v="51480"/>
    <n v="290"/>
    <n v="117"/>
    <x v="8"/>
    <n v="33930"/>
  </r>
  <r>
    <x v="6"/>
    <s v="P03"/>
    <n v="200"/>
    <x v="5"/>
    <x v="3"/>
    <x v="2"/>
    <n v="267"/>
    <n v="1054"/>
    <x v="0"/>
    <n v="53400"/>
    <n v="2108"/>
    <n v="200"/>
    <x v="0"/>
    <n v="210800"/>
  </r>
  <r>
    <x v="14"/>
    <s v="P10"/>
    <n v="50"/>
    <x v="7"/>
    <x v="0"/>
    <x v="4"/>
    <n v="25"/>
    <n v="22"/>
    <x v="0"/>
    <n v="1250"/>
    <n v="22"/>
    <n v="37.5"/>
    <x v="0"/>
    <n v="825"/>
  </r>
  <r>
    <x v="39"/>
    <s v="P06"/>
    <n v="415"/>
    <x v="4"/>
    <x v="2"/>
    <x v="4"/>
    <n v="39"/>
    <n v="36"/>
    <x v="0"/>
    <n v="16185"/>
    <n v="36"/>
    <n v="311.25"/>
    <x v="2"/>
    <n v="11205"/>
  </r>
  <r>
    <x v="3"/>
    <s v="P10"/>
    <n v="65"/>
    <x v="7"/>
    <x v="0"/>
    <x v="0"/>
    <n v="68"/>
    <n v="76"/>
    <x v="1"/>
    <n v="4420"/>
    <n v="76"/>
    <n v="32.5"/>
    <x v="3"/>
    <n v="2470"/>
  </r>
  <r>
    <x v="28"/>
    <s v="P03"/>
    <n v="156"/>
    <x v="5"/>
    <x v="3"/>
    <x v="4"/>
    <n v="241"/>
    <n v="209"/>
    <x v="1"/>
    <n v="37596"/>
    <n v="209"/>
    <n v="117"/>
    <x v="3"/>
    <n v="24453"/>
  </r>
  <r>
    <x v="10"/>
    <s v="P10"/>
    <n v="65"/>
    <x v="7"/>
    <x v="0"/>
    <x v="0"/>
    <n v="92"/>
    <n v="120"/>
    <x v="1"/>
    <n v="5980"/>
    <n v="120"/>
    <n v="32.5"/>
    <x v="2"/>
    <n v="3900"/>
  </r>
  <r>
    <x v="42"/>
    <s v="P10"/>
    <n v="65"/>
    <x v="7"/>
    <x v="0"/>
    <x v="0"/>
    <n v="68"/>
    <n v="76"/>
    <x v="1"/>
    <n v="4420"/>
    <n v="76"/>
    <n v="32.5"/>
    <x v="6"/>
    <n v="2470"/>
  </r>
  <r>
    <x v="32"/>
    <s v="P09"/>
    <n v="110"/>
    <x v="10"/>
    <x v="0"/>
    <x v="0"/>
    <n v="92"/>
    <n v="147"/>
    <x v="1"/>
    <n v="10120"/>
    <n v="147"/>
    <n v="55"/>
    <x v="5"/>
    <n v="8085"/>
  </r>
  <r>
    <x v="13"/>
    <s v="P06"/>
    <n v="415"/>
    <x v="4"/>
    <x v="2"/>
    <x v="4"/>
    <n v="68"/>
    <n v="61"/>
    <x v="1"/>
    <n v="28220"/>
    <n v="61"/>
    <n v="311.25"/>
    <x v="0"/>
    <n v="18986.25"/>
  </r>
  <r>
    <x v="45"/>
    <s v="P07"/>
    <n v="300"/>
    <x v="4"/>
    <x v="2"/>
    <x v="2"/>
    <n v="21"/>
    <n v="82"/>
    <x v="0"/>
    <n v="6300"/>
    <n v="164"/>
    <n v="300"/>
    <x v="1"/>
    <n v="24600"/>
  </r>
  <r>
    <x v="40"/>
    <s v="P12"/>
    <n v="62"/>
    <x v="2"/>
    <x v="2"/>
    <x v="0"/>
    <n v="33"/>
    <n v="47"/>
    <x v="0"/>
    <n v="2046"/>
    <n v="47"/>
    <n v="31"/>
    <x v="9"/>
    <n v="1457"/>
  </r>
  <r>
    <x v="8"/>
    <s v="P05"/>
    <n v="55"/>
    <x v="6"/>
    <x v="2"/>
    <x v="4"/>
    <n v="25"/>
    <n v="20"/>
    <x v="0"/>
    <n v="1375"/>
    <n v="20"/>
    <n v="41.25"/>
    <x v="2"/>
    <n v="825"/>
  </r>
  <r>
    <x v="29"/>
    <s v="P10"/>
    <n v="65"/>
    <x v="7"/>
    <x v="0"/>
    <x v="0"/>
    <n v="103"/>
    <n v="158"/>
    <x v="1"/>
    <n v="6695"/>
    <n v="158"/>
    <n v="32.5"/>
    <x v="7"/>
    <n v="5135"/>
  </r>
  <r>
    <x v="31"/>
    <s v="P08"/>
    <n v="1190"/>
    <x v="4"/>
    <x v="2"/>
    <x v="2"/>
    <n v="60"/>
    <n v="238"/>
    <x v="0"/>
    <n v="71400"/>
    <n v="476"/>
    <n v="1190"/>
    <x v="5"/>
    <n v="283220"/>
  </r>
  <r>
    <x v="1"/>
    <s v="P10"/>
    <n v="65"/>
    <x v="7"/>
    <x v="0"/>
    <x v="0"/>
    <n v="68"/>
    <n v="93"/>
    <x v="1"/>
    <n v="4420"/>
    <n v="93"/>
    <n v="32.5"/>
    <x v="1"/>
    <n v="3022.5"/>
  </r>
  <r>
    <x v="40"/>
    <s v="P08"/>
    <n v="1190"/>
    <x v="4"/>
    <x v="2"/>
    <x v="2"/>
    <n v="24"/>
    <n v="70"/>
    <x v="1"/>
    <n v="28560"/>
    <n v="140"/>
    <n v="1190"/>
    <x v="9"/>
    <n v="83300"/>
  </r>
  <r>
    <x v="3"/>
    <s v="P02"/>
    <n v="860"/>
    <x v="8"/>
    <x v="3"/>
    <x v="3"/>
    <n v="276"/>
    <n v="345"/>
    <x v="1"/>
    <n v="237360"/>
    <n v="345"/>
    <n v="576.20000000000005"/>
    <x v="3"/>
    <n v="198789.00000000003"/>
  </r>
  <r>
    <x v="2"/>
    <s v="P14"/>
    <n v="1020"/>
    <x v="2"/>
    <x v="2"/>
    <x v="2"/>
    <n v="97"/>
    <n v="385"/>
    <x v="0"/>
    <n v="98940"/>
    <n v="770"/>
    <n v="1020"/>
    <x v="2"/>
    <n v="392700"/>
  </r>
  <r>
    <x v="40"/>
    <s v="P07"/>
    <n v="300"/>
    <x v="4"/>
    <x v="2"/>
    <x v="2"/>
    <n v="21"/>
    <n v="54"/>
    <x v="0"/>
    <n v="6300"/>
    <n v="108"/>
    <n v="300"/>
    <x v="9"/>
    <n v="16200"/>
  </r>
  <r>
    <x v="45"/>
    <s v="P06"/>
    <n v="415"/>
    <x v="4"/>
    <x v="2"/>
    <x v="4"/>
    <n v="21"/>
    <n v="19"/>
    <x v="0"/>
    <n v="8715"/>
    <n v="19"/>
    <n v="311.25"/>
    <x v="1"/>
    <n v="5913.75"/>
  </r>
  <r>
    <x v="5"/>
    <s v="P09"/>
    <n v="90"/>
    <x v="10"/>
    <x v="0"/>
    <x v="4"/>
    <n v="55"/>
    <n v="45"/>
    <x v="0"/>
    <n v="4950"/>
    <n v="45"/>
    <n v="67.5"/>
    <x v="5"/>
    <n v="3037.5"/>
  </r>
  <r>
    <x v="18"/>
    <s v="P07"/>
    <n v="300"/>
    <x v="4"/>
    <x v="2"/>
    <x v="2"/>
    <n v="59"/>
    <n v="195"/>
    <x v="1"/>
    <n v="17700"/>
    <n v="390"/>
    <n v="300"/>
    <x v="5"/>
    <n v="58500"/>
  </r>
  <r>
    <x v="19"/>
    <s v="P13"/>
    <n v="350"/>
    <x v="2"/>
    <x v="2"/>
    <x v="2"/>
    <n v="111"/>
    <n v="445"/>
    <x v="0"/>
    <n v="38850"/>
    <n v="890"/>
    <n v="350"/>
    <x v="8"/>
    <n v="155750"/>
  </r>
  <r>
    <x v="11"/>
    <s v="P14"/>
    <n v="1020"/>
    <x v="2"/>
    <x v="2"/>
    <x v="2"/>
    <n v="33"/>
    <n v="109"/>
    <x v="1"/>
    <n v="33660"/>
    <n v="218"/>
    <n v="1020"/>
    <x v="6"/>
    <n v="111180"/>
  </r>
  <r>
    <x v="12"/>
    <s v="P12"/>
    <n v="62"/>
    <x v="2"/>
    <x v="2"/>
    <x v="0"/>
    <n v="52"/>
    <n v="72"/>
    <x v="0"/>
    <n v="3224"/>
    <n v="72"/>
    <n v="31"/>
    <x v="5"/>
    <n v="2232"/>
  </r>
  <r>
    <x v="13"/>
    <s v="P12"/>
    <n v="62"/>
    <x v="2"/>
    <x v="2"/>
    <x v="0"/>
    <n v="89"/>
    <n v="112"/>
    <x v="1"/>
    <n v="5518"/>
    <n v="112"/>
    <n v="31"/>
    <x v="0"/>
    <n v="3472"/>
  </r>
  <r>
    <x v="17"/>
    <s v="P06"/>
    <n v="415"/>
    <x v="4"/>
    <x v="2"/>
    <x v="4"/>
    <n v="87"/>
    <n v="77"/>
    <x v="1"/>
    <n v="36105"/>
    <n v="77"/>
    <n v="311.25"/>
    <x v="8"/>
    <n v="23966.25"/>
  </r>
  <r>
    <x v="36"/>
    <s v="P08"/>
    <n v="1190"/>
    <x v="4"/>
    <x v="2"/>
    <x v="2"/>
    <n v="47"/>
    <n v="163"/>
    <x v="1"/>
    <n v="55930"/>
    <n v="326"/>
    <n v="1190"/>
    <x v="2"/>
    <n v="193970"/>
  </r>
  <r>
    <x v="23"/>
    <s v="P11"/>
    <n v="190"/>
    <x v="0"/>
    <x v="0"/>
    <x v="0"/>
    <n v="43"/>
    <n v="48"/>
    <x v="0"/>
    <n v="8170"/>
    <n v="48"/>
    <n v="95"/>
    <x v="7"/>
    <n v="4560"/>
  </r>
  <r>
    <x v="40"/>
    <s v="P01"/>
    <n v="172"/>
    <x v="3"/>
    <x v="3"/>
    <x v="3"/>
    <n v="169"/>
    <n v="236"/>
    <x v="0"/>
    <n v="29068"/>
    <n v="236"/>
    <n v="115.24000000000001"/>
    <x v="9"/>
    <n v="27196.640000000003"/>
  </r>
  <r>
    <x v="40"/>
    <s v="P11"/>
    <n v="190"/>
    <x v="0"/>
    <x v="0"/>
    <x v="0"/>
    <n v="35"/>
    <n v="45"/>
    <x v="1"/>
    <n v="6650"/>
    <n v="45"/>
    <n v="95"/>
    <x v="9"/>
    <n v="4275"/>
  </r>
  <r>
    <x v="32"/>
    <s v="P05"/>
    <n v="55"/>
    <x v="6"/>
    <x v="2"/>
    <x v="4"/>
    <n v="30"/>
    <n v="22"/>
    <x v="0"/>
    <n v="1650"/>
    <n v="22"/>
    <n v="41.25"/>
    <x v="5"/>
    <n v="907.5"/>
  </r>
  <r>
    <x v="17"/>
    <s v="P13"/>
    <n v="350"/>
    <x v="2"/>
    <x v="2"/>
    <x v="2"/>
    <n v="66"/>
    <n v="226"/>
    <x v="1"/>
    <n v="23100"/>
    <n v="452"/>
    <n v="350"/>
    <x v="8"/>
    <n v="79100"/>
  </r>
  <r>
    <x v="21"/>
    <s v="P01"/>
    <n v="172"/>
    <x v="3"/>
    <x v="3"/>
    <x v="3"/>
    <n v="155"/>
    <n v="218"/>
    <x v="1"/>
    <n v="26660"/>
    <n v="218"/>
    <n v="115.24000000000001"/>
    <x v="6"/>
    <n v="25122.320000000003"/>
  </r>
  <r>
    <x v="31"/>
    <s v="P13"/>
    <n v="350"/>
    <x v="2"/>
    <x v="2"/>
    <x v="2"/>
    <n v="82"/>
    <n v="273"/>
    <x v="1"/>
    <n v="28700"/>
    <n v="546"/>
    <n v="350"/>
    <x v="5"/>
    <n v="95550"/>
  </r>
  <r>
    <x v="26"/>
    <s v="P01"/>
    <n v="172"/>
    <x v="3"/>
    <x v="3"/>
    <x v="3"/>
    <n v="264"/>
    <n v="361"/>
    <x v="0"/>
    <n v="45408"/>
    <n v="361"/>
    <n v="115.24000000000001"/>
    <x v="2"/>
    <n v="41601.640000000007"/>
  </r>
  <r>
    <x v="35"/>
    <s v="P05"/>
    <n v="55"/>
    <x v="6"/>
    <x v="2"/>
    <x v="4"/>
    <n v="119"/>
    <n v="107"/>
    <x v="1"/>
    <n v="6545"/>
    <n v="107"/>
    <n v="41.25"/>
    <x v="8"/>
    <n v="4413.75"/>
  </r>
  <r>
    <x v="25"/>
    <s v="P13"/>
    <n v="350"/>
    <x v="2"/>
    <x v="2"/>
    <x v="2"/>
    <n v="114"/>
    <n v="502"/>
    <x v="0"/>
    <n v="39900"/>
    <n v="1004"/>
    <n v="350"/>
    <x v="8"/>
    <n v="175700"/>
  </r>
  <r>
    <x v="4"/>
    <s v="P14"/>
    <n v="1020"/>
    <x v="2"/>
    <x v="2"/>
    <x v="2"/>
    <n v="48"/>
    <n v="187"/>
    <x v="0"/>
    <n v="48960"/>
    <n v="374"/>
    <n v="1020"/>
    <x v="4"/>
    <n v="190740"/>
  </r>
  <r>
    <x v="38"/>
    <s v="P14"/>
    <n v="1020"/>
    <x v="2"/>
    <x v="2"/>
    <x v="2"/>
    <n v="112"/>
    <n v="460"/>
    <x v="0"/>
    <n v="114240"/>
    <n v="920"/>
    <n v="1020"/>
    <x v="8"/>
    <n v="469200"/>
  </r>
  <r>
    <x v="34"/>
    <s v="P04"/>
    <n v="290"/>
    <x v="9"/>
    <x v="3"/>
    <x v="4"/>
    <n v="309"/>
    <n v="265"/>
    <x v="1"/>
    <n v="89610"/>
    <n v="265"/>
    <n v="217.5"/>
    <x v="8"/>
    <n v="57637.5"/>
  </r>
  <r>
    <x v="47"/>
    <s v="P09"/>
    <n v="90"/>
    <x v="10"/>
    <x v="0"/>
    <x v="4"/>
    <n v="64"/>
    <n v="53"/>
    <x v="0"/>
    <n v="5760"/>
    <n v="53"/>
    <n v="67.5"/>
    <x v="2"/>
    <n v="3577.5"/>
  </r>
  <r>
    <x v="16"/>
    <s v="P02"/>
    <n v="860"/>
    <x v="8"/>
    <x v="3"/>
    <x v="3"/>
    <n v="283"/>
    <n v="430"/>
    <x v="1"/>
    <n v="243380"/>
    <n v="430"/>
    <n v="576.20000000000005"/>
    <x v="7"/>
    <n v="247766.00000000003"/>
  </r>
  <r>
    <x v="45"/>
    <s v="P14"/>
    <n v="1020"/>
    <x v="2"/>
    <x v="2"/>
    <x v="2"/>
    <n v="61"/>
    <n v="234"/>
    <x v="0"/>
    <n v="62220"/>
    <n v="468"/>
    <n v="1020"/>
    <x v="1"/>
    <n v="238680"/>
  </r>
  <r>
    <x v="28"/>
    <s v="P06"/>
    <n v="415"/>
    <x v="4"/>
    <x v="2"/>
    <x v="4"/>
    <n v="21"/>
    <n v="17"/>
    <x v="0"/>
    <n v="8715"/>
    <n v="17"/>
    <n v="311.25"/>
    <x v="3"/>
    <n v="5291.25"/>
  </r>
  <r>
    <x v="31"/>
    <s v="P05"/>
    <n v="55"/>
    <x v="6"/>
    <x v="2"/>
    <x v="4"/>
    <n v="24"/>
    <n v="18"/>
    <x v="0"/>
    <n v="1320"/>
    <n v="18"/>
    <n v="41.25"/>
    <x v="5"/>
    <n v="742.5"/>
  </r>
  <r>
    <x v="37"/>
    <s v="P03"/>
    <n v="200"/>
    <x v="5"/>
    <x v="3"/>
    <x v="2"/>
    <n v="195"/>
    <n v="776"/>
    <x v="0"/>
    <n v="39000"/>
    <n v="1552"/>
    <n v="200"/>
    <x v="9"/>
    <n v="155200"/>
  </r>
  <r>
    <x v="21"/>
    <s v="P05"/>
    <n v="55"/>
    <x v="6"/>
    <x v="2"/>
    <x v="4"/>
    <n v="89"/>
    <n v="72"/>
    <x v="1"/>
    <n v="4895"/>
    <n v="72"/>
    <n v="41.25"/>
    <x v="6"/>
    <n v="2970"/>
  </r>
  <r>
    <x v="1"/>
    <s v="P02"/>
    <n v="860"/>
    <x v="8"/>
    <x v="3"/>
    <x v="3"/>
    <n v="196"/>
    <n v="303"/>
    <x v="1"/>
    <n v="168560"/>
    <n v="303"/>
    <n v="576.20000000000005"/>
    <x v="1"/>
    <n v="174588.6"/>
  </r>
  <r>
    <x v="4"/>
    <s v="P09"/>
    <n v="90"/>
    <x v="10"/>
    <x v="0"/>
    <x v="4"/>
    <n v="33"/>
    <n v="30"/>
    <x v="0"/>
    <n v="2970"/>
    <n v="30"/>
    <n v="67.5"/>
    <x v="4"/>
    <n v="2025"/>
  </r>
  <r>
    <x v="33"/>
    <s v="P08"/>
    <n v="1190"/>
    <x v="4"/>
    <x v="2"/>
    <x v="2"/>
    <n v="54"/>
    <n v="167"/>
    <x v="1"/>
    <n v="64260"/>
    <n v="334"/>
    <n v="1190"/>
    <x v="5"/>
    <n v="198730"/>
  </r>
  <r>
    <x v="48"/>
    <s v="P11"/>
    <n v="190"/>
    <x v="0"/>
    <x v="0"/>
    <x v="0"/>
    <n v="42"/>
    <n v="65"/>
    <x v="0"/>
    <n v="7980"/>
    <n v="65"/>
    <n v="95"/>
    <x v="5"/>
    <n v="6175"/>
  </r>
  <r>
    <x v="13"/>
    <s v="P08"/>
    <n v="1190"/>
    <x v="4"/>
    <x v="2"/>
    <x v="2"/>
    <n v="40"/>
    <n v="119"/>
    <x v="1"/>
    <n v="47600"/>
    <n v="238"/>
    <n v="1190"/>
    <x v="0"/>
    <n v="141610"/>
  </r>
  <r>
    <x v="34"/>
    <s v="P15"/>
    <n v="3000"/>
    <x v="1"/>
    <x v="1"/>
    <x v="1"/>
    <n v="343"/>
    <n v="1056"/>
    <x v="1"/>
    <n v="1029000"/>
    <n v="1056"/>
    <n v="2500"/>
    <x v="8"/>
    <n v="2640000"/>
  </r>
  <r>
    <x v="44"/>
    <s v="P08"/>
    <n v="1190"/>
    <x v="4"/>
    <x v="2"/>
    <x v="2"/>
    <n v="54"/>
    <n v="218"/>
    <x v="1"/>
    <n v="64260"/>
    <n v="436"/>
    <n v="1190"/>
    <x v="8"/>
    <n v="259420"/>
  </r>
  <r>
    <x v="7"/>
    <s v="P02"/>
    <n v="860"/>
    <x v="8"/>
    <x v="3"/>
    <x v="3"/>
    <n v="253"/>
    <n v="389"/>
    <x v="1"/>
    <n v="217580"/>
    <n v="389"/>
    <n v="576.20000000000005"/>
    <x v="6"/>
    <n v="224141.80000000002"/>
  </r>
  <r>
    <x v="30"/>
    <s v="P13"/>
    <n v="350"/>
    <x v="2"/>
    <x v="2"/>
    <x v="2"/>
    <n v="36"/>
    <n v="124"/>
    <x v="1"/>
    <n v="12600"/>
    <n v="248"/>
    <n v="350"/>
    <x v="4"/>
    <n v="43400"/>
  </r>
  <r>
    <x v="28"/>
    <s v="P09"/>
    <n v="110"/>
    <x v="10"/>
    <x v="0"/>
    <x v="0"/>
    <n v="43"/>
    <n v="58"/>
    <x v="1"/>
    <n v="4730"/>
    <n v="58"/>
    <n v="55"/>
    <x v="3"/>
    <n v="3190"/>
  </r>
  <r>
    <x v="37"/>
    <s v="P03"/>
    <n v="156"/>
    <x v="5"/>
    <x v="3"/>
    <x v="4"/>
    <n v="192"/>
    <n v="165"/>
    <x v="1"/>
    <n v="29952"/>
    <n v="165"/>
    <n v="117"/>
    <x v="9"/>
    <n v="19305"/>
  </r>
  <r>
    <x v="21"/>
    <s v="P11"/>
    <n v="190"/>
    <x v="0"/>
    <x v="0"/>
    <x v="0"/>
    <n v="57"/>
    <n v="72"/>
    <x v="1"/>
    <n v="10830"/>
    <n v="72"/>
    <n v="95"/>
    <x v="6"/>
    <n v="6840"/>
  </r>
  <r>
    <x v="25"/>
    <s v="P04"/>
    <n v="290"/>
    <x v="9"/>
    <x v="3"/>
    <x v="4"/>
    <n v="304"/>
    <n v="273"/>
    <x v="1"/>
    <n v="88160"/>
    <n v="273"/>
    <n v="217.5"/>
    <x v="8"/>
    <n v="59377.5"/>
  </r>
  <r>
    <x v="24"/>
    <s v="P01"/>
    <n v="172"/>
    <x v="3"/>
    <x v="3"/>
    <x v="3"/>
    <n v="294"/>
    <n v="438"/>
    <x v="1"/>
    <n v="50568"/>
    <n v="438"/>
    <n v="115.24000000000001"/>
    <x v="2"/>
    <n v="50475.12"/>
  </r>
  <r>
    <x v="30"/>
    <s v="P02"/>
    <n v="860"/>
    <x v="8"/>
    <x v="3"/>
    <x v="3"/>
    <n v="210"/>
    <n v="321"/>
    <x v="1"/>
    <n v="180600"/>
    <n v="321"/>
    <n v="576.20000000000005"/>
    <x v="4"/>
    <n v="184960.2"/>
  </r>
  <r>
    <x v="10"/>
    <s v="P04"/>
    <n v="290"/>
    <x v="9"/>
    <x v="3"/>
    <x v="4"/>
    <n v="325"/>
    <n v="289"/>
    <x v="1"/>
    <n v="94250"/>
    <n v="289"/>
    <n v="217.5"/>
    <x v="2"/>
    <n v="62857.5"/>
  </r>
  <r>
    <x v="2"/>
    <s v="P01"/>
    <n v="172"/>
    <x v="3"/>
    <x v="3"/>
    <x v="3"/>
    <n v="346"/>
    <n v="491"/>
    <x v="0"/>
    <n v="59512"/>
    <n v="491"/>
    <n v="115.24000000000001"/>
    <x v="2"/>
    <n v="56582.840000000004"/>
  </r>
  <r>
    <x v="0"/>
    <s v="P12"/>
    <n v="62"/>
    <x v="2"/>
    <x v="2"/>
    <x v="0"/>
    <n v="89"/>
    <n v="129"/>
    <x v="1"/>
    <n v="5518"/>
    <n v="129"/>
    <n v="31"/>
    <x v="0"/>
    <n v="3999"/>
  </r>
  <r>
    <x v="43"/>
    <s v="P15"/>
    <n v="3000"/>
    <x v="1"/>
    <x v="1"/>
    <x v="1"/>
    <n v="322"/>
    <n v="985"/>
    <x v="1"/>
    <n v="966000"/>
    <n v="985"/>
    <n v="2500"/>
    <x v="3"/>
    <n v="2462500"/>
  </r>
  <r>
    <x v="3"/>
    <s v="P06"/>
    <n v="415"/>
    <x v="4"/>
    <x v="2"/>
    <x v="4"/>
    <n v="56"/>
    <n v="50"/>
    <x v="1"/>
    <n v="23240"/>
    <n v="50"/>
    <n v="311.25"/>
    <x v="3"/>
    <n v="15562.5"/>
  </r>
  <r>
    <x v="41"/>
    <s v="P09"/>
    <n v="90"/>
    <x v="10"/>
    <x v="0"/>
    <x v="4"/>
    <n v="33"/>
    <n v="27"/>
    <x v="0"/>
    <n v="2970"/>
    <n v="27"/>
    <n v="67.5"/>
    <x v="9"/>
    <n v="1822.5"/>
  </r>
  <r>
    <x v="38"/>
    <s v="P04"/>
    <n v="290"/>
    <x v="9"/>
    <x v="3"/>
    <x v="4"/>
    <n v="350"/>
    <n v="311"/>
    <x v="1"/>
    <n v="101500"/>
    <n v="311"/>
    <n v="217.5"/>
    <x v="8"/>
    <n v="67642.5"/>
  </r>
  <r>
    <x v="28"/>
    <s v="P07"/>
    <n v="300"/>
    <x v="4"/>
    <x v="2"/>
    <x v="2"/>
    <n v="49"/>
    <n v="199"/>
    <x v="1"/>
    <n v="14700"/>
    <n v="398"/>
    <n v="300"/>
    <x v="3"/>
    <n v="59700"/>
  </r>
  <r>
    <x v="47"/>
    <s v="P14"/>
    <n v="1020"/>
    <x v="2"/>
    <x v="2"/>
    <x v="2"/>
    <n v="47"/>
    <n v="162"/>
    <x v="1"/>
    <n v="47940"/>
    <n v="324"/>
    <n v="1020"/>
    <x v="2"/>
    <n v="165240"/>
  </r>
  <r>
    <x v="41"/>
    <s v="P12"/>
    <n v="62"/>
    <x v="2"/>
    <x v="2"/>
    <x v="0"/>
    <n v="63"/>
    <n v="71"/>
    <x v="1"/>
    <n v="3906"/>
    <n v="71"/>
    <n v="31"/>
    <x v="9"/>
    <n v="2201"/>
  </r>
  <r>
    <x v="43"/>
    <s v="P04"/>
    <n v="290"/>
    <x v="9"/>
    <x v="3"/>
    <x v="4"/>
    <n v="255"/>
    <n v="219"/>
    <x v="1"/>
    <n v="73950"/>
    <n v="219"/>
    <n v="217.5"/>
    <x v="3"/>
    <n v="47632.5"/>
  </r>
  <r>
    <x v="17"/>
    <s v="P07"/>
    <n v="300"/>
    <x v="4"/>
    <x v="2"/>
    <x v="2"/>
    <n v="43"/>
    <n v="167"/>
    <x v="0"/>
    <n v="12900"/>
    <n v="334"/>
    <n v="300"/>
    <x v="8"/>
    <n v="50100"/>
  </r>
  <r>
    <x v="3"/>
    <s v="P13"/>
    <n v="350"/>
    <x v="2"/>
    <x v="2"/>
    <x v="2"/>
    <n v="56"/>
    <n v="184"/>
    <x v="1"/>
    <n v="19600"/>
    <n v="368"/>
    <n v="350"/>
    <x v="3"/>
    <n v="64400"/>
  </r>
  <r>
    <x v="11"/>
    <s v="P10"/>
    <n v="65"/>
    <x v="7"/>
    <x v="0"/>
    <x v="0"/>
    <n v="85"/>
    <n v="128"/>
    <x v="1"/>
    <n v="5525"/>
    <n v="128"/>
    <n v="32.5"/>
    <x v="6"/>
    <n v="4160"/>
  </r>
  <r>
    <x v="18"/>
    <s v="P04"/>
    <n v="290"/>
    <x v="9"/>
    <x v="3"/>
    <x v="4"/>
    <n v="327"/>
    <n v="310"/>
    <x v="1"/>
    <n v="94830"/>
    <n v="310"/>
    <n v="217.5"/>
    <x v="5"/>
    <n v="67425"/>
  </r>
  <r>
    <x v="33"/>
    <s v="P08"/>
    <n v="1190"/>
    <x v="4"/>
    <x v="2"/>
    <x v="2"/>
    <n v="52"/>
    <n v="134"/>
    <x v="0"/>
    <n v="61880"/>
    <n v="268"/>
    <n v="1190"/>
    <x v="5"/>
    <n v="159460"/>
  </r>
  <r>
    <x v="7"/>
    <s v="P01"/>
    <n v="172"/>
    <x v="3"/>
    <x v="3"/>
    <x v="3"/>
    <n v="257"/>
    <n v="364"/>
    <x v="1"/>
    <n v="44204"/>
    <n v="364"/>
    <n v="115.24000000000001"/>
    <x v="6"/>
    <n v="41947.360000000001"/>
  </r>
  <r>
    <x v="0"/>
    <s v="P11"/>
    <n v="190"/>
    <x v="0"/>
    <x v="0"/>
    <x v="0"/>
    <n v="40"/>
    <n v="62"/>
    <x v="1"/>
    <n v="7600"/>
    <n v="62"/>
    <n v="95"/>
    <x v="0"/>
    <n v="5890"/>
  </r>
  <r>
    <x v="42"/>
    <s v="P14"/>
    <n v="1020"/>
    <x v="2"/>
    <x v="2"/>
    <x v="2"/>
    <n v="38"/>
    <n v="117"/>
    <x v="1"/>
    <n v="38760"/>
    <n v="234"/>
    <n v="1020"/>
    <x v="6"/>
    <n v="119340"/>
  </r>
  <r>
    <x v="41"/>
    <s v="P07"/>
    <n v="300"/>
    <x v="4"/>
    <x v="2"/>
    <x v="2"/>
    <n v="24"/>
    <n v="96"/>
    <x v="0"/>
    <n v="7200"/>
    <n v="192"/>
    <n v="300"/>
    <x v="9"/>
    <n v="28800"/>
  </r>
  <r>
    <x v="28"/>
    <s v="P14"/>
    <n v="1020"/>
    <x v="2"/>
    <x v="2"/>
    <x v="2"/>
    <n v="33"/>
    <n v="126"/>
    <x v="1"/>
    <n v="33660"/>
    <n v="252"/>
    <n v="1020"/>
    <x v="3"/>
    <n v="128520"/>
  </r>
  <r>
    <x v="29"/>
    <s v="P07"/>
    <n v="300"/>
    <x v="4"/>
    <x v="2"/>
    <x v="2"/>
    <n v="43"/>
    <n v="186"/>
    <x v="0"/>
    <n v="12900"/>
    <n v="372"/>
    <n v="300"/>
    <x v="7"/>
    <n v="55800"/>
  </r>
  <r>
    <x v="43"/>
    <s v="P01"/>
    <n v="172"/>
    <x v="3"/>
    <x v="3"/>
    <x v="3"/>
    <n v="187"/>
    <n v="289"/>
    <x v="1"/>
    <n v="32164"/>
    <n v="289"/>
    <n v="115.24000000000001"/>
    <x v="3"/>
    <n v="33304.36"/>
  </r>
  <r>
    <x v="33"/>
    <s v="P15"/>
    <n v="3000"/>
    <x v="1"/>
    <x v="1"/>
    <x v="1"/>
    <n v="103"/>
    <n v="177"/>
    <x v="0"/>
    <n v="309000"/>
    <n v="177"/>
    <n v="2500"/>
    <x v="5"/>
    <n v="442500"/>
  </r>
  <r>
    <x v="47"/>
    <s v="P09"/>
    <n v="110"/>
    <x v="10"/>
    <x v="0"/>
    <x v="0"/>
    <n v="103"/>
    <n v="136"/>
    <x v="1"/>
    <n v="11330"/>
    <n v="136"/>
    <n v="55"/>
    <x v="2"/>
    <n v="7480"/>
  </r>
  <r>
    <x v="19"/>
    <s v="P07"/>
    <n v="300"/>
    <x v="4"/>
    <x v="2"/>
    <x v="2"/>
    <n v="59"/>
    <n v="201"/>
    <x v="1"/>
    <n v="17700"/>
    <n v="402"/>
    <n v="300"/>
    <x v="8"/>
    <n v="60300"/>
  </r>
  <r>
    <x v="17"/>
    <s v="P10"/>
    <n v="50"/>
    <x v="7"/>
    <x v="0"/>
    <x v="4"/>
    <n v="37"/>
    <n v="31"/>
    <x v="0"/>
    <n v="1850"/>
    <n v="31"/>
    <n v="37.5"/>
    <x v="8"/>
    <n v="1162.5"/>
  </r>
  <r>
    <x v="34"/>
    <s v="P11"/>
    <n v="190"/>
    <x v="0"/>
    <x v="0"/>
    <x v="0"/>
    <n v="80"/>
    <n v="102"/>
    <x v="1"/>
    <n v="15200"/>
    <n v="102"/>
    <n v="95"/>
    <x v="8"/>
    <n v="9690"/>
  </r>
  <r>
    <x v="13"/>
    <s v="P02"/>
    <n v="860"/>
    <x v="8"/>
    <x v="3"/>
    <x v="3"/>
    <n v="255"/>
    <n v="377"/>
    <x v="1"/>
    <n v="219300"/>
    <n v="377"/>
    <n v="576.20000000000005"/>
    <x v="0"/>
    <n v="217227.40000000002"/>
  </r>
  <r>
    <x v="28"/>
    <s v="P10"/>
    <n v="65"/>
    <x v="7"/>
    <x v="0"/>
    <x v="0"/>
    <n v="78"/>
    <n v="102"/>
    <x v="1"/>
    <n v="5070"/>
    <n v="102"/>
    <n v="32.5"/>
    <x v="3"/>
    <n v="3315"/>
  </r>
  <r>
    <x v="31"/>
    <s v="P06"/>
    <n v="415"/>
    <x v="4"/>
    <x v="2"/>
    <x v="4"/>
    <n v="96"/>
    <n v="77"/>
    <x v="1"/>
    <n v="39840"/>
    <n v="77"/>
    <n v="311.25"/>
    <x v="5"/>
    <n v="23966.25"/>
  </r>
  <r>
    <x v="36"/>
    <s v="P10"/>
    <n v="65"/>
    <x v="7"/>
    <x v="0"/>
    <x v="0"/>
    <n v="92"/>
    <n v="125"/>
    <x v="1"/>
    <n v="5980"/>
    <n v="125"/>
    <n v="32.5"/>
    <x v="2"/>
    <n v="4062.5"/>
  </r>
  <r>
    <x v="49"/>
    <s v="P12"/>
    <n v="62"/>
    <x v="2"/>
    <x v="2"/>
    <x v="0"/>
    <n v="124"/>
    <n v="184"/>
    <x v="1"/>
    <n v="7688"/>
    <n v="184"/>
    <n v="31"/>
    <x v="2"/>
    <n v="5704"/>
  </r>
  <r>
    <x v="36"/>
    <s v="P01"/>
    <n v="172"/>
    <x v="3"/>
    <x v="3"/>
    <x v="3"/>
    <n v="329"/>
    <n v="467"/>
    <x v="1"/>
    <n v="56588"/>
    <n v="467"/>
    <n v="115.24000000000001"/>
    <x v="2"/>
    <n v="53817.08"/>
  </r>
  <r>
    <x v="32"/>
    <s v="P10"/>
    <n v="65"/>
    <x v="7"/>
    <x v="0"/>
    <x v="0"/>
    <n v="131"/>
    <n v="203"/>
    <x v="1"/>
    <n v="8515"/>
    <n v="203"/>
    <n v="32.5"/>
    <x v="5"/>
    <n v="6597.5"/>
  </r>
  <r>
    <x v="40"/>
    <s v="P03"/>
    <n v="200"/>
    <x v="5"/>
    <x v="3"/>
    <x v="2"/>
    <n v="206"/>
    <n v="541"/>
    <x v="0"/>
    <n v="41200"/>
    <n v="1082"/>
    <n v="200"/>
    <x v="9"/>
    <n v="108200"/>
  </r>
  <r>
    <x v="35"/>
    <s v="P08"/>
    <n v="1190"/>
    <x v="4"/>
    <x v="2"/>
    <x v="2"/>
    <n v="43"/>
    <n v="109"/>
    <x v="0"/>
    <n v="51170"/>
    <n v="218"/>
    <n v="1190"/>
    <x v="8"/>
    <n v="129710"/>
  </r>
  <r>
    <x v="44"/>
    <s v="P06"/>
    <n v="415"/>
    <x v="4"/>
    <x v="2"/>
    <x v="4"/>
    <n v="31"/>
    <n v="28"/>
    <x v="0"/>
    <n v="12865"/>
    <n v="28"/>
    <n v="311.25"/>
    <x v="8"/>
    <n v="8715"/>
  </r>
  <r>
    <x v="24"/>
    <s v="P10"/>
    <n v="50"/>
    <x v="7"/>
    <x v="0"/>
    <x v="4"/>
    <n v="31"/>
    <n v="25"/>
    <x v="0"/>
    <n v="1550"/>
    <n v="25"/>
    <n v="37.5"/>
    <x v="2"/>
    <n v="937.5"/>
  </r>
  <r>
    <x v="15"/>
    <s v="P11"/>
    <n v="190"/>
    <x v="0"/>
    <x v="0"/>
    <x v="0"/>
    <n v="66"/>
    <n v="77"/>
    <x v="1"/>
    <n v="12540"/>
    <n v="77"/>
    <n v="95"/>
    <x v="3"/>
    <n v="7315"/>
  </r>
  <r>
    <x v="12"/>
    <s v="P02"/>
    <n v="860"/>
    <x v="8"/>
    <x v="3"/>
    <x v="3"/>
    <n v="362"/>
    <n v="521"/>
    <x v="1"/>
    <n v="311320"/>
    <n v="521"/>
    <n v="576.20000000000005"/>
    <x v="5"/>
    <n v="300200.2"/>
  </r>
  <r>
    <x v="17"/>
    <s v="P07"/>
    <n v="300"/>
    <x v="4"/>
    <x v="2"/>
    <x v="2"/>
    <n v="59"/>
    <n v="206"/>
    <x v="1"/>
    <n v="17700"/>
    <n v="412"/>
    <n v="300"/>
    <x v="8"/>
    <n v="61800"/>
  </r>
  <r>
    <x v="24"/>
    <s v="P03"/>
    <n v="156"/>
    <x v="5"/>
    <x v="3"/>
    <x v="4"/>
    <n v="358"/>
    <n v="315"/>
    <x v="1"/>
    <n v="55848"/>
    <n v="315"/>
    <n v="117"/>
    <x v="2"/>
    <n v="36855"/>
  </r>
  <r>
    <x v="44"/>
    <s v="P03"/>
    <n v="156"/>
    <x v="5"/>
    <x v="3"/>
    <x v="4"/>
    <n v="330"/>
    <n v="323"/>
    <x v="1"/>
    <n v="51480"/>
    <n v="323"/>
    <n v="117"/>
    <x v="8"/>
    <n v="37791"/>
  </r>
  <r>
    <x v="14"/>
    <s v="P01"/>
    <n v="172"/>
    <x v="3"/>
    <x v="3"/>
    <x v="3"/>
    <n v="255"/>
    <n v="425"/>
    <x v="1"/>
    <n v="43860"/>
    <n v="425"/>
    <n v="115.24000000000001"/>
    <x v="0"/>
    <n v="48977.000000000007"/>
  </r>
  <r>
    <x v="0"/>
    <s v="P14"/>
    <n v="1020"/>
    <x v="2"/>
    <x v="2"/>
    <x v="2"/>
    <n v="78"/>
    <n v="334"/>
    <x v="0"/>
    <n v="79560"/>
    <n v="668"/>
    <n v="1020"/>
    <x v="0"/>
    <n v="340680"/>
  </r>
  <r>
    <x v="41"/>
    <s v="P02"/>
    <n v="860"/>
    <x v="8"/>
    <x v="3"/>
    <x v="3"/>
    <n v="210"/>
    <n v="268"/>
    <x v="1"/>
    <n v="180600"/>
    <n v="268"/>
    <n v="576.20000000000005"/>
    <x v="9"/>
    <n v="154421.6"/>
  </r>
  <r>
    <x v="30"/>
    <s v="P05"/>
    <n v="55"/>
    <x v="6"/>
    <x v="2"/>
    <x v="4"/>
    <n v="59"/>
    <n v="48"/>
    <x v="1"/>
    <n v="3245"/>
    <n v="48"/>
    <n v="41.25"/>
    <x v="4"/>
    <n v="1980"/>
  </r>
  <r>
    <x v="16"/>
    <s v="P05"/>
    <n v="55"/>
    <x v="6"/>
    <x v="2"/>
    <x v="4"/>
    <n v="99"/>
    <n v="88"/>
    <x v="1"/>
    <n v="5445"/>
    <n v="88"/>
    <n v="41.25"/>
    <x v="7"/>
    <n v="3630"/>
  </r>
  <r>
    <x v="24"/>
    <s v="P05"/>
    <n v="55"/>
    <x v="6"/>
    <x v="2"/>
    <x v="4"/>
    <n v="28"/>
    <n v="22"/>
    <x v="0"/>
    <n v="1540"/>
    <n v="22"/>
    <n v="41.25"/>
    <x v="2"/>
    <n v="907.5"/>
  </r>
  <r>
    <x v="10"/>
    <s v="P08"/>
    <n v="1190"/>
    <x v="4"/>
    <x v="2"/>
    <x v="2"/>
    <n v="49"/>
    <n v="163"/>
    <x v="1"/>
    <n v="58310"/>
    <n v="326"/>
    <n v="1190"/>
    <x v="2"/>
    <n v="193970"/>
  </r>
  <r>
    <x v="14"/>
    <s v="P07"/>
    <n v="300"/>
    <x v="4"/>
    <x v="2"/>
    <x v="2"/>
    <n v="36"/>
    <n v="118"/>
    <x v="1"/>
    <n v="10800"/>
    <n v="236"/>
    <n v="300"/>
    <x v="0"/>
    <n v="35400"/>
  </r>
  <r>
    <x v="22"/>
    <s v="P07"/>
    <n v="300"/>
    <x v="4"/>
    <x v="2"/>
    <x v="2"/>
    <n v="59"/>
    <n v="196"/>
    <x v="1"/>
    <n v="17700"/>
    <n v="392"/>
    <n v="300"/>
    <x v="8"/>
    <n v="58800"/>
  </r>
  <r>
    <x v="32"/>
    <s v="P12"/>
    <n v="62"/>
    <x v="2"/>
    <x v="2"/>
    <x v="0"/>
    <n v="112"/>
    <n v="178"/>
    <x v="1"/>
    <n v="6944"/>
    <n v="178"/>
    <n v="31"/>
    <x v="5"/>
    <n v="5518"/>
  </r>
  <r>
    <x v="41"/>
    <s v="P01"/>
    <n v="172"/>
    <x v="3"/>
    <x v="3"/>
    <x v="3"/>
    <n v="183"/>
    <n v="215"/>
    <x v="0"/>
    <n v="31476"/>
    <n v="215"/>
    <n v="115.24000000000001"/>
    <x v="9"/>
    <n v="24776.600000000002"/>
  </r>
  <r>
    <x v="0"/>
    <s v="P06"/>
    <n v="415"/>
    <x v="4"/>
    <x v="2"/>
    <x v="4"/>
    <n v="77"/>
    <n v="68"/>
    <x v="1"/>
    <n v="31955"/>
    <n v="68"/>
    <n v="311.25"/>
    <x v="0"/>
    <n v="21165"/>
  </r>
  <r>
    <x v="40"/>
    <s v="P01"/>
    <n v="172"/>
    <x v="3"/>
    <x v="3"/>
    <x v="3"/>
    <n v="173"/>
    <n v="250"/>
    <x v="1"/>
    <n v="29756"/>
    <n v="250"/>
    <n v="115.24000000000001"/>
    <x v="9"/>
    <n v="28810.000000000004"/>
  </r>
  <r>
    <x v="7"/>
    <s v="P08"/>
    <n v="1190"/>
    <x v="4"/>
    <x v="2"/>
    <x v="2"/>
    <n v="33"/>
    <n v="131"/>
    <x v="0"/>
    <n v="39270"/>
    <n v="262"/>
    <n v="1190"/>
    <x v="6"/>
    <n v="155890"/>
  </r>
  <r>
    <x v="24"/>
    <s v="P07"/>
    <n v="300"/>
    <x v="4"/>
    <x v="2"/>
    <x v="2"/>
    <n v="64"/>
    <n v="250"/>
    <x v="1"/>
    <n v="19200"/>
    <n v="500"/>
    <n v="300"/>
    <x v="2"/>
    <n v="75000"/>
  </r>
  <r>
    <x v="17"/>
    <s v="P13"/>
    <n v="350"/>
    <x v="2"/>
    <x v="2"/>
    <x v="2"/>
    <n v="87"/>
    <n v="341"/>
    <x v="0"/>
    <n v="30450"/>
    <n v="682"/>
    <n v="350"/>
    <x v="8"/>
    <n v="119350"/>
  </r>
  <r>
    <x v="29"/>
    <s v="P11"/>
    <n v="190"/>
    <x v="0"/>
    <x v="0"/>
    <x v="0"/>
    <n v="84"/>
    <n v="121"/>
    <x v="1"/>
    <n v="15960"/>
    <n v="121"/>
    <n v="95"/>
    <x v="7"/>
    <n v="11495"/>
  </r>
  <r>
    <x v="0"/>
    <s v="P12"/>
    <n v="62"/>
    <x v="2"/>
    <x v="2"/>
    <x v="0"/>
    <n v="33"/>
    <n v="51"/>
    <x v="0"/>
    <n v="2046"/>
    <n v="51"/>
    <n v="31"/>
    <x v="0"/>
    <n v="1581"/>
  </r>
  <r>
    <x v="27"/>
    <s v="P06"/>
    <n v="415"/>
    <x v="4"/>
    <x v="2"/>
    <x v="4"/>
    <n v="27"/>
    <n v="22"/>
    <x v="0"/>
    <n v="11205"/>
    <n v="22"/>
    <n v="311.25"/>
    <x v="7"/>
    <n v="6847.5"/>
  </r>
  <r>
    <x v="38"/>
    <s v="P11"/>
    <n v="190"/>
    <x v="0"/>
    <x v="0"/>
    <x v="0"/>
    <n v="96"/>
    <n v="120"/>
    <x v="1"/>
    <n v="18240"/>
    <n v="120"/>
    <n v="95"/>
    <x v="8"/>
    <n v="11400"/>
  </r>
  <r>
    <x v="46"/>
    <s v="P15"/>
    <n v="3000"/>
    <x v="1"/>
    <x v="1"/>
    <x v="1"/>
    <n v="73"/>
    <n v="170"/>
    <x v="0"/>
    <n v="219000"/>
    <n v="170"/>
    <n v="2500"/>
    <x v="6"/>
    <n v="425000"/>
  </r>
  <r>
    <x v="13"/>
    <s v="P10"/>
    <n v="50"/>
    <x v="7"/>
    <x v="0"/>
    <x v="4"/>
    <n v="22"/>
    <n v="18"/>
    <x v="0"/>
    <n v="1100"/>
    <n v="18"/>
    <n v="37.5"/>
    <x v="0"/>
    <n v="675"/>
  </r>
  <r>
    <x v="2"/>
    <s v="P02"/>
    <n v="860"/>
    <x v="8"/>
    <x v="3"/>
    <x v="3"/>
    <n v="441"/>
    <n v="626"/>
    <x v="0"/>
    <n v="379260"/>
    <n v="626"/>
    <n v="576.20000000000005"/>
    <x v="2"/>
    <n v="360701.2"/>
  </r>
  <r>
    <x v="20"/>
    <s v="P15"/>
    <n v="3000"/>
    <x v="1"/>
    <x v="1"/>
    <x v="1"/>
    <n v="114"/>
    <n v="249"/>
    <x v="0"/>
    <n v="342000"/>
    <n v="249"/>
    <n v="2500"/>
    <x v="2"/>
    <n v="622500"/>
  </r>
  <r>
    <x v="41"/>
    <s v="P04"/>
    <n v="290"/>
    <x v="9"/>
    <x v="3"/>
    <x v="4"/>
    <n v="141"/>
    <n v="125"/>
    <x v="1"/>
    <n v="40890"/>
    <n v="125"/>
    <n v="217.5"/>
    <x v="9"/>
    <n v="27187.5"/>
  </r>
  <r>
    <x v="44"/>
    <s v="P05"/>
    <n v="55"/>
    <x v="6"/>
    <x v="2"/>
    <x v="4"/>
    <n v="112"/>
    <n v="107"/>
    <x v="1"/>
    <n v="6160"/>
    <n v="107"/>
    <n v="41.25"/>
    <x v="8"/>
    <n v="4413.75"/>
  </r>
  <r>
    <x v="38"/>
    <s v="P14"/>
    <n v="1020"/>
    <x v="2"/>
    <x v="2"/>
    <x v="2"/>
    <n v="52"/>
    <n v="211"/>
    <x v="1"/>
    <n v="53040"/>
    <n v="422"/>
    <n v="1020"/>
    <x v="8"/>
    <n v="215220"/>
  </r>
  <r>
    <x v="5"/>
    <s v="P10"/>
    <n v="65"/>
    <x v="7"/>
    <x v="0"/>
    <x v="0"/>
    <n v="105"/>
    <n v="137"/>
    <x v="1"/>
    <n v="6825"/>
    <n v="137"/>
    <n v="32.5"/>
    <x v="5"/>
    <n v="4452.5"/>
  </r>
  <r>
    <x v="5"/>
    <s v="P08"/>
    <n v="1190"/>
    <x v="4"/>
    <x v="2"/>
    <x v="2"/>
    <n v="49"/>
    <n v="166"/>
    <x v="1"/>
    <n v="58310"/>
    <n v="332"/>
    <n v="1190"/>
    <x v="5"/>
    <n v="197540"/>
  </r>
  <r>
    <x v="7"/>
    <s v="P06"/>
    <n v="415"/>
    <x v="4"/>
    <x v="2"/>
    <x v="4"/>
    <n v="63"/>
    <n v="51"/>
    <x v="1"/>
    <n v="26145"/>
    <n v="51"/>
    <n v="311.25"/>
    <x v="6"/>
    <n v="15873.75"/>
  </r>
  <r>
    <x v="11"/>
    <s v="P02"/>
    <n v="860"/>
    <x v="8"/>
    <x v="3"/>
    <x v="3"/>
    <n v="215"/>
    <n v="371"/>
    <x v="1"/>
    <n v="184900"/>
    <n v="371"/>
    <n v="576.20000000000005"/>
    <x v="6"/>
    <n v="213770.2"/>
  </r>
  <r>
    <x v="41"/>
    <s v="P14"/>
    <n v="1020"/>
    <x v="2"/>
    <x v="2"/>
    <x v="2"/>
    <n v="21"/>
    <n v="73"/>
    <x v="1"/>
    <n v="21420"/>
    <n v="146"/>
    <n v="1020"/>
    <x v="9"/>
    <n v="74460"/>
  </r>
  <r>
    <x v="38"/>
    <s v="P02"/>
    <n v="860"/>
    <x v="8"/>
    <x v="3"/>
    <x v="3"/>
    <n v="371"/>
    <n v="519"/>
    <x v="1"/>
    <n v="319060"/>
    <n v="519"/>
    <n v="576.20000000000005"/>
    <x v="8"/>
    <n v="299047.80000000005"/>
  </r>
  <r>
    <x v="12"/>
    <s v="P06"/>
    <n v="415"/>
    <x v="4"/>
    <x v="2"/>
    <x v="4"/>
    <n v="34"/>
    <n v="31"/>
    <x v="0"/>
    <n v="14110"/>
    <n v="31"/>
    <n v="311.25"/>
    <x v="5"/>
    <n v="9648.75"/>
  </r>
  <r>
    <x v="22"/>
    <s v="P11"/>
    <n v="190"/>
    <x v="0"/>
    <x v="0"/>
    <x v="0"/>
    <n v="58"/>
    <n v="68"/>
    <x v="0"/>
    <n v="11020"/>
    <n v="68"/>
    <n v="95"/>
    <x v="8"/>
    <n v="6460"/>
  </r>
  <r>
    <x v="0"/>
    <s v="P02"/>
    <n v="860"/>
    <x v="8"/>
    <x v="3"/>
    <x v="3"/>
    <n v="183"/>
    <n v="327"/>
    <x v="1"/>
    <n v="157380"/>
    <n v="327"/>
    <n v="576.20000000000005"/>
    <x v="0"/>
    <n v="188417.40000000002"/>
  </r>
  <r>
    <x v="29"/>
    <s v="P01"/>
    <n v="172"/>
    <x v="3"/>
    <x v="3"/>
    <x v="3"/>
    <n v="345"/>
    <n v="520"/>
    <x v="0"/>
    <n v="59340"/>
    <n v="520"/>
    <n v="115.24000000000001"/>
    <x v="7"/>
    <n v="59924.800000000003"/>
  </r>
  <r>
    <x v="4"/>
    <s v="P08"/>
    <n v="1190"/>
    <x v="4"/>
    <x v="2"/>
    <x v="2"/>
    <n v="22"/>
    <n v="88"/>
    <x v="0"/>
    <n v="26180"/>
    <n v="176"/>
    <n v="1190"/>
    <x v="4"/>
    <n v="104720"/>
  </r>
  <r>
    <x v="24"/>
    <s v="P08"/>
    <n v="1190"/>
    <x v="4"/>
    <x v="2"/>
    <x v="2"/>
    <n v="56"/>
    <n v="220"/>
    <x v="1"/>
    <n v="66640"/>
    <n v="440"/>
    <n v="1190"/>
    <x v="2"/>
    <n v="261800"/>
  </r>
  <r>
    <x v="34"/>
    <s v="P06"/>
    <n v="415"/>
    <x v="4"/>
    <x v="2"/>
    <x v="4"/>
    <n v="105"/>
    <n v="92"/>
    <x v="1"/>
    <n v="43575"/>
    <n v="92"/>
    <n v="311.25"/>
    <x v="8"/>
    <n v="28635"/>
  </r>
  <r>
    <x v="24"/>
    <s v="P10"/>
    <n v="65"/>
    <x v="7"/>
    <x v="0"/>
    <x v="0"/>
    <n v="103"/>
    <n v="134"/>
    <x v="1"/>
    <n v="6695"/>
    <n v="134"/>
    <n v="32.5"/>
    <x v="2"/>
    <n v="4355"/>
  </r>
  <r>
    <x v="14"/>
    <s v="P07"/>
    <n v="300"/>
    <x v="4"/>
    <x v="2"/>
    <x v="2"/>
    <n v="30"/>
    <n v="117"/>
    <x v="0"/>
    <n v="9000"/>
    <n v="234"/>
    <n v="300"/>
    <x v="0"/>
    <n v="35100"/>
  </r>
  <r>
    <x v="39"/>
    <s v="P09"/>
    <n v="90"/>
    <x v="10"/>
    <x v="0"/>
    <x v="4"/>
    <n v="82"/>
    <n v="74"/>
    <x v="0"/>
    <n v="7380"/>
    <n v="74"/>
    <n v="67.5"/>
    <x v="2"/>
    <n v="4995"/>
  </r>
  <r>
    <x v="39"/>
    <s v="P08"/>
    <n v="1190"/>
    <x v="4"/>
    <x v="2"/>
    <x v="2"/>
    <n v="58"/>
    <n v="158"/>
    <x v="0"/>
    <n v="69020"/>
    <n v="316"/>
    <n v="1190"/>
    <x v="2"/>
    <n v="188020"/>
  </r>
  <r>
    <x v="45"/>
    <s v="P01"/>
    <n v="172"/>
    <x v="3"/>
    <x v="3"/>
    <x v="3"/>
    <n v="165"/>
    <n v="232"/>
    <x v="0"/>
    <n v="28380"/>
    <n v="232"/>
    <n v="115.24000000000001"/>
    <x v="1"/>
    <n v="26735.68"/>
  </r>
  <r>
    <x v="15"/>
    <s v="P01"/>
    <n v="172"/>
    <x v="3"/>
    <x v="3"/>
    <x v="3"/>
    <n v="265"/>
    <n v="328"/>
    <x v="0"/>
    <n v="45580"/>
    <n v="328"/>
    <n v="115.24000000000001"/>
    <x v="3"/>
    <n v="37798.720000000001"/>
  </r>
  <r>
    <x v="21"/>
    <s v="P07"/>
    <n v="300"/>
    <x v="4"/>
    <x v="2"/>
    <x v="2"/>
    <n v="50"/>
    <n v="149"/>
    <x v="1"/>
    <n v="15000"/>
    <n v="298"/>
    <n v="300"/>
    <x v="6"/>
    <n v="44700"/>
  </r>
  <r>
    <x v="1"/>
    <s v="P07"/>
    <n v="300"/>
    <x v="4"/>
    <x v="2"/>
    <x v="2"/>
    <n v="30"/>
    <n v="117"/>
    <x v="0"/>
    <n v="9000"/>
    <n v="234"/>
    <n v="300"/>
    <x v="1"/>
    <n v="35100"/>
  </r>
  <r>
    <x v="45"/>
    <s v="P04"/>
    <n v="370"/>
    <x v="9"/>
    <x v="3"/>
    <x v="2"/>
    <n v="190"/>
    <n v="733"/>
    <x v="0"/>
    <n v="70300"/>
    <n v="1466"/>
    <n v="370"/>
    <x v="1"/>
    <n v="271210"/>
  </r>
  <r>
    <x v="17"/>
    <s v="P12"/>
    <n v="62"/>
    <x v="2"/>
    <x v="2"/>
    <x v="0"/>
    <n v="110"/>
    <n v="130"/>
    <x v="1"/>
    <n v="6820"/>
    <n v="130"/>
    <n v="31"/>
    <x v="8"/>
    <n v="4030"/>
  </r>
  <r>
    <x v="39"/>
    <s v="P08"/>
    <n v="1190"/>
    <x v="4"/>
    <x v="2"/>
    <x v="2"/>
    <n v="50"/>
    <n v="149"/>
    <x v="1"/>
    <n v="59500"/>
    <n v="298"/>
    <n v="1190"/>
    <x v="2"/>
    <n v="177310"/>
  </r>
  <r>
    <x v="0"/>
    <s v="P10"/>
    <n v="65"/>
    <x v="7"/>
    <x v="0"/>
    <x v="0"/>
    <n v="87"/>
    <n v="127"/>
    <x v="1"/>
    <n v="5655"/>
    <n v="127"/>
    <n v="32.5"/>
    <x v="0"/>
    <n v="4127.5"/>
  </r>
  <r>
    <x v="34"/>
    <s v="P07"/>
    <n v="300"/>
    <x v="4"/>
    <x v="2"/>
    <x v="2"/>
    <n v="75"/>
    <n v="252"/>
    <x v="1"/>
    <n v="22500"/>
    <n v="504"/>
    <n v="300"/>
    <x v="8"/>
    <n v="75600"/>
  </r>
  <r>
    <x v="13"/>
    <s v="P07"/>
    <n v="300"/>
    <x v="4"/>
    <x v="2"/>
    <x v="2"/>
    <n v="43"/>
    <n v="111"/>
    <x v="0"/>
    <n v="12900"/>
    <n v="222"/>
    <n v="300"/>
    <x v="0"/>
    <n v="33300"/>
  </r>
  <r>
    <x v="23"/>
    <s v="P06"/>
    <n v="415"/>
    <x v="4"/>
    <x v="2"/>
    <x v="4"/>
    <n v="101"/>
    <n v="89"/>
    <x v="1"/>
    <n v="41915"/>
    <n v="89"/>
    <n v="311.25"/>
    <x v="7"/>
    <n v="27701.25"/>
  </r>
  <r>
    <x v="28"/>
    <s v="P04"/>
    <n v="290"/>
    <x v="9"/>
    <x v="3"/>
    <x v="4"/>
    <n v="234"/>
    <n v="208"/>
    <x v="1"/>
    <n v="67860"/>
    <n v="208"/>
    <n v="217.5"/>
    <x v="3"/>
    <n v="45240"/>
  </r>
  <r>
    <x v="39"/>
    <s v="P12"/>
    <n v="62"/>
    <x v="2"/>
    <x v="2"/>
    <x v="0"/>
    <n v="129"/>
    <n v="170"/>
    <x v="1"/>
    <n v="7998"/>
    <n v="170"/>
    <n v="31"/>
    <x v="2"/>
    <n v="5270"/>
  </r>
  <r>
    <x v="39"/>
    <s v="P02"/>
    <n v="860"/>
    <x v="8"/>
    <x v="3"/>
    <x v="3"/>
    <n v="435"/>
    <n v="622"/>
    <x v="0"/>
    <n v="374100"/>
    <n v="622"/>
    <n v="576.20000000000005"/>
    <x v="2"/>
    <n v="358396.4"/>
  </r>
  <r>
    <x v="5"/>
    <s v="P15"/>
    <n v="3000"/>
    <x v="1"/>
    <x v="1"/>
    <x v="1"/>
    <n v="388"/>
    <n v="1129"/>
    <x v="1"/>
    <n v="1164000"/>
    <n v="1129"/>
    <n v="2500"/>
    <x v="5"/>
    <n v="2822500"/>
  </r>
  <r>
    <x v="32"/>
    <s v="P15"/>
    <n v="3000"/>
    <x v="1"/>
    <x v="1"/>
    <x v="1"/>
    <n v="121"/>
    <n v="200"/>
    <x v="0"/>
    <n v="363000"/>
    <n v="200"/>
    <n v="2500"/>
    <x v="5"/>
    <n v="500000"/>
  </r>
  <r>
    <x v="35"/>
    <s v="P13"/>
    <n v="350"/>
    <x v="2"/>
    <x v="2"/>
    <x v="2"/>
    <n v="124"/>
    <n v="324"/>
    <x v="0"/>
    <n v="43400"/>
    <n v="648"/>
    <n v="350"/>
    <x v="8"/>
    <n v="113400"/>
  </r>
  <r>
    <x v="19"/>
    <s v="P05"/>
    <n v="55"/>
    <x v="6"/>
    <x v="2"/>
    <x v="4"/>
    <n v="25"/>
    <n v="18"/>
    <x v="0"/>
    <n v="1375"/>
    <n v="18"/>
    <n v="41.25"/>
    <x v="8"/>
    <n v="742.5"/>
  </r>
  <r>
    <x v="36"/>
    <s v="P03"/>
    <n v="156"/>
    <x v="5"/>
    <x v="3"/>
    <x v="4"/>
    <n v="348"/>
    <n v="337"/>
    <x v="1"/>
    <n v="54288"/>
    <n v="337"/>
    <n v="117"/>
    <x v="2"/>
    <n v="39429"/>
  </r>
  <r>
    <x v="8"/>
    <s v="P01"/>
    <n v="172"/>
    <x v="3"/>
    <x v="3"/>
    <x v="3"/>
    <n v="301"/>
    <n v="454"/>
    <x v="0"/>
    <n v="51772"/>
    <n v="454"/>
    <n v="115.24000000000001"/>
    <x v="2"/>
    <n v="52318.960000000006"/>
  </r>
  <r>
    <x v="0"/>
    <s v="P14"/>
    <n v="1020"/>
    <x v="2"/>
    <x v="2"/>
    <x v="2"/>
    <n v="42"/>
    <n v="160"/>
    <x v="1"/>
    <n v="42840"/>
    <n v="320"/>
    <n v="1020"/>
    <x v="0"/>
    <n v="163200"/>
  </r>
  <r>
    <x v="31"/>
    <s v="P02"/>
    <n v="860"/>
    <x v="8"/>
    <x v="3"/>
    <x v="3"/>
    <n v="402"/>
    <n v="611"/>
    <x v="1"/>
    <n v="345720"/>
    <n v="611"/>
    <n v="576.20000000000005"/>
    <x v="5"/>
    <n v="352058.2"/>
  </r>
  <r>
    <x v="35"/>
    <s v="P04"/>
    <n v="370"/>
    <x v="9"/>
    <x v="3"/>
    <x v="2"/>
    <n v="460"/>
    <n v="1168"/>
    <x v="0"/>
    <n v="170200"/>
    <n v="2336"/>
    <n v="370"/>
    <x v="8"/>
    <n v="432160"/>
  </r>
  <r>
    <x v="1"/>
    <s v="P13"/>
    <n v="350"/>
    <x v="2"/>
    <x v="2"/>
    <x v="2"/>
    <n v="38"/>
    <n v="129"/>
    <x v="1"/>
    <n v="13300"/>
    <n v="258"/>
    <n v="350"/>
    <x v="1"/>
    <n v="45150"/>
  </r>
  <r>
    <x v="48"/>
    <s v="P14"/>
    <n v="1020"/>
    <x v="2"/>
    <x v="2"/>
    <x v="2"/>
    <n v="106"/>
    <n v="422"/>
    <x v="0"/>
    <n v="108120"/>
    <n v="844"/>
    <n v="1020"/>
    <x v="5"/>
    <n v="430440"/>
  </r>
  <r>
    <x v="40"/>
    <s v="P06"/>
    <n v="415"/>
    <x v="4"/>
    <x v="2"/>
    <x v="4"/>
    <n v="38"/>
    <n v="33"/>
    <x v="1"/>
    <n v="15770"/>
    <n v="33"/>
    <n v="311.25"/>
    <x v="9"/>
    <n v="10271.25"/>
  </r>
  <r>
    <x v="21"/>
    <s v="P11"/>
    <n v="190"/>
    <x v="0"/>
    <x v="0"/>
    <x v="0"/>
    <n v="40"/>
    <n v="57"/>
    <x v="0"/>
    <n v="7600"/>
    <n v="57"/>
    <n v="95"/>
    <x v="6"/>
    <n v="5415"/>
  </r>
  <r>
    <x v="49"/>
    <s v="P01"/>
    <n v="172"/>
    <x v="3"/>
    <x v="3"/>
    <x v="3"/>
    <n v="341"/>
    <n v="531"/>
    <x v="0"/>
    <n v="58652"/>
    <n v="531"/>
    <n v="115.24000000000001"/>
    <x v="2"/>
    <n v="61192.44"/>
  </r>
  <r>
    <x v="20"/>
    <s v="P07"/>
    <n v="300"/>
    <x v="4"/>
    <x v="2"/>
    <x v="2"/>
    <n v="70"/>
    <n v="231"/>
    <x v="1"/>
    <n v="21000"/>
    <n v="462"/>
    <n v="300"/>
    <x v="2"/>
    <n v="69300"/>
  </r>
  <r>
    <x v="4"/>
    <s v="P12"/>
    <n v="62"/>
    <x v="2"/>
    <x v="2"/>
    <x v="0"/>
    <n v="68"/>
    <n v="90"/>
    <x v="1"/>
    <n v="4216"/>
    <n v="90"/>
    <n v="31"/>
    <x v="4"/>
    <n v="2790"/>
  </r>
  <r>
    <x v="15"/>
    <s v="P06"/>
    <n v="415"/>
    <x v="4"/>
    <x v="2"/>
    <x v="4"/>
    <n v="19"/>
    <n v="15"/>
    <x v="0"/>
    <n v="7885"/>
    <n v="15"/>
    <n v="311.25"/>
    <x v="3"/>
    <n v="4668.75"/>
  </r>
  <r>
    <x v="19"/>
    <s v="P01"/>
    <n v="172"/>
    <x v="3"/>
    <x v="3"/>
    <x v="3"/>
    <n v="309"/>
    <n v="460"/>
    <x v="1"/>
    <n v="53148"/>
    <n v="460"/>
    <n v="115.24000000000001"/>
    <x v="8"/>
    <n v="53010.400000000001"/>
  </r>
  <r>
    <x v="21"/>
    <s v="P01"/>
    <n v="172"/>
    <x v="3"/>
    <x v="3"/>
    <x v="3"/>
    <n v="223"/>
    <n v="301"/>
    <x v="0"/>
    <n v="38356"/>
    <n v="301"/>
    <n v="115.24000000000001"/>
    <x v="6"/>
    <n v="34687.240000000005"/>
  </r>
  <r>
    <x v="47"/>
    <s v="P02"/>
    <n v="860"/>
    <x v="8"/>
    <x v="3"/>
    <x v="3"/>
    <n v="477"/>
    <n v="658"/>
    <x v="0"/>
    <n v="410220"/>
    <n v="658"/>
    <n v="576.20000000000005"/>
    <x v="2"/>
    <n v="379139.60000000003"/>
  </r>
  <r>
    <x v="19"/>
    <s v="P05"/>
    <n v="55"/>
    <x v="6"/>
    <x v="2"/>
    <x v="4"/>
    <n v="112"/>
    <n v="85"/>
    <x v="1"/>
    <n v="6160"/>
    <n v="85"/>
    <n v="41.25"/>
    <x v="8"/>
    <n v="3506.25"/>
  </r>
  <r>
    <x v="15"/>
    <s v="P14"/>
    <n v="1020"/>
    <x v="2"/>
    <x v="2"/>
    <x v="2"/>
    <n v="28"/>
    <n v="96"/>
    <x v="1"/>
    <n v="28560"/>
    <n v="192"/>
    <n v="1020"/>
    <x v="3"/>
    <n v="97920"/>
  </r>
  <r>
    <x v="13"/>
    <s v="P07"/>
    <n v="300"/>
    <x v="4"/>
    <x v="2"/>
    <x v="2"/>
    <n v="42"/>
    <n v="130"/>
    <x v="1"/>
    <n v="12600"/>
    <n v="260"/>
    <n v="300"/>
    <x v="0"/>
    <n v="39000"/>
  </r>
  <r>
    <x v="11"/>
    <s v="P11"/>
    <n v="190"/>
    <x v="0"/>
    <x v="0"/>
    <x v="0"/>
    <n v="25"/>
    <n v="37"/>
    <x v="0"/>
    <n v="4750"/>
    <n v="37"/>
    <n v="95"/>
    <x v="6"/>
    <n v="3515"/>
  </r>
  <r>
    <x v="8"/>
    <s v="P13"/>
    <n v="350"/>
    <x v="2"/>
    <x v="2"/>
    <x v="2"/>
    <n v="120"/>
    <n v="516"/>
    <x v="0"/>
    <n v="42000"/>
    <n v="1032"/>
    <n v="350"/>
    <x v="2"/>
    <n v="180600"/>
  </r>
  <r>
    <x v="33"/>
    <s v="P01"/>
    <n v="172"/>
    <x v="3"/>
    <x v="3"/>
    <x v="3"/>
    <n v="311"/>
    <n v="385"/>
    <x v="1"/>
    <n v="53492"/>
    <n v="385"/>
    <n v="115.24000000000001"/>
    <x v="5"/>
    <n v="44367.4"/>
  </r>
  <r>
    <x v="46"/>
    <s v="P15"/>
    <n v="3000"/>
    <x v="1"/>
    <x v="1"/>
    <x v="1"/>
    <n v="250"/>
    <n v="755"/>
    <x v="1"/>
    <n v="750000"/>
    <n v="755"/>
    <n v="2500"/>
    <x v="6"/>
    <n v="1887500"/>
  </r>
  <r>
    <x v="40"/>
    <s v="P14"/>
    <n v="1020"/>
    <x v="2"/>
    <x v="2"/>
    <x v="2"/>
    <n v="22"/>
    <n v="69"/>
    <x v="1"/>
    <n v="22440"/>
    <n v="138"/>
    <n v="1020"/>
    <x v="9"/>
    <n v="70380"/>
  </r>
  <r>
    <x v="36"/>
    <s v="P07"/>
    <n v="300"/>
    <x v="4"/>
    <x v="2"/>
    <x v="2"/>
    <n v="63"/>
    <n v="213"/>
    <x v="1"/>
    <n v="18900"/>
    <n v="426"/>
    <n v="300"/>
    <x v="2"/>
    <n v="63900"/>
  </r>
  <r>
    <x v="35"/>
    <s v="P01"/>
    <n v="172"/>
    <x v="3"/>
    <x v="3"/>
    <x v="3"/>
    <n v="270"/>
    <n v="340"/>
    <x v="0"/>
    <n v="46440"/>
    <n v="340"/>
    <n v="115.24000000000001"/>
    <x v="8"/>
    <n v="39181.600000000006"/>
  </r>
  <r>
    <x v="41"/>
    <s v="P06"/>
    <n v="415"/>
    <x v="4"/>
    <x v="2"/>
    <x v="4"/>
    <n v="15"/>
    <n v="12"/>
    <x v="0"/>
    <n v="6225"/>
    <n v="12"/>
    <n v="311.25"/>
    <x v="9"/>
    <n v="3735"/>
  </r>
  <r>
    <x v="41"/>
    <s v="P03"/>
    <n v="200"/>
    <x v="5"/>
    <x v="3"/>
    <x v="2"/>
    <n v="190"/>
    <n v="752"/>
    <x v="0"/>
    <n v="38000"/>
    <n v="1504"/>
    <n v="200"/>
    <x v="9"/>
    <n v="150400"/>
  </r>
  <r>
    <x v="27"/>
    <s v="P10"/>
    <n v="65"/>
    <x v="7"/>
    <x v="0"/>
    <x v="0"/>
    <n v="129"/>
    <n v="167"/>
    <x v="1"/>
    <n v="8385"/>
    <n v="167"/>
    <n v="32.5"/>
    <x v="7"/>
    <n v="5427.5"/>
  </r>
  <r>
    <x v="31"/>
    <s v="P11"/>
    <n v="190"/>
    <x v="0"/>
    <x v="0"/>
    <x v="0"/>
    <n v="91"/>
    <n v="116"/>
    <x v="1"/>
    <n v="17290"/>
    <n v="116"/>
    <n v="95"/>
    <x v="5"/>
    <n v="11020"/>
  </r>
  <r>
    <x v="30"/>
    <s v="P06"/>
    <n v="415"/>
    <x v="4"/>
    <x v="2"/>
    <x v="4"/>
    <n v="49"/>
    <n v="40"/>
    <x v="1"/>
    <n v="20335"/>
    <n v="40"/>
    <n v="311.25"/>
    <x v="4"/>
    <n v="12450"/>
  </r>
  <r>
    <x v="4"/>
    <s v="P07"/>
    <n v="300"/>
    <x v="4"/>
    <x v="2"/>
    <x v="2"/>
    <n v="31"/>
    <n v="105"/>
    <x v="1"/>
    <n v="9300"/>
    <n v="210"/>
    <n v="300"/>
    <x v="4"/>
    <n v="31500"/>
  </r>
  <r>
    <x v="6"/>
    <s v="P01"/>
    <n v="172"/>
    <x v="3"/>
    <x v="3"/>
    <x v="3"/>
    <n v="182"/>
    <n v="223"/>
    <x v="1"/>
    <n v="31304"/>
    <n v="223"/>
    <n v="115.24000000000001"/>
    <x v="0"/>
    <n v="25698.52"/>
  </r>
  <r>
    <x v="25"/>
    <s v="P05"/>
    <n v="55"/>
    <x v="6"/>
    <x v="2"/>
    <x v="4"/>
    <n v="28"/>
    <n v="22"/>
    <x v="0"/>
    <n v="1540"/>
    <n v="22"/>
    <n v="41.25"/>
    <x v="8"/>
    <n v="907.5"/>
  </r>
  <r>
    <x v="30"/>
    <s v="P10"/>
    <n v="65"/>
    <x v="7"/>
    <x v="0"/>
    <x v="0"/>
    <n v="71"/>
    <n v="95"/>
    <x v="1"/>
    <n v="4615"/>
    <n v="95"/>
    <n v="32.5"/>
    <x v="4"/>
    <n v="3087.5"/>
  </r>
  <r>
    <x v="32"/>
    <s v="P02"/>
    <n v="860"/>
    <x v="8"/>
    <x v="3"/>
    <x v="3"/>
    <n v="595"/>
    <n v="892"/>
    <x v="0"/>
    <n v="511700"/>
    <n v="892"/>
    <n v="576.20000000000005"/>
    <x v="5"/>
    <n v="513970.4"/>
  </r>
  <r>
    <x v="5"/>
    <s v="P01"/>
    <n v="172"/>
    <x v="3"/>
    <x v="3"/>
    <x v="3"/>
    <n v="306"/>
    <n v="416"/>
    <x v="0"/>
    <n v="52632"/>
    <n v="416"/>
    <n v="115.24000000000001"/>
    <x v="5"/>
    <n v="47939.840000000004"/>
  </r>
  <r>
    <x v="9"/>
    <s v="P05"/>
    <n v="55"/>
    <x v="6"/>
    <x v="2"/>
    <x v="4"/>
    <n v="19"/>
    <n v="15"/>
    <x v="0"/>
    <n v="1045"/>
    <n v="15"/>
    <n v="41.25"/>
    <x v="0"/>
    <n v="618.75"/>
  </r>
  <r>
    <x v="37"/>
    <s v="P14"/>
    <n v="1020"/>
    <x v="2"/>
    <x v="2"/>
    <x v="2"/>
    <n v="24"/>
    <n v="80"/>
    <x v="1"/>
    <n v="24480"/>
    <n v="160"/>
    <n v="1020"/>
    <x v="9"/>
    <n v="81600"/>
  </r>
  <r>
    <x v="14"/>
    <s v="P13"/>
    <n v="350"/>
    <x v="2"/>
    <x v="2"/>
    <x v="2"/>
    <n v="82"/>
    <n v="323"/>
    <x v="0"/>
    <n v="28700"/>
    <n v="646"/>
    <n v="350"/>
    <x v="0"/>
    <n v="113050"/>
  </r>
  <r>
    <x v="2"/>
    <s v="P01"/>
    <n v="172"/>
    <x v="3"/>
    <x v="3"/>
    <x v="3"/>
    <n v="332"/>
    <n v="471"/>
    <x v="1"/>
    <n v="57104"/>
    <n v="471"/>
    <n v="115.24000000000001"/>
    <x v="2"/>
    <n v="54278.04"/>
  </r>
  <r>
    <x v="14"/>
    <s v="P13"/>
    <n v="350"/>
    <x v="2"/>
    <x v="2"/>
    <x v="2"/>
    <n v="52"/>
    <n v="173"/>
    <x v="1"/>
    <n v="18200"/>
    <n v="346"/>
    <n v="350"/>
    <x v="0"/>
    <n v="60550"/>
  </r>
  <r>
    <x v="39"/>
    <s v="P04"/>
    <n v="290"/>
    <x v="9"/>
    <x v="3"/>
    <x v="4"/>
    <n v="302"/>
    <n v="289"/>
    <x v="1"/>
    <n v="87580"/>
    <n v="289"/>
    <n v="217.5"/>
    <x v="2"/>
    <n v="62857.5"/>
  </r>
  <r>
    <x v="0"/>
    <s v="P06"/>
    <n v="415"/>
    <x v="4"/>
    <x v="2"/>
    <x v="4"/>
    <n v="16"/>
    <n v="13"/>
    <x v="0"/>
    <n v="6640"/>
    <n v="13"/>
    <n v="311.25"/>
    <x v="0"/>
    <n v="4046.25"/>
  </r>
  <r>
    <x v="8"/>
    <s v="P08"/>
    <n v="1190"/>
    <x v="4"/>
    <x v="2"/>
    <x v="2"/>
    <n v="52"/>
    <n v="204"/>
    <x v="1"/>
    <n v="61880"/>
    <n v="408"/>
    <n v="1190"/>
    <x v="2"/>
    <n v="242760"/>
  </r>
  <r>
    <x v="47"/>
    <s v="P12"/>
    <n v="62"/>
    <x v="2"/>
    <x v="2"/>
    <x v="0"/>
    <n v="108"/>
    <n v="145"/>
    <x v="1"/>
    <n v="6696"/>
    <n v="145"/>
    <n v="31"/>
    <x v="2"/>
    <n v="4495"/>
  </r>
  <r>
    <x v="11"/>
    <s v="P01"/>
    <n v="172"/>
    <x v="3"/>
    <x v="3"/>
    <x v="3"/>
    <n v="232"/>
    <n v="364"/>
    <x v="0"/>
    <n v="39904"/>
    <n v="364"/>
    <n v="115.24000000000001"/>
    <x v="6"/>
    <n v="41947.360000000001"/>
  </r>
  <r>
    <x v="18"/>
    <s v="P11"/>
    <n v="190"/>
    <x v="0"/>
    <x v="0"/>
    <x v="0"/>
    <n v="73"/>
    <n v="97"/>
    <x v="1"/>
    <n v="13870"/>
    <n v="97"/>
    <n v="95"/>
    <x v="5"/>
    <n v="9215"/>
  </r>
  <r>
    <x v="32"/>
    <s v="P07"/>
    <n v="300"/>
    <x v="4"/>
    <x v="2"/>
    <x v="2"/>
    <n v="54"/>
    <n v="170"/>
    <x v="1"/>
    <n v="16200"/>
    <n v="340"/>
    <n v="300"/>
    <x v="5"/>
    <n v="51000"/>
  </r>
  <r>
    <x v="36"/>
    <s v="P12"/>
    <n v="62"/>
    <x v="2"/>
    <x v="2"/>
    <x v="0"/>
    <n v="122"/>
    <n v="163"/>
    <x v="1"/>
    <n v="7564"/>
    <n v="163"/>
    <n v="31"/>
    <x v="2"/>
    <n v="5053"/>
  </r>
  <r>
    <x v="9"/>
    <s v="P09"/>
    <n v="110"/>
    <x v="10"/>
    <x v="0"/>
    <x v="0"/>
    <n v="40"/>
    <n v="60"/>
    <x v="1"/>
    <n v="4400"/>
    <n v="60"/>
    <n v="55"/>
    <x v="0"/>
    <n v="3300"/>
  </r>
  <r>
    <x v="34"/>
    <s v="P15"/>
    <n v="3000"/>
    <x v="1"/>
    <x v="1"/>
    <x v="1"/>
    <n v="135"/>
    <n v="286"/>
    <x v="0"/>
    <n v="405000"/>
    <n v="286"/>
    <n v="2500"/>
    <x v="8"/>
    <n v="715000"/>
  </r>
  <r>
    <x v="2"/>
    <s v="P07"/>
    <n v="300"/>
    <x v="4"/>
    <x v="2"/>
    <x v="2"/>
    <n v="51"/>
    <n v="205"/>
    <x v="0"/>
    <n v="15300"/>
    <n v="410"/>
    <n v="300"/>
    <x v="2"/>
    <n v="61500"/>
  </r>
  <r>
    <x v="24"/>
    <s v="P06"/>
    <n v="415"/>
    <x v="4"/>
    <x v="2"/>
    <x v="4"/>
    <n v="94"/>
    <n v="83"/>
    <x v="1"/>
    <n v="39010"/>
    <n v="83"/>
    <n v="311.25"/>
    <x v="2"/>
    <n v="25833.75"/>
  </r>
  <r>
    <x v="31"/>
    <s v="P15"/>
    <n v="3000"/>
    <x v="1"/>
    <x v="1"/>
    <x v="1"/>
    <n v="136"/>
    <n v="288"/>
    <x v="0"/>
    <n v="408000"/>
    <n v="288"/>
    <n v="2500"/>
    <x v="5"/>
    <n v="720000"/>
  </r>
  <r>
    <x v="22"/>
    <s v="P02"/>
    <n v="860"/>
    <x v="8"/>
    <x v="3"/>
    <x v="3"/>
    <n v="556"/>
    <n v="711"/>
    <x v="0"/>
    <n v="478160"/>
    <n v="711"/>
    <n v="576.20000000000005"/>
    <x v="8"/>
    <n v="409678.2"/>
  </r>
  <r>
    <x v="9"/>
    <s v="P12"/>
    <n v="62"/>
    <x v="2"/>
    <x v="2"/>
    <x v="0"/>
    <n v="82"/>
    <n v="126"/>
    <x v="1"/>
    <n v="5084"/>
    <n v="126"/>
    <n v="31"/>
    <x v="0"/>
    <n v="3906"/>
  </r>
  <r>
    <x v="46"/>
    <s v="P07"/>
    <n v="300"/>
    <x v="4"/>
    <x v="2"/>
    <x v="2"/>
    <n v="36"/>
    <n v="119"/>
    <x v="1"/>
    <n v="10800"/>
    <n v="238"/>
    <n v="300"/>
    <x v="6"/>
    <n v="35700"/>
  </r>
  <r>
    <x v="32"/>
    <s v="P06"/>
    <n v="415"/>
    <x v="4"/>
    <x v="2"/>
    <x v="4"/>
    <n v="28"/>
    <n v="20"/>
    <x v="0"/>
    <n v="11620"/>
    <n v="20"/>
    <n v="311.25"/>
    <x v="5"/>
    <n v="6225"/>
  </r>
  <r>
    <x v="2"/>
    <s v="P08"/>
    <n v="1190"/>
    <x v="4"/>
    <x v="2"/>
    <x v="2"/>
    <n v="42"/>
    <n v="161"/>
    <x v="0"/>
    <n v="49980"/>
    <n v="322"/>
    <n v="1190"/>
    <x v="2"/>
    <n v="191590"/>
  </r>
  <r>
    <x v="19"/>
    <s v="P06"/>
    <n v="415"/>
    <x v="4"/>
    <x v="2"/>
    <x v="4"/>
    <n v="98"/>
    <n v="76"/>
    <x v="1"/>
    <n v="40670"/>
    <n v="76"/>
    <n v="311.25"/>
    <x v="8"/>
    <n v="23655"/>
  </r>
  <r>
    <x v="6"/>
    <s v="P02"/>
    <n v="860"/>
    <x v="8"/>
    <x v="3"/>
    <x v="3"/>
    <n v="379"/>
    <n v="462"/>
    <x v="0"/>
    <n v="325940"/>
    <n v="462"/>
    <n v="576.20000000000005"/>
    <x v="0"/>
    <n v="266204.40000000002"/>
  </r>
  <r>
    <x v="45"/>
    <s v="P05"/>
    <n v="55"/>
    <x v="6"/>
    <x v="2"/>
    <x v="4"/>
    <n v="57"/>
    <n v="55"/>
    <x v="1"/>
    <n v="3135"/>
    <n v="55"/>
    <n v="41.25"/>
    <x v="1"/>
    <n v="2268.75"/>
  </r>
  <r>
    <x v="41"/>
    <s v="P02"/>
    <n v="860"/>
    <x v="8"/>
    <x v="3"/>
    <x v="3"/>
    <n v="270"/>
    <n v="313"/>
    <x v="0"/>
    <n v="232200"/>
    <n v="313"/>
    <n v="576.20000000000005"/>
    <x v="9"/>
    <n v="180350.6"/>
  </r>
  <r>
    <x v="38"/>
    <s v="P02"/>
    <n v="860"/>
    <x v="8"/>
    <x v="3"/>
    <x v="3"/>
    <n v="468"/>
    <n v="636"/>
    <x v="0"/>
    <n v="402480"/>
    <n v="636"/>
    <n v="576.20000000000005"/>
    <x v="8"/>
    <n v="366463.2"/>
  </r>
  <r>
    <x v="22"/>
    <s v="P05"/>
    <n v="55"/>
    <x v="6"/>
    <x v="2"/>
    <x v="4"/>
    <n v="91"/>
    <n v="88"/>
    <x v="1"/>
    <n v="5005"/>
    <n v="88"/>
    <n v="41.25"/>
    <x v="8"/>
    <n v="3630"/>
  </r>
  <r>
    <x v="40"/>
    <s v="P13"/>
    <n v="350"/>
    <x v="2"/>
    <x v="2"/>
    <x v="2"/>
    <n v="63"/>
    <n v="163"/>
    <x v="0"/>
    <n v="22050"/>
    <n v="326"/>
    <n v="350"/>
    <x v="9"/>
    <n v="57050"/>
  </r>
  <r>
    <x v="33"/>
    <s v="P09"/>
    <n v="90"/>
    <x v="10"/>
    <x v="0"/>
    <x v="4"/>
    <n v="58"/>
    <n v="47"/>
    <x v="0"/>
    <n v="5220"/>
    <n v="47"/>
    <n v="67.5"/>
    <x v="5"/>
    <n v="3172.5"/>
  </r>
  <r>
    <x v="45"/>
    <s v="P11"/>
    <n v="190"/>
    <x v="0"/>
    <x v="0"/>
    <x v="0"/>
    <n v="24"/>
    <n v="34"/>
    <x v="0"/>
    <n v="4560"/>
    <n v="34"/>
    <n v="95"/>
    <x v="1"/>
    <n v="3230"/>
  </r>
  <r>
    <x v="46"/>
    <s v="P05"/>
    <n v="55"/>
    <x v="6"/>
    <x v="2"/>
    <x v="4"/>
    <n v="89"/>
    <n v="80"/>
    <x v="1"/>
    <n v="4895"/>
    <n v="80"/>
    <n v="41.25"/>
    <x v="6"/>
    <n v="3300"/>
  </r>
  <r>
    <x v="2"/>
    <s v="P10"/>
    <n v="65"/>
    <x v="7"/>
    <x v="0"/>
    <x v="0"/>
    <n v="133"/>
    <n v="172"/>
    <x v="1"/>
    <n v="8645"/>
    <n v="172"/>
    <n v="32.5"/>
    <x v="2"/>
    <n v="5590"/>
  </r>
  <r>
    <x v="12"/>
    <s v="P01"/>
    <n v="172"/>
    <x v="3"/>
    <x v="3"/>
    <x v="3"/>
    <n v="234"/>
    <n v="322"/>
    <x v="0"/>
    <n v="40248"/>
    <n v="322"/>
    <n v="115.24000000000001"/>
    <x v="5"/>
    <n v="37107.280000000006"/>
  </r>
  <r>
    <x v="41"/>
    <s v="P11"/>
    <n v="190"/>
    <x v="0"/>
    <x v="0"/>
    <x v="0"/>
    <n v="42"/>
    <n v="45"/>
    <x v="1"/>
    <n v="7980"/>
    <n v="45"/>
    <n v="95"/>
    <x v="9"/>
    <n v="4275"/>
  </r>
  <r>
    <x v="49"/>
    <s v="P06"/>
    <n v="415"/>
    <x v="4"/>
    <x v="2"/>
    <x v="4"/>
    <n v="96"/>
    <n v="84"/>
    <x v="1"/>
    <n v="39840"/>
    <n v="84"/>
    <n v="311.25"/>
    <x v="2"/>
    <n v="26145"/>
  </r>
  <r>
    <x v="23"/>
    <s v="P12"/>
    <n v="62"/>
    <x v="2"/>
    <x v="2"/>
    <x v="0"/>
    <n v="124"/>
    <n v="145"/>
    <x v="1"/>
    <n v="7688"/>
    <n v="145"/>
    <n v="31"/>
    <x v="7"/>
    <n v="4495"/>
  </r>
  <r>
    <x v="27"/>
    <s v="P02"/>
    <n v="860"/>
    <x v="8"/>
    <x v="3"/>
    <x v="3"/>
    <n v="499"/>
    <n v="703"/>
    <x v="0"/>
    <n v="429140"/>
    <n v="703"/>
    <n v="576.20000000000005"/>
    <x v="7"/>
    <n v="405068.60000000003"/>
  </r>
  <r>
    <x v="9"/>
    <s v="P03"/>
    <n v="156"/>
    <x v="5"/>
    <x v="3"/>
    <x v="4"/>
    <n v="252"/>
    <n v="224"/>
    <x v="1"/>
    <n v="39312"/>
    <n v="224"/>
    <n v="117"/>
    <x v="0"/>
    <n v="26208"/>
  </r>
  <r>
    <x v="26"/>
    <s v="P04"/>
    <n v="290"/>
    <x v="9"/>
    <x v="3"/>
    <x v="4"/>
    <n v="322"/>
    <n v="276"/>
    <x v="1"/>
    <n v="93380"/>
    <n v="276"/>
    <n v="217.5"/>
    <x v="2"/>
    <n v="60030"/>
  </r>
  <r>
    <x v="47"/>
    <s v="P15"/>
    <n v="3000"/>
    <x v="1"/>
    <x v="1"/>
    <x v="1"/>
    <n v="129"/>
    <n v="279"/>
    <x v="0"/>
    <n v="387000"/>
    <n v="279"/>
    <n v="2500"/>
    <x v="2"/>
    <n v="697500"/>
  </r>
  <r>
    <x v="2"/>
    <s v="P09"/>
    <n v="90"/>
    <x v="10"/>
    <x v="0"/>
    <x v="4"/>
    <n v="46"/>
    <n v="33"/>
    <x v="0"/>
    <n v="4140"/>
    <n v="33"/>
    <n v="67.5"/>
    <x v="2"/>
    <n v="2227.5"/>
  </r>
  <r>
    <x v="9"/>
    <s v="P03"/>
    <n v="200"/>
    <x v="5"/>
    <x v="3"/>
    <x v="2"/>
    <n v="228"/>
    <n v="898"/>
    <x v="0"/>
    <n v="45600"/>
    <n v="1796"/>
    <n v="200"/>
    <x v="0"/>
    <n v="179600"/>
  </r>
  <r>
    <x v="31"/>
    <s v="P08"/>
    <n v="1190"/>
    <x v="4"/>
    <x v="2"/>
    <x v="2"/>
    <n v="52"/>
    <n v="175"/>
    <x v="1"/>
    <n v="61880"/>
    <n v="350"/>
    <n v="1190"/>
    <x v="5"/>
    <n v="208250"/>
  </r>
  <r>
    <x v="44"/>
    <s v="P02"/>
    <n v="860"/>
    <x v="8"/>
    <x v="3"/>
    <x v="3"/>
    <n v="525"/>
    <n v="756"/>
    <x v="0"/>
    <n v="451500"/>
    <n v="756"/>
    <n v="576.20000000000005"/>
    <x v="8"/>
    <n v="435607.2"/>
  </r>
  <r>
    <x v="11"/>
    <s v="P11"/>
    <n v="190"/>
    <x v="0"/>
    <x v="0"/>
    <x v="0"/>
    <n v="38"/>
    <n v="58"/>
    <x v="1"/>
    <n v="7220"/>
    <n v="58"/>
    <n v="95"/>
    <x v="6"/>
    <n v="5510"/>
  </r>
  <r>
    <x v="18"/>
    <s v="P09"/>
    <n v="110"/>
    <x v="10"/>
    <x v="0"/>
    <x v="0"/>
    <n v="92"/>
    <n v="124"/>
    <x v="1"/>
    <n v="10120"/>
    <n v="124"/>
    <n v="55"/>
    <x v="5"/>
    <n v="6820"/>
  </r>
  <r>
    <x v="35"/>
    <s v="P09"/>
    <n v="90"/>
    <x v="10"/>
    <x v="0"/>
    <x v="4"/>
    <n v="79"/>
    <n v="63"/>
    <x v="0"/>
    <n v="7110"/>
    <n v="63"/>
    <n v="67.5"/>
    <x v="8"/>
    <n v="4252.5"/>
  </r>
  <r>
    <x v="6"/>
    <s v="P14"/>
    <n v="1020"/>
    <x v="2"/>
    <x v="2"/>
    <x v="2"/>
    <n v="40"/>
    <n v="136"/>
    <x v="1"/>
    <n v="40800"/>
    <n v="272"/>
    <n v="1020"/>
    <x v="0"/>
    <n v="138720"/>
  </r>
  <r>
    <x v="20"/>
    <s v="P14"/>
    <n v="1020"/>
    <x v="2"/>
    <x v="2"/>
    <x v="2"/>
    <n v="91"/>
    <n v="361"/>
    <x v="0"/>
    <n v="92820"/>
    <n v="722"/>
    <n v="1020"/>
    <x v="2"/>
    <n v="368220"/>
  </r>
  <r>
    <x v="16"/>
    <s v="P14"/>
    <n v="1020"/>
    <x v="2"/>
    <x v="2"/>
    <x v="2"/>
    <n v="43"/>
    <n v="125"/>
    <x v="1"/>
    <n v="43860"/>
    <n v="250"/>
    <n v="1020"/>
    <x v="7"/>
    <n v="127500"/>
  </r>
  <r>
    <x v="34"/>
    <s v="P03"/>
    <n v="200"/>
    <x v="5"/>
    <x v="3"/>
    <x v="2"/>
    <n v="294"/>
    <n v="1134"/>
    <x v="0"/>
    <n v="58800"/>
    <n v="2268"/>
    <n v="200"/>
    <x v="8"/>
    <n v="226800"/>
  </r>
  <r>
    <x v="37"/>
    <s v="P06"/>
    <n v="415"/>
    <x v="4"/>
    <x v="2"/>
    <x v="4"/>
    <n v="18"/>
    <n v="14"/>
    <x v="0"/>
    <n v="7470"/>
    <n v="14"/>
    <n v="311.25"/>
    <x v="9"/>
    <n v="4357.5"/>
  </r>
  <r>
    <x v="16"/>
    <s v="P03"/>
    <n v="200"/>
    <x v="5"/>
    <x v="3"/>
    <x v="2"/>
    <n v="406"/>
    <n v="1015"/>
    <x v="0"/>
    <n v="81200"/>
    <n v="2030"/>
    <n v="200"/>
    <x v="7"/>
    <n v="203000"/>
  </r>
  <r>
    <x v="42"/>
    <s v="P06"/>
    <n v="415"/>
    <x v="4"/>
    <x v="2"/>
    <x v="4"/>
    <n v="63"/>
    <n v="54"/>
    <x v="1"/>
    <n v="26145"/>
    <n v="54"/>
    <n v="311.25"/>
    <x v="6"/>
    <n v="16807.5"/>
  </r>
  <r>
    <x v="34"/>
    <s v="P14"/>
    <n v="1020"/>
    <x v="2"/>
    <x v="2"/>
    <x v="2"/>
    <n v="52"/>
    <n v="182"/>
    <x v="1"/>
    <n v="53040"/>
    <n v="364"/>
    <n v="1020"/>
    <x v="8"/>
    <n v="185640"/>
  </r>
  <r>
    <x v="32"/>
    <s v="P12"/>
    <n v="62"/>
    <x v="2"/>
    <x v="2"/>
    <x v="0"/>
    <n v="64"/>
    <n v="100"/>
    <x v="0"/>
    <n v="3968"/>
    <n v="100"/>
    <n v="31"/>
    <x v="5"/>
    <n v="3100"/>
  </r>
  <r>
    <x v="6"/>
    <s v="P10"/>
    <n v="50"/>
    <x v="7"/>
    <x v="0"/>
    <x v="4"/>
    <n v="27"/>
    <n v="20"/>
    <x v="0"/>
    <n v="1350"/>
    <n v="20"/>
    <n v="37.5"/>
    <x v="0"/>
    <n v="750"/>
  </r>
  <r>
    <x v="21"/>
    <s v="P12"/>
    <n v="62"/>
    <x v="2"/>
    <x v="2"/>
    <x v="0"/>
    <n v="40"/>
    <n v="58"/>
    <x v="0"/>
    <n v="2480"/>
    <n v="58"/>
    <n v="31"/>
    <x v="6"/>
    <n v="1798"/>
  </r>
  <r>
    <x v="36"/>
    <s v="P05"/>
    <n v="55"/>
    <x v="6"/>
    <x v="2"/>
    <x v="4"/>
    <n v="101"/>
    <n v="97"/>
    <x v="1"/>
    <n v="5555"/>
    <n v="97"/>
    <n v="41.25"/>
    <x v="2"/>
    <n v="4001.25"/>
  </r>
  <r>
    <x v="8"/>
    <s v="P11"/>
    <n v="190"/>
    <x v="0"/>
    <x v="0"/>
    <x v="0"/>
    <n v="75"/>
    <n v="117"/>
    <x v="1"/>
    <n v="14250"/>
    <n v="117"/>
    <n v="95"/>
    <x v="2"/>
    <n v="11115"/>
  </r>
  <r>
    <x v="15"/>
    <s v="P08"/>
    <n v="1190"/>
    <x v="4"/>
    <x v="2"/>
    <x v="2"/>
    <n v="33"/>
    <n v="129"/>
    <x v="0"/>
    <n v="39270"/>
    <n v="258"/>
    <n v="1190"/>
    <x v="3"/>
    <n v="153510"/>
  </r>
  <r>
    <x v="5"/>
    <s v="P06"/>
    <n v="415"/>
    <x v="4"/>
    <x v="2"/>
    <x v="4"/>
    <n v="85"/>
    <n v="74"/>
    <x v="1"/>
    <n v="35275"/>
    <n v="74"/>
    <n v="311.25"/>
    <x v="5"/>
    <n v="23032.5"/>
  </r>
  <r>
    <x v="42"/>
    <s v="P03"/>
    <n v="200"/>
    <x v="5"/>
    <x v="3"/>
    <x v="2"/>
    <n v="250"/>
    <n v="687"/>
    <x v="0"/>
    <n v="50000"/>
    <n v="1374"/>
    <n v="200"/>
    <x v="6"/>
    <n v="137400"/>
  </r>
  <r>
    <x v="39"/>
    <s v="P01"/>
    <n v="172"/>
    <x v="3"/>
    <x v="3"/>
    <x v="3"/>
    <n v="357"/>
    <n v="514"/>
    <x v="1"/>
    <n v="61404"/>
    <n v="514"/>
    <n v="115.24000000000001"/>
    <x v="2"/>
    <n v="59233.360000000008"/>
  </r>
  <r>
    <x v="14"/>
    <s v="P02"/>
    <n v="860"/>
    <x v="8"/>
    <x v="3"/>
    <x v="3"/>
    <n v="313"/>
    <n v="541"/>
    <x v="1"/>
    <n v="269180"/>
    <n v="541"/>
    <n v="576.20000000000005"/>
    <x v="0"/>
    <n v="311724.2"/>
  </r>
  <r>
    <x v="20"/>
    <s v="P08"/>
    <n v="1190"/>
    <x v="4"/>
    <x v="2"/>
    <x v="2"/>
    <n v="40"/>
    <n v="154"/>
    <x v="0"/>
    <n v="47600"/>
    <n v="308"/>
    <n v="1190"/>
    <x v="2"/>
    <n v="183260"/>
  </r>
  <r>
    <x v="37"/>
    <s v="P13"/>
    <n v="350"/>
    <x v="2"/>
    <x v="2"/>
    <x v="2"/>
    <n v="49"/>
    <n v="189"/>
    <x v="0"/>
    <n v="17150"/>
    <n v="378"/>
    <n v="350"/>
    <x v="9"/>
    <n v="66150"/>
  </r>
  <r>
    <x v="49"/>
    <s v="P04"/>
    <n v="290"/>
    <x v="9"/>
    <x v="3"/>
    <x v="4"/>
    <n v="276"/>
    <n v="242"/>
    <x v="1"/>
    <n v="80040"/>
    <n v="242"/>
    <n v="217.5"/>
    <x v="2"/>
    <n v="52635"/>
  </r>
  <r>
    <x v="16"/>
    <s v="P10"/>
    <n v="50"/>
    <x v="7"/>
    <x v="0"/>
    <x v="4"/>
    <n v="25"/>
    <n v="20"/>
    <x v="0"/>
    <n v="1250"/>
    <n v="20"/>
    <n v="37.5"/>
    <x v="7"/>
    <n v="750"/>
  </r>
  <r>
    <x v="36"/>
    <s v="P09"/>
    <n v="90"/>
    <x v="10"/>
    <x v="0"/>
    <x v="4"/>
    <n v="61"/>
    <n v="57"/>
    <x v="0"/>
    <n v="5490"/>
    <n v="57"/>
    <n v="67.5"/>
    <x v="2"/>
    <n v="3847.5"/>
  </r>
  <r>
    <x v="17"/>
    <s v="P02"/>
    <n v="860"/>
    <x v="8"/>
    <x v="3"/>
    <x v="3"/>
    <n v="564"/>
    <n v="721"/>
    <x v="0"/>
    <n v="485040"/>
    <n v="721"/>
    <n v="576.20000000000005"/>
    <x v="8"/>
    <n v="415440.2"/>
  </r>
  <r>
    <x v="33"/>
    <s v="P03"/>
    <n v="156"/>
    <x v="5"/>
    <x v="3"/>
    <x v="4"/>
    <n v="351"/>
    <n v="319"/>
    <x v="1"/>
    <n v="54756"/>
    <n v="319"/>
    <n v="117"/>
    <x v="5"/>
    <n v="37323"/>
  </r>
  <r>
    <x v="19"/>
    <s v="P08"/>
    <n v="1190"/>
    <x v="4"/>
    <x v="2"/>
    <x v="2"/>
    <n v="54"/>
    <n v="185"/>
    <x v="1"/>
    <n v="64260"/>
    <n v="370"/>
    <n v="1190"/>
    <x v="8"/>
    <n v="220150"/>
  </r>
  <r>
    <x v="5"/>
    <s v="P03"/>
    <n v="156"/>
    <x v="5"/>
    <x v="3"/>
    <x v="4"/>
    <n v="327"/>
    <n v="294"/>
    <x v="1"/>
    <n v="51012"/>
    <n v="294"/>
    <n v="117"/>
    <x v="5"/>
    <n v="34398"/>
  </r>
  <r>
    <x v="33"/>
    <s v="P12"/>
    <n v="62"/>
    <x v="2"/>
    <x v="2"/>
    <x v="0"/>
    <n v="51"/>
    <n v="57"/>
    <x v="0"/>
    <n v="3162"/>
    <n v="57"/>
    <n v="31"/>
    <x v="5"/>
    <n v="1767"/>
  </r>
  <r>
    <x v="40"/>
    <s v="P05"/>
    <n v="55"/>
    <x v="6"/>
    <x v="2"/>
    <x v="4"/>
    <n v="52"/>
    <n v="45"/>
    <x v="1"/>
    <n v="2860"/>
    <n v="45"/>
    <n v="41.25"/>
    <x v="9"/>
    <n v="1856.25"/>
  </r>
  <r>
    <x v="24"/>
    <s v="P11"/>
    <n v="190"/>
    <x v="0"/>
    <x v="0"/>
    <x v="0"/>
    <n v="43"/>
    <n v="62"/>
    <x v="0"/>
    <n v="8170"/>
    <n v="62"/>
    <n v="95"/>
    <x v="2"/>
    <n v="5890"/>
  </r>
  <r>
    <x v="25"/>
    <s v="P01"/>
    <n v="172"/>
    <x v="3"/>
    <x v="3"/>
    <x v="3"/>
    <n v="327"/>
    <n v="503"/>
    <x v="1"/>
    <n v="56244"/>
    <n v="503"/>
    <n v="115.24000000000001"/>
    <x v="8"/>
    <n v="57965.72"/>
  </r>
  <r>
    <x v="17"/>
    <s v="P09"/>
    <n v="110"/>
    <x v="10"/>
    <x v="0"/>
    <x v="0"/>
    <n v="75"/>
    <n v="80"/>
    <x v="1"/>
    <n v="8250"/>
    <n v="80"/>
    <n v="55"/>
    <x v="8"/>
    <n v="4400"/>
  </r>
  <r>
    <x v="19"/>
    <s v="P08"/>
    <n v="1190"/>
    <x v="4"/>
    <x v="2"/>
    <x v="2"/>
    <n v="60"/>
    <n v="238"/>
    <x v="0"/>
    <n v="71400"/>
    <n v="476"/>
    <n v="1190"/>
    <x v="8"/>
    <n v="283220"/>
  </r>
  <r>
    <x v="47"/>
    <s v="P13"/>
    <n v="350"/>
    <x v="2"/>
    <x v="2"/>
    <x v="2"/>
    <n v="117"/>
    <n v="469"/>
    <x v="0"/>
    <n v="40950"/>
    <n v="938"/>
    <n v="350"/>
    <x v="2"/>
    <n v="164150"/>
  </r>
  <r>
    <x v="35"/>
    <s v="P14"/>
    <n v="1020"/>
    <x v="2"/>
    <x v="2"/>
    <x v="2"/>
    <n v="112"/>
    <n v="294"/>
    <x v="0"/>
    <n v="114240"/>
    <n v="588"/>
    <n v="1020"/>
    <x v="8"/>
    <n v="299880"/>
  </r>
  <r>
    <x v="36"/>
    <s v="P13"/>
    <n v="350"/>
    <x v="2"/>
    <x v="2"/>
    <x v="2"/>
    <n v="94"/>
    <n v="329"/>
    <x v="1"/>
    <n v="32900"/>
    <n v="658"/>
    <n v="350"/>
    <x v="2"/>
    <n v="115150"/>
  </r>
  <r>
    <x v="44"/>
    <s v="P10"/>
    <n v="65"/>
    <x v="7"/>
    <x v="0"/>
    <x v="0"/>
    <n v="136"/>
    <n v="179"/>
    <x v="1"/>
    <n v="8840"/>
    <n v="179"/>
    <n v="32.5"/>
    <x v="8"/>
    <n v="5817.5"/>
  </r>
  <r>
    <x v="10"/>
    <s v="P01"/>
    <n v="172"/>
    <x v="3"/>
    <x v="3"/>
    <x v="3"/>
    <n v="337"/>
    <n v="478"/>
    <x v="1"/>
    <n v="57964"/>
    <n v="478"/>
    <n v="115.24000000000001"/>
    <x v="2"/>
    <n v="55084.72"/>
  </r>
  <r>
    <x v="26"/>
    <s v="P09"/>
    <n v="110"/>
    <x v="10"/>
    <x v="0"/>
    <x v="0"/>
    <n v="75"/>
    <n v="95"/>
    <x v="1"/>
    <n v="8250"/>
    <n v="95"/>
    <n v="55"/>
    <x v="2"/>
    <n v="5225"/>
  </r>
  <r>
    <x v="45"/>
    <s v="P05"/>
    <n v="55"/>
    <x v="6"/>
    <x v="2"/>
    <x v="4"/>
    <n v="10"/>
    <n v="9"/>
    <x v="0"/>
    <n v="550"/>
    <n v="9"/>
    <n v="41.25"/>
    <x v="1"/>
    <n v="371.25"/>
  </r>
  <r>
    <x v="40"/>
    <s v="P14"/>
    <n v="1020"/>
    <x v="2"/>
    <x v="2"/>
    <x v="2"/>
    <n v="37"/>
    <n v="96"/>
    <x v="0"/>
    <n v="37740"/>
    <n v="192"/>
    <n v="1020"/>
    <x v="9"/>
    <n v="97920"/>
  </r>
  <r>
    <x v="22"/>
    <s v="P03"/>
    <n v="200"/>
    <x v="5"/>
    <x v="3"/>
    <x v="2"/>
    <n v="310"/>
    <n v="1246"/>
    <x v="0"/>
    <n v="62000"/>
    <n v="2492"/>
    <n v="200"/>
    <x v="8"/>
    <n v="249200"/>
  </r>
  <r>
    <x v="47"/>
    <s v="P14"/>
    <n v="1020"/>
    <x v="2"/>
    <x v="2"/>
    <x v="2"/>
    <n v="88"/>
    <n v="346"/>
    <x v="0"/>
    <n v="89760"/>
    <n v="692"/>
    <n v="1020"/>
    <x v="2"/>
    <n v="352920"/>
  </r>
  <r>
    <x v="42"/>
    <s v="P12"/>
    <n v="62"/>
    <x v="2"/>
    <x v="2"/>
    <x v="0"/>
    <n v="43"/>
    <n v="51"/>
    <x v="0"/>
    <n v="2666"/>
    <n v="51"/>
    <n v="31"/>
    <x v="6"/>
    <n v="1581"/>
  </r>
  <r>
    <x v="39"/>
    <s v="P15"/>
    <n v="3000"/>
    <x v="1"/>
    <x v="1"/>
    <x v="1"/>
    <n v="136"/>
    <n v="220"/>
    <x v="0"/>
    <n v="408000"/>
    <n v="220"/>
    <n v="2500"/>
    <x v="2"/>
    <n v="550000"/>
  </r>
  <r>
    <x v="33"/>
    <s v="P14"/>
    <n v="1020"/>
    <x v="2"/>
    <x v="2"/>
    <x v="2"/>
    <n v="43"/>
    <n v="127"/>
    <x v="1"/>
    <n v="43860"/>
    <n v="254"/>
    <n v="1020"/>
    <x v="5"/>
    <n v="129540"/>
  </r>
  <r>
    <x v="18"/>
    <s v="P03"/>
    <n v="200"/>
    <x v="5"/>
    <x v="3"/>
    <x v="2"/>
    <n v="416"/>
    <n v="1630"/>
    <x v="0"/>
    <n v="83200"/>
    <n v="3260"/>
    <n v="200"/>
    <x v="5"/>
    <n v="326000"/>
  </r>
  <r>
    <x v="6"/>
    <s v="P08"/>
    <n v="1190"/>
    <x v="4"/>
    <x v="2"/>
    <x v="2"/>
    <n v="43"/>
    <n v="171"/>
    <x v="0"/>
    <n v="51170"/>
    <n v="342"/>
    <n v="1190"/>
    <x v="0"/>
    <n v="203490"/>
  </r>
  <r>
    <x v="6"/>
    <s v="P03"/>
    <n v="156"/>
    <x v="5"/>
    <x v="3"/>
    <x v="4"/>
    <n v="274"/>
    <n v="210"/>
    <x v="1"/>
    <n v="42744"/>
    <n v="210"/>
    <n v="117"/>
    <x v="0"/>
    <n v="24570"/>
  </r>
  <r>
    <x v="48"/>
    <s v="P15"/>
    <n v="3000"/>
    <x v="1"/>
    <x v="1"/>
    <x v="1"/>
    <n v="397"/>
    <n v="1214"/>
    <x v="1"/>
    <n v="1191000"/>
    <n v="1214"/>
    <n v="2500"/>
    <x v="5"/>
    <n v="3035000"/>
  </r>
  <r>
    <x v="2"/>
    <s v="P04"/>
    <n v="370"/>
    <x v="9"/>
    <x v="3"/>
    <x v="2"/>
    <n v="480"/>
    <n v="1867"/>
    <x v="0"/>
    <n v="177600"/>
    <n v="3734"/>
    <n v="370"/>
    <x v="2"/>
    <n v="690790"/>
  </r>
  <r>
    <x v="31"/>
    <s v="P09"/>
    <n v="90"/>
    <x v="10"/>
    <x v="0"/>
    <x v="4"/>
    <n v="66"/>
    <n v="49"/>
    <x v="0"/>
    <n v="5940"/>
    <n v="49"/>
    <n v="67.5"/>
    <x v="5"/>
    <n v="3307.5"/>
  </r>
  <r>
    <x v="19"/>
    <s v="P12"/>
    <n v="62"/>
    <x v="2"/>
    <x v="2"/>
    <x v="0"/>
    <n v="58"/>
    <n v="81"/>
    <x v="0"/>
    <n v="3596"/>
    <n v="81"/>
    <n v="31"/>
    <x v="8"/>
    <n v="2511"/>
  </r>
  <r>
    <x v="43"/>
    <s v="P12"/>
    <n v="62"/>
    <x v="2"/>
    <x v="2"/>
    <x v="0"/>
    <n v="85"/>
    <n v="117"/>
    <x v="1"/>
    <n v="5270"/>
    <n v="117"/>
    <n v="31"/>
    <x v="3"/>
    <n v="3627"/>
  </r>
  <r>
    <x v="30"/>
    <s v="P12"/>
    <n v="62"/>
    <x v="2"/>
    <x v="2"/>
    <x v="0"/>
    <n v="56"/>
    <n v="71"/>
    <x v="1"/>
    <n v="3472"/>
    <n v="71"/>
    <n v="31"/>
    <x v="4"/>
    <n v="2201"/>
  </r>
  <r>
    <x v="45"/>
    <s v="P03"/>
    <n v="200"/>
    <x v="5"/>
    <x v="3"/>
    <x v="2"/>
    <n v="193"/>
    <n v="746"/>
    <x v="0"/>
    <n v="38600"/>
    <n v="1492"/>
    <n v="200"/>
    <x v="1"/>
    <n v="149200"/>
  </r>
  <r>
    <x v="29"/>
    <s v="P11"/>
    <n v="190"/>
    <x v="0"/>
    <x v="0"/>
    <x v="0"/>
    <n v="31"/>
    <n v="50"/>
    <x v="0"/>
    <n v="5890"/>
    <n v="50"/>
    <n v="95"/>
    <x v="7"/>
    <n v="4750"/>
  </r>
  <r>
    <x v="22"/>
    <s v="P06"/>
    <n v="415"/>
    <x v="4"/>
    <x v="2"/>
    <x v="4"/>
    <n v="85"/>
    <n v="81"/>
    <x v="1"/>
    <n v="35275"/>
    <n v="81"/>
    <n v="311.25"/>
    <x v="8"/>
    <n v="25211.25"/>
  </r>
  <r>
    <x v="30"/>
    <s v="P11"/>
    <n v="190"/>
    <x v="0"/>
    <x v="0"/>
    <x v="0"/>
    <n v="50"/>
    <n v="64"/>
    <x v="1"/>
    <n v="9500"/>
    <n v="64"/>
    <n v="95"/>
    <x v="4"/>
    <n v="6080"/>
  </r>
  <r>
    <x v="47"/>
    <s v="P12"/>
    <n v="62"/>
    <x v="2"/>
    <x v="2"/>
    <x v="0"/>
    <n v="54"/>
    <n v="77"/>
    <x v="0"/>
    <n v="3348"/>
    <n v="77"/>
    <n v="31"/>
    <x v="2"/>
    <n v="2387"/>
  </r>
  <r>
    <x v="0"/>
    <s v="P08"/>
    <n v="1190"/>
    <x v="4"/>
    <x v="2"/>
    <x v="2"/>
    <n v="40"/>
    <n v="168"/>
    <x v="0"/>
    <n v="47600"/>
    <n v="336"/>
    <n v="1190"/>
    <x v="0"/>
    <n v="199920"/>
  </r>
  <r>
    <x v="32"/>
    <s v="P11"/>
    <n v="190"/>
    <x v="0"/>
    <x v="0"/>
    <x v="0"/>
    <n v="46"/>
    <n v="73"/>
    <x v="0"/>
    <n v="8740"/>
    <n v="73"/>
    <n v="95"/>
    <x v="5"/>
    <n v="6935"/>
  </r>
  <r>
    <x v="25"/>
    <s v="P05"/>
    <n v="55"/>
    <x v="6"/>
    <x v="2"/>
    <x v="4"/>
    <n v="127"/>
    <n v="115"/>
    <x v="1"/>
    <n v="6985"/>
    <n v="115"/>
    <n v="41.25"/>
    <x v="8"/>
    <n v="4743.75"/>
  </r>
  <r>
    <x v="38"/>
    <s v="P09"/>
    <n v="110"/>
    <x v="10"/>
    <x v="0"/>
    <x v="0"/>
    <n v="73"/>
    <n v="92"/>
    <x v="1"/>
    <n v="8030"/>
    <n v="92"/>
    <n v="55"/>
    <x v="8"/>
    <n v="5060"/>
  </r>
  <r>
    <x v="14"/>
    <s v="P09"/>
    <n v="110"/>
    <x v="10"/>
    <x v="0"/>
    <x v="0"/>
    <n v="59"/>
    <n v="89"/>
    <x v="1"/>
    <n v="6490"/>
    <n v="89"/>
    <n v="55"/>
    <x v="0"/>
    <n v="4895"/>
  </r>
  <r>
    <x v="11"/>
    <s v="P13"/>
    <n v="350"/>
    <x v="2"/>
    <x v="2"/>
    <x v="2"/>
    <n v="94"/>
    <n v="374"/>
    <x v="0"/>
    <n v="32900"/>
    <n v="748"/>
    <n v="350"/>
    <x v="6"/>
    <n v="130900"/>
  </r>
  <r>
    <x v="22"/>
    <s v="P02"/>
    <n v="860"/>
    <x v="8"/>
    <x v="3"/>
    <x v="3"/>
    <n v="411"/>
    <n v="509"/>
    <x v="1"/>
    <n v="353460"/>
    <n v="509"/>
    <n v="576.20000000000005"/>
    <x v="8"/>
    <n v="293285.80000000005"/>
  </r>
  <r>
    <x v="47"/>
    <s v="P10"/>
    <n v="65"/>
    <x v="7"/>
    <x v="0"/>
    <x v="0"/>
    <n v="105"/>
    <n v="132"/>
    <x v="1"/>
    <n v="6825"/>
    <n v="132"/>
    <n v="32.5"/>
    <x v="2"/>
    <n v="4290"/>
  </r>
  <r>
    <x v="14"/>
    <s v="P06"/>
    <n v="415"/>
    <x v="4"/>
    <x v="2"/>
    <x v="4"/>
    <n v="15"/>
    <n v="14"/>
    <x v="0"/>
    <n v="6225"/>
    <n v="14"/>
    <n v="311.25"/>
    <x v="0"/>
    <n v="4357.5"/>
  </r>
  <r>
    <x v="38"/>
    <s v="P10"/>
    <n v="50"/>
    <x v="7"/>
    <x v="0"/>
    <x v="4"/>
    <n v="31"/>
    <n v="26"/>
    <x v="0"/>
    <n v="1550"/>
    <n v="26"/>
    <n v="37.5"/>
    <x v="8"/>
    <n v="975"/>
  </r>
  <r>
    <x v="25"/>
    <s v="P15"/>
    <n v="3000"/>
    <x v="1"/>
    <x v="1"/>
    <x v="1"/>
    <n v="112"/>
    <n v="321"/>
    <x v="0"/>
    <n v="336000"/>
    <n v="321"/>
    <n v="2500"/>
    <x v="8"/>
    <n v="802500"/>
  </r>
  <r>
    <x v="43"/>
    <s v="P11"/>
    <n v="190"/>
    <x v="0"/>
    <x v="0"/>
    <x v="0"/>
    <n v="28"/>
    <n v="40"/>
    <x v="0"/>
    <n v="5320"/>
    <n v="40"/>
    <n v="95"/>
    <x v="3"/>
    <n v="3800"/>
  </r>
  <r>
    <x v="35"/>
    <s v="P14"/>
    <n v="1020"/>
    <x v="2"/>
    <x v="2"/>
    <x v="2"/>
    <n v="43"/>
    <n v="125"/>
    <x v="1"/>
    <n v="43860"/>
    <n v="250"/>
    <n v="1020"/>
    <x v="8"/>
    <n v="127500"/>
  </r>
  <r>
    <x v="25"/>
    <s v="P07"/>
    <n v="300"/>
    <x v="4"/>
    <x v="2"/>
    <x v="2"/>
    <n v="45"/>
    <n v="191"/>
    <x v="0"/>
    <n v="13500"/>
    <n v="382"/>
    <n v="300"/>
    <x v="8"/>
    <n v="57300"/>
  </r>
  <r>
    <x v="3"/>
    <s v="P08"/>
    <n v="1190"/>
    <x v="4"/>
    <x v="2"/>
    <x v="2"/>
    <n v="36"/>
    <n v="145"/>
    <x v="0"/>
    <n v="42840"/>
    <n v="290"/>
    <n v="1190"/>
    <x v="3"/>
    <n v="172550"/>
  </r>
  <r>
    <x v="20"/>
    <s v="P01"/>
    <n v="172"/>
    <x v="3"/>
    <x v="3"/>
    <x v="3"/>
    <n v="287"/>
    <n v="413"/>
    <x v="1"/>
    <n v="49364"/>
    <n v="413"/>
    <n v="115.24000000000001"/>
    <x v="2"/>
    <n v="47594.12"/>
  </r>
  <r>
    <x v="31"/>
    <s v="P03"/>
    <n v="200"/>
    <x v="5"/>
    <x v="3"/>
    <x v="2"/>
    <n v="472"/>
    <n v="1902"/>
    <x v="0"/>
    <n v="94400"/>
    <n v="3804"/>
    <n v="200"/>
    <x v="5"/>
    <n v="380400"/>
  </r>
  <r>
    <x v="31"/>
    <s v="P03"/>
    <n v="156"/>
    <x v="5"/>
    <x v="3"/>
    <x v="4"/>
    <n v="357"/>
    <n v="289"/>
    <x v="1"/>
    <n v="55692"/>
    <n v="289"/>
    <n v="117"/>
    <x v="5"/>
    <n v="33813"/>
  </r>
  <r>
    <x v="32"/>
    <s v="P04"/>
    <n v="370"/>
    <x v="9"/>
    <x v="3"/>
    <x v="2"/>
    <n v="416"/>
    <n v="1085"/>
    <x v="0"/>
    <n v="153920"/>
    <n v="2170"/>
    <n v="370"/>
    <x v="5"/>
    <n v="401450"/>
  </r>
  <r>
    <x v="48"/>
    <s v="P08"/>
    <n v="1190"/>
    <x v="4"/>
    <x v="2"/>
    <x v="2"/>
    <n v="46"/>
    <n v="179"/>
    <x v="0"/>
    <n v="54740"/>
    <n v="358"/>
    <n v="1190"/>
    <x v="5"/>
    <n v="213010"/>
  </r>
  <r>
    <x v="9"/>
    <s v="P08"/>
    <n v="1190"/>
    <x v="4"/>
    <x v="2"/>
    <x v="2"/>
    <n v="29"/>
    <n v="96"/>
    <x v="1"/>
    <n v="34510"/>
    <n v="192"/>
    <n v="1190"/>
    <x v="0"/>
    <n v="114240"/>
  </r>
  <r>
    <x v="29"/>
    <s v="P15"/>
    <n v="3000"/>
    <x v="1"/>
    <x v="1"/>
    <x v="1"/>
    <n v="449"/>
    <n v="1499"/>
    <x v="1"/>
    <n v="1347000"/>
    <n v="1499"/>
    <n v="2500"/>
    <x v="7"/>
    <n v="3747500"/>
  </r>
  <r>
    <x v="25"/>
    <s v="P10"/>
    <n v="65"/>
    <x v="7"/>
    <x v="0"/>
    <x v="0"/>
    <n v="127"/>
    <n v="168"/>
    <x v="1"/>
    <n v="8255"/>
    <n v="168"/>
    <n v="32.5"/>
    <x v="8"/>
    <n v="5460"/>
  </r>
  <r>
    <x v="29"/>
    <s v="P06"/>
    <n v="415"/>
    <x v="4"/>
    <x v="2"/>
    <x v="4"/>
    <n v="19"/>
    <n v="14"/>
    <x v="0"/>
    <n v="7885"/>
    <n v="14"/>
    <n v="311.25"/>
    <x v="7"/>
    <n v="4357.5"/>
  </r>
  <r>
    <x v="15"/>
    <s v="P10"/>
    <n v="50"/>
    <x v="7"/>
    <x v="0"/>
    <x v="4"/>
    <n v="21"/>
    <n v="17"/>
    <x v="0"/>
    <n v="1050"/>
    <n v="17"/>
    <n v="37.5"/>
    <x v="3"/>
    <n v="637.5"/>
  </r>
  <r>
    <x v="17"/>
    <s v="P08"/>
    <n v="1190"/>
    <x v="4"/>
    <x v="2"/>
    <x v="2"/>
    <n v="45"/>
    <n v="149"/>
    <x v="1"/>
    <n v="53550"/>
    <n v="298"/>
    <n v="1190"/>
    <x v="8"/>
    <n v="177310"/>
  </r>
  <r>
    <x v="35"/>
    <s v="P12"/>
    <n v="62"/>
    <x v="2"/>
    <x v="2"/>
    <x v="0"/>
    <n v="57"/>
    <n v="66"/>
    <x v="0"/>
    <n v="3534"/>
    <n v="66"/>
    <n v="31"/>
    <x v="8"/>
    <n v="2046"/>
  </r>
  <r>
    <x v="11"/>
    <s v="P13"/>
    <n v="350"/>
    <x v="2"/>
    <x v="2"/>
    <x v="2"/>
    <n v="49"/>
    <n v="164"/>
    <x v="1"/>
    <n v="17150"/>
    <n v="328"/>
    <n v="350"/>
    <x v="6"/>
    <n v="57400"/>
  </r>
  <r>
    <x v="35"/>
    <s v="P04"/>
    <n v="290"/>
    <x v="9"/>
    <x v="3"/>
    <x v="4"/>
    <n v="327"/>
    <n v="287"/>
    <x v="1"/>
    <n v="94830"/>
    <n v="287"/>
    <n v="217.5"/>
    <x v="8"/>
    <n v="62422.5"/>
  </r>
  <r>
    <x v="48"/>
    <s v="P14"/>
    <n v="1020"/>
    <x v="2"/>
    <x v="2"/>
    <x v="2"/>
    <n v="47"/>
    <n v="163"/>
    <x v="1"/>
    <n v="47940"/>
    <n v="326"/>
    <n v="1020"/>
    <x v="5"/>
    <n v="166260"/>
  </r>
  <r>
    <x v="4"/>
    <s v="P09"/>
    <n v="110"/>
    <x v="10"/>
    <x v="0"/>
    <x v="0"/>
    <n v="40"/>
    <n v="54"/>
    <x v="1"/>
    <n v="4400"/>
    <n v="54"/>
    <n v="55"/>
    <x v="4"/>
    <n v="2970"/>
  </r>
  <r>
    <x v="46"/>
    <s v="P10"/>
    <n v="65"/>
    <x v="7"/>
    <x v="0"/>
    <x v="0"/>
    <n v="84"/>
    <n v="127"/>
    <x v="1"/>
    <n v="5460"/>
    <n v="127"/>
    <n v="32.5"/>
    <x v="6"/>
    <n v="4127.5"/>
  </r>
  <r>
    <x v="36"/>
    <s v="P14"/>
    <n v="1020"/>
    <x v="2"/>
    <x v="2"/>
    <x v="2"/>
    <n v="45"/>
    <n v="153"/>
    <x v="1"/>
    <n v="45900"/>
    <n v="306"/>
    <n v="1020"/>
    <x v="2"/>
    <n v="156060"/>
  </r>
  <r>
    <x v="36"/>
    <s v="P02"/>
    <n v="860"/>
    <x v="8"/>
    <x v="3"/>
    <x v="3"/>
    <n v="610"/>
    <n v="847"/>
    <x v="0"/>
    <n v="524600"/>
    <n v="847"/>
    <n v="576.20000000000005"/>
    <x v="2"/>
    <n v="488041.4"/>
  </r>
  <r>
    <x v="1"/>
    <s v="P05"/>
    <n v="55"/>
    <x v="6"/>
    <x v="2"/>
    <x v="4"/>
    <n v="61"/>
    <n v="59"/>
    <x v="1"/>
    <n v="3355"/>
    <n v="59"/>
    <n v="41.25"/>
    <x v="1"/>
    <n v="2433.75"/>
  </r>
  <r>
    <x v="7"/>
    <s v="P15"/>
    <n v="3000"/>
    <x v="1"/>
    <x v="1"/>
    <x v="1"/>
    <n v="301"/>
    <n v="869"/>
    <x v="1"/>
    <n v="903000"/>
    <n v="869"/>
    <n v="2500"/>
    <x v="6"/>
    <n v="2172500"/>
  </r>
  <r>
    <x v="2"/>
    <s v="P13"/>
    <n v="350"/>
    <x v="2"/>
    <x v="2"/>
    <x v="2"/>
    <n v="66"/>
    <n v="220"/>
    <x v="1"/>
    <n v="23100"/>
    <n v="440"/>
    <n v="350"/>
    <x v="2"/>
    <n v="77000"/>
  </r>
  <r>
    <x v="15"/>
    <s v="P15"/>
    <n v="3000"/>
    <x v="1"/>
    <x v="1"/>
    <x v="1"/>
    <n v="106"/>
    <n v="243"/>
    <x v="0"/>
    <n v="318000"/>
    <n v="243"/>
    <n v="2500"/>
    <x v="3"/>
    <n v="607500"/>
  </r>
  <r>
    <x v="5"/>
    <s v="P01"/>
    <n v="172"/>
    <x v="3"/>
    <x v="3"/>
    <x v="3"/>
    <n v="320"/>
    <n v="467"/>
    <x v="1"/>
    <n v="55040"/>
    <n v="467"/>
    <n v="115.24000000000001"/>
    <x v="5"/>
    <n v="53817.08"/>
  </r>
  <r>
    <x v="17"/>
    <s v="P01"/>
    <n v="172"/>
    <x v="3"/>
    <x v="3"/>
    <x v="3"/>
    <n v="303"/>
    <n v="360"/>
    <x v="0"/>
    <n v="52116"/>
    <n v="360"/>
    <n v="115.24000000000001"/>
    <x v="8"/>
    <n v="41486.400000000001"/>
  </r>
  <r>
    <x v="30"/>
    <s v="P09"/>
    <n v="110"/>
    <x v="10"/>
    <x v="0"/>
    <x v="0"/>
    <n v="49"/>
    <n v="65"/>
    <x v="1"/>
    <n v="5390"/>
    <n v="65"/>
    <n v="55"/>
    <x v="4"/>
    <n v="3575"/>
  </r>
  <r>
    <x v="18"/>
    <s v="P05"/>
    <n v="55"/>
    <x v="6"/>
    <x v="2"/>
    <x v="4"/>
    <n v="21"/>
    <n v="18"/>
    <x v="0"/>
    <n v="1155"/>
    <n v="18"/>
    <n v="41.25"/>
    <x v="5"/>
    <n v="742.5"/>
  </r>
  <r>
    <x v="23"/>
    <s v="P04"/>
    <n v="290"/>
    <x v="9"/>
    <x v="3"/>
    <x v="4"/>
    <n v="383"/>
    <n v="344"/>
    <x v="1"/>
    <n v="111070"/>
    <n v="344"/>
    <n v="217.5"/>
    <x v="7"/>
    <n v="74820"/>
  </r>
  <r>
    <x v="10"/>
    <s v="P06"/>
    <n v="415"/>
    <x v="4"/>
    <x v="2"/>
    <x v="4"/>
    <n v="36"/>
    <n v="29"/>
    <x v="0"/>
    <n v="14940"/>
    <n v="29"/>
    <n v="311.25"/>
    <x v="2"/>
    <n v="9026.25"/>
  </r>
  <r>
    <x v="46"/>
    <s v="P05"/>
    <n v="55"/>
    <x v="6"/>
    <x v="2"/>
    <x v="4"/>
    <n v="18"/>
    <n v="14"/>
    <x v="0"/>
    <n v="990"/>
    <n v="14"/>
    <n v="41.25"/>
    <x v="6"/>
    <n v="577.5"/>
  </r>
  <r>
    <x v="23"/>
    <s v="P10"/>
    <n v="50"/>
    <x v="7"/>
    <x v="0"/>
    <x v="4"/>
    <n v="25"/>
    <n v="21"/>
    <x v="0"/>
    <n v="1250"/>
    <n v="21"/>
    <n v="37.5"/>
    <x v="7"/>
    <n v="787.5"/>
  </r>
  <r>
    <x v="23"/>
    <s v="P05"/>
    <n v="55"/>
    <x v="6"/>
    <x v="2"/>
    <x v="4"/>
    <n v="19"/>
    <n v="16"/>
    <x v="0"/>
    <n v="1045"/>
    <n v="16"/>
    <n v="41.25"/>
    <x v="7"/>
    <n v="660"/>
  </r>
  <r>
    <x v="9"/>
    <s v="P08"/>
    <n v="1190"/>
    <x v="4"/>
    <x v="2"/>
    <x v="2"/>
    <n v="40"/>
    <n v="158"/>
    <x v="0"/>
    <n v="47600"/>
    <n v="316"/>
    <n v="1190"/>
    <x v="0"/>
    <n v="188020"/>
  </r>
  <r>
    <x v="10"/>
    <s v="P04"/>
    <n v="370"/>
    <x v="9"/>
    <x v="3"/>
    <x v="2"/>
    <n v="432"/>
    <n v="1736"/>
    <x v="0"/>
    <n v="159840"/>
    <n v="3472"/>
    <n v="370"/>
    <x v="2"/>
    <n v="642320"/>
  </r>
  <r>
    <x v="11"/>
    <s v="P06"/>
    <n v="415"/>
    <x v="4"/>
    <x v="2"/>
    <x v="4"/>
    <n v="22"/>
    <n v="18"/>
    <x v="0"/>
    <n v="9130"/>
    <n v="18"/>
    <n v="311.25"/>
    <x v="6"/>
    <n v="5602.5"/>
  </r>
  <r>
    <x v="6"/>
    <s v="P07"/>
    <n v="300"/>
    <x v="4"/>
    <x v="2"/>
    <x v="2"/>
    <n v="40"/>
    <n v="155"/>
    <x v="0"/>
    <n v="12000"/>
    <n v="310"/>
    <n v="300"/>
    <x v="0"/>
    <n v="46500"/>
  </r>
  <r>
    <x v="17"/>
    <s v="P15"/>
    <n v="3000"/>
    <x v="1"/>
    <x v="1"/>
    <x v="1"/>
    <n v="121"/>
    <n v="273"/>
    <x v="0"/>
    <n v="363000"/>
    <n v="273"/>
    <n v="2500"/>
    <x v="8"/>
    <n v="682500"/>
  </r>
  <r>
    <x v="15"/>
    <s v="P11"/>
    <n v="190"/>
    <x v="0"/>
    <x v="0"/>
    <x v="0"/>
    <n v="25"/>
    <n v="28"/>
    <x v="0"/>
    <n v="4750"/>
    <n v="28"/>
    <n v="95"/>
    <x v="3"/>
    <n v="2660"/>
  </r>
  <r>
    <x v="31"/>
    <s v="P14"/>
    <n v="1020"/>
    <x v="2"/>
    <x v="2"/>
    <x v="2"/>
    <n v="42"/>
    <n v="139"/>
    <x v="1"/>
    <n v="42840"/>
    <n v="278"/>
    <n v="1020"/>
    <x v="5"/>
    <n v="141780"/>
  </r>
  <r>
    <x v="40"/>
    <s v="P09"/>
    <n v="110"/>
    <x v="10"/>
    <x v="0"/>
    <x v="0"/>
    <n v="36"/>
    <n v="48"/>
    <x v="1"/>
    <n v="3960"/>
    <n v="48"/>
    <n v="55"/>
    <x v="9"/>
    <n v="2640"/>
  </r>
  <r>
    <x v="30"/>
    <s v="P15"/>
    <n v="3000"/>
    <x v="1"/>
    <x v="1"/>
    <x v="1"/>
    <n v="66"/>
    <n v="144"/>
    <x v="0"/>
    <n v="198000"/>
    <n v="144"/>
    <n v="2500"/>
    <x v="4"/>
    <n v="360000"/>
  </r>
  <r>
    <x v="8"/>
    <s v="P11"/>
    <n v="190"/>
    <x v="0"/>
    <x v="0"/>
    <x v="0"/>
    <n v="43"/>
    <n v="66"/>
    <x v="0"/>
    <n v="8170"/>
    <n v="66"/>
    <n v="95"/>
    <x v="2"/>
    <n v="6270"/>
  </r>
  <r>
    <x v="19"/>
    <s v="P10"/>
    <n v="65"/>
    <x v="7"/>
    <x v="0"/>
    <x v="0"/>
    <n v="122"/>
    <n v="153"/>
    <x v="1"/>
    <n v="7930"/>
    <n v="153"/>
    <n v="32.5"/>
    <x v="8"/>
    <n v="4972.5"/>
  </r>
  <r>
    <x v="13"/>
    <s v="P15"/>
    <n v="3000"/>
    <x v="1"/>
    <x v="1"/>
    <x v="1"/>
    <n v="316"/>
    <n v="818"/>
    <x v="1"/>
    <n v="948000"/>
    <n v="818"/>
    <n v="2500"/>
    <x v="0"/>
    <n v="2045000"/>
  </r>
  <r>
    <x v="48"/>
    <s v="P08"/>
    <n v="1190"/>
    <x v="4"/>
    <x v="2"/>
    <x v="2"/>
    <n v="52"/>
    <n v="180"/>
    <x v="1"/>
    <n v="61880"/>
    <n v="360"/>
    <n v="1190"/>
    <x v="5"/>
    <n v="214200"/>
  </r>
  <r>
    <x v="8"/>
    <s v="P06"/>
    <n v="415"/>
    <x v="4"/>
    <x v="2"/>
    <x v="4"/>
    <n v="87"/>
    <n v="78"/>
    <x v="1"/>
    <n v="36105"/>
    <n v="78"/>
    <n v="311.25"/>
    <x v="2"/>
    <n v="24277.5"/>
  </r>
  <r>
    <x v="38"/>
    <s v="P15"/>
    <n v="3000"/>
    <x v="1"/>
    <x v="1"/>
    <x v="1"/>
    <n v="381"/>
    <n v="1303"/>
    <x v="1"/>
    <n v="1143000"/>
    <n v="1303"/>
    <n v="2500"/>
    <x v="8"/>
    <n v="3257500"/>
  </r>
  <r>
    <x v="32"/>
    <s v="P03"/>
    <n v="200"/>
    <x v="5"/>
    <x v="3"/>
    <x v="2"/>
    <n v="331"/>
    <n v="903"/>
    <x v="0"/>
    <n v="66200"/>
    <n v="1806"/>
    <n v="200"/>
    <x v="5"/>
    <n v="180600"/>
  </r>
  <r>
    <x v="2"/>
    <s v="P13"/>
    <n v="350"/>
    <x v="2"/>
    <x v="2"/>
    <x v="2"/>
    <n v="97"/>
    <n v="378"/>
    <x v="0"/>
    <n v="33950"/>
    <n v="756"/>
    <n v="350"/>
    <x v="2"/>
    <n v="132300"/>
  </r>
  <r>
    <x v="21"/>
    <s v="P05"/>
    <n v="55"/>
    <x v="6"/>
    <x v="2"/>
    <x v="4"/>
    <n v="18"/>
    <n v="13"/>
    <x v="0"/>
    <n v="990"/>
    <n v="13"/>
    <n v="41.25"/>
    <x v="6"/>
    <n v="536.25"/>
  </r>
  <r>
    <x v="35"/>
    <s v="P07"/>
    <n v="300"/>
    <x v="4"/>
    <x v="2"/>
    <x v="2"/>
    <n v="75"/>
    <n v="217"/>
    <x v="1"/>
    <n v="22500"/>
    <n v="434"/>
    <n v="300"/>
    <x v="8"/>
    <n v="65100"/>
  </r>
  <r>
    <x v="23"/>
    <s v="P02"/>
    <n v="860"/>
    <x v="8"/>
    <x v="3"/>
    <x v="3"/>
    <n v="400"/>
    <n v="476"/>
    <x v="0"/>
    <n v="344000"/>
    <n v="476"/>
    <n v="576.20000000000005"/>
    <x v="7"/>
    <n v="274271.2"/>
  </r>
  <r>
    <x v="13"/>
    <s v="P01"/>
    <n v="172"/>
    <x v="3"/>
    <x v="3"/>
    <x v="3"/>
    <n v="203"/>
    <n v="296"/>
    <x v="1"/>
    <n v="34916"/>
    <n v="296"/>
    <n v="115.24000000000001"/>
    <x v="0"/>
    <n v="34111.040000000001"/>
  </r>
  <r>
    <x v="18"/>
    <s v="P10"/>
    <n v="65"/>
    <x v="7"/>
    <x v="0"/>
    <x v="0"/>
    <n v="112"/>
    <n v="151"/>
    <x v="1"/>
    <n v="7280"/>
    <n v="151"/>
    <n v="32.5"/>
    <x v="5"/>
    <n v="4907.5"/>
  </r>
  <r>
    <x v="31"/>
    <s v="P01"/>
    <n v="172"/>
    <x v="3"/>
    <x v="3"/>
    <x v="3"/>
    <n v="333"/>
    <n v="456"/>
    <x v="0"/>
    <n v="57276"/>
    <n v="456"/>
    <n v="115.24000000000001"/>
    <x v="5"/>
    <n v="52549.440000000002"/>
  </r>
  <r>
    <x v="18"/>
    <s v="P08"/>
    <n v="1190"/>
    <x v="4"/>
    <x v="2"/>
    <x v="2"/>
    <n v="36"/>
    <n v="139"/>
    <x v="0"/>
    <n v="42840"/>
    <n v="278"/>
    <n v="1190"/>
    <x v="5"/>
    <n v="165410"/>
  </r>
  <r>
    <x v="17"/>
    <s v="P02"/>
    <n v="860"/>
    <x v="8"/>
    <x v="3"/>
    <x v="3"/>
    <n v="316"/>
    <n v="388"/>
    <x v="1"/>
    <n v="271760"/>
    <n v="388"/>
    <n v="576.20000000000005"/>
    <x v="8"/>
    <n v="223565.6"/>
  </r>
  <r>
    <x v="31"/>
    <s v="P06"/>
    <n v="415"/>
    <x v="4"/>
    <x v="2"/>
    <x v="4"/>
    <n v="46"/>
    <n v="34"/>
    <x v="0"/>
    <n v="19090"/>
    <n v="34"/>
    <n v="311.25"/>
    <x v="5"/>
    <n v="10582.5"/>
  </r>
  <r>
    <x v="49"/>
    <s v="P09"/>
    <n v="90"/>
    <x v="10"/>
    <x v="0"/>
    <x v="4"/>
    <n v="72"/>
    <n v="58"/>
    <x v="0"/>
    <n v="6480"/>
    <n v="58"/>
    <n v="67.5"/>
    <x v="2"/>
    <n v="3915"/>
  </r>
  <r>
    <x v="27"/>
    <s v="P15"/>
    <n v="3000"/>
    <x v="1"/>
    <x v="1"/>
    <x v="1"/>
    <n v="262"/>
    <n v="673"/>
    <x v="1"/>
    <n v="786000"/>
    <n v="673"/>
    <n v="2500"/>
    <x v="7"/>
    <n v="1682500"/>
  </r>
  <r>
    <x v="40"/>
    <s v="P08"/>
    <n v="1190"/>
    <x v="4"/>
    <x v="2"/>
    <x v="2"/>
    <n v="27"/>
    <n v="70"/>
    <x v="0"/>
    <n v="32130"/>
    <n v="140"/>
    <n v="1190"/>
    <x v="9"/>
    <n v="83300"/>
  </r>
  <r>
    <x v="14"/>
    <s v="P03"/>
    <n v="156"/>
    <x v="5"/>
    <x v="3"/>
    <x v="4"/>
    <n v="276"/>
    <n v="267"/>
    <x v="1"/>
    <n v="43056"/>
    <n v="267"/>
    <n v="117"/>
    <x v="0"/>
    <n v="31239"/>
  </r>
  <r>
    <x v="49"/>
    <s v="P05"/>
    <n v="55"/>
    <x v="6"/>
    <x v="2"/>
    <x v="4"/>
    <n v="122"/>
    <n v="107"/>
    <x v="1"/>
    <n v="6710"/>
    <n v="107"/>
    <n v="41.25"/>
    <x v="2"/>
    <n v="4413.75"/>
  </r>
  <r>
    <x v="45"/>
    <s v="P12"/>
    <n v="62"/>
    <x v="2"/>
    <x v="2"/>
    <x v="0"/>
    <n v="63"/>
    <n v="84"/>
    <x v="1"/>
    <n v="3906"/>
    <n v="84"/>
    <n v="31"/>
    <x v="1"/>
    <n v="2604"/>
  </r>
  <r>
    <x v="30"/>
    <s v="P01"/>
    <n v="172"/>
    <x v="3"/>
    <x v="3"/>
    <x v="3"/>
    <n v="166"/>
    <n v="225"/>
    <x v="0"/>
    <n v="28552"/>
    <n v="225"/>
    <n v="115.24000000000001"/>
    <x v="4"/>
    <n v="25929.000000000004"/>
  </r>
  <r>
    <x v="37"/>
    <s v="P06"/>
    <n v="415"/>
    <x v="4"/>
    <x v="2"/>
    <x v="4"/>
    <n v="49"/>
    <n v="42"/>
    <x v="1"/>
    <n v="20335"/>
    <n v="42"/>
    <n v="311.25"/>
    <x v="9"/>
    <n v="13072.5"/>
  </r>
  <r>
    <x v="18"/>
    <s v="P02"/>
    <n v="860"/>
    <x v="8"/>
    <x v="3"/>
    <x v="3"/>
    <n v="471"/>
    <n v="659"/>
    <x v="0"/>
    <n v="405060"/>
    <n v="659"/>
    <n v="576.20000000000005"/>
    <x v="5"/>
    <n v="379715.80000000005"/>
  </r>
  <r>
    <x v="0"/>
    <s v="P15"/>
    <n v="3000"/>
    <x v="1"/>
    <x v="1"/>
    <x v="1"/>
    <n v="234"/>
    <n v="840"/>
    <x v="1"/>
    <n v="702000"/>
    <n v="840"/>
    <n v="2500"/>
    <x v="0"/>
    <n v="2100000"/>
  </r>
  <r>
    <x v="16"/>
    <s v="P15"/>
    <n v="3000"/>
    <x v="1"/>
    <x v="1"/>
    <x v="1"/>
    <n v="486"/>
    <n v="1273"/>
    <x v="1"/>
    <n v="1458000"/>
    <n v="1273"/>
    <n v="2500"/>
    <x v="7"/>
    <n v="3182500"/>
  </r>
  <r>
    <x v="23"/>
    <s v="P01"/>
    <n v="172"/>
    <x v="3"/>
    <x v="3"/>
    <x v="3"/>
    <n v="311"/>
    <n v="398"/>
    <x v="1"/>
    <n v="53492"/>
    <n v="398"/>
    <n v="115.24000000000001"/>
    <x v="7"/>
    <n v="45865.520000000004"/>
  </r>
  <r>
    <x v="21"/>
    <s v="P14"/>
    <n v="1020"/>
    <x v="2"/>
    <x v="2"/>
    <x v="2"/>
    <n v="75"/>
    <n v="198"/>
    <x v="0"/>
    <n v="76500"/>
    <n v="396"/>
    <n v="1020"/>
    <x v="6"/>
    <n v="201960"/>
  </r>
  <r>
    <x v="8"/>
    <s v="P07"/>
    <n v="300"/>
    <x v="4"/>
    <x v="2"/>
    <x v="2"/>
    <n v="40"/>
    <n v="165"/>
    <x v="0"/>
    <n v="12000"/>
    <n v="330"/>
    <n v="300"/>
    <x v="2"/>
    <n v="49500"/>
  </r>
  <r>
    <x v="12"/>
    <s v="P09"/>
    <n v="110"/>
    <x v="10"/>
    <x v="0"/>
    <x v="0"/>
    <n v="73"/>
    <n v="95"/>
    <x v="1"/>
    <n v="8030"/>
    <n v="95"/>
    <n v="55"/>
    <x v="5"/>
    <n v="5225"/>
  </r>
  <r>
    <x v="26"/>
    <s v="P13"/>
    <n v="350"/>
    <x v="2"/>
    <x v="2"/>
    <x v="2"/>
    <n v="115"/>
    <n v="445"/>
    <x v="0"/>
    <n v="40250"/>
    <n v="890"/>
    <n v="350"/>
    <x v="2"/>
    <n v="155750"/>
  </r>
  <r>
    <x v="40"/>
    <s v="P04"/>
    <n v="370"/>
    <x v="9"/>
    <x v="3"/>
    <x v="2"/>
    <n v="267"/>
    <n v="731"/>
    <x v="0"/>
    <n v="98790"/>
    <n v="1462"/>
    <n v="370"/>
    <x v="9"/>
    <n v="270470"/>
  </r>
  <r>
    <x v="31"/>
    <s v="P12"/>
    <n v="62"/>
    <x v="2"/>
    <x v="2"/>
    <x v="0"/>
    <n v="52"/>
    <n v="72"/>
    <x v="0"/>
    <n v="3224"/>
    <n v="72"/>
    <n v="31"/>
    <x v="5"/>
    <n v="2232"/>
  </r>
  <r>
    <x v="32"/>
    <s v="P05"/>
    <n v="55"/>
    <x v="6"/>
    <x v="2"/>
    <x v="4"/>
    <n v="129"/>
    <n v="104"/>
    <x v="1"/>
    <n v="7095"/>
    <n v="104"/>
    <n v="41.25"/>
    <x v="5"/>
    <n v="4290"/>
  </r>
  <r>
    <x v="9"/>
    <s v="P12"/>
    <n v="62"/>
    <x v="2"/>
    <x v="2"/>
    <x v="0"/>
    <n v="36"/>
    <n v="55"/>
    <x v="0"/>
    <n v="2232"/>
    <n v="55"/>
    <n v="31"/>
    <x v="0"/>
    <n v="1705"/>
  </r>
  <r>
    <x v="38"/>
    <s v="P15"/>
    <n v="3000"/>
    <x v="1"/>
    <x v="1"/>
    <x v="1"/>
    <n v="127"/>
    <n v="367"/>
    <x v="0"/>
    <n v="381000"/>
    <n v="367"/>
    <n v="2500"/>
    <x v="8"/>
    <n v="917500"/>
  </r>
  <r>
    <x v="4"/>
    <s v="P03"/>
    <n v="156"/>
    <x v="5"/>
    <x v="3"/>
    <x v="4"/>
    <n v="208"/>
    <n v="197"/>
    <x v="1"/>
    <n v="32448"/>
    <n v="197"/>
    <n v="117"/>
    <x v="4"/>
    <n v="23049"/>
  </r>
  <r>
    <x v="16"/>
    <s v="P13"/>
    <n v="350"/>
    <x v="2"/>
    <x v="2"/>
    <x v="2"/>
    <n v="63"/>
    <n v="189"/>
    <x v="1"/>
    <n v="22050"/>
    <n v="378"/>
    <n v="350"/>
    <x v="7"/>
    <n v="66150"/>
  </r>
  <r>
    <x v="11"/>
    <s v="P05"/>
    <n v="55"/>
    <x v="6"/>
    <x v="2"/>
    <x v="4"/>
    <n v="70"/>
    <n v="62"/>
    <x v="1"/>
    <n v="3850"/>
    <n v="62"/>
    <n v="41.25"/>
    <x v="6"/>
    <n v="2557.5"/>
  </r>
  <r>
    <x v="21"/>
    <s v="P15"/>
    <n v="3000"/>
    <x v="1"/>
    <x v="1"/>
    <x v="1"/>
    <n v="292"/>
    <n v="750"/>
    <x v="1"/>
    <n v="876000"/>
    <n v="750"/>
    <n v="2500"/>
    <x v="6"/>
    <n v="1875000"/>
  </r>
  <r>
    <x v="3"/>
    <s v="P11"/>
    <n v="190"/>
    <x v="0"/>
    <x v="0"/>
    <x v="0"/>
    <n v="34"/>
    <n v="38"/>
    <x v="0"/>
    <n v="6460"/>
    <n v="38"/>
    <n v="95"/>
    <x v="3"/>
    <n v="3610"/>
  </r>
  <r>
    <x v="10"/>
    <s v="P14"/>
    <n v="1020"/>
    <x v="2"/>
    <x v="2"/>
    <x v="2"/>
    <n v="40"/>
    <n v="138"/>
    <x v="1"/>
    <n v="40800"/>
    <n v="276"/>
    <n v="1020"/>
    <x v="2"/>
    <n v="140760"/>
  </r>
  <r>
    <x v="24"/>
    <s v="P09"/>
    <n v="90"/>
    <x v="10"/>
    <x v="0"/>
    <x v="4"/>
    <n v="54"/>
    <n v="45"/>
    <x v="0"/>
    <n v="4860"/>
    <n v="45"/>
    <n v="67.5"/>
    <x v="2"/>
    <n v="3037.5"/>
  </r>
  <r>
    <x v="18"/>
    <s v="P13"/>
    <n v="350"/>
    <x v="2"/>
    <x v="2"/>
    <x v="2"/>
    <n v="111"/>
    <n v="441"/>
    <x v="0"/>
    <n v="38850"/>
    <n v="882"/>
    <n v="350"/>
    <x v="5"/>
    <n v="154350"/>
  </r>
  <r>
    <x v="25"/>
    <s v="P07"/>
    <n v="300"/>
    <x v="4"/>
    <x v="2"/>
    <x v="2"/>
    <n v="61"/>
    <n v="236"/>
    <x v="1"/>
    <n v="18300"/>
    <n v="472"/>
    <n v="300"/>
    <x v="8"/>
    <n v="70800"/>
  </r>
  <r>
    <x v="6"/>
    <s v="P15"/>
    <n v="3000"/>
    <x v="1"/>
    <x v="1"/>
    <x v="1"/>
    <n v="82"/>
    <n v="190"/>
    <x v="0"/>
    <n v="246000"/>
    <n v="190"/>
    <n v="2500"/>
    <x v="0"/>
    <n v="475000"/>
  </r>
  <r>
    <x v="44"/>
    <s v="P11"/>
    <n v="190"/>
    <x v="0"/>
    <x v="0"/>
    <x v="0"/>
    <n v="87"/>
    <n v="114"/>
    <x v="1"/>
    <n v="16530"/>
    <n v="114"/>
    <n v="95"/>
    <x v="8"/>
    <n v="10830"/>
  </r>
  <r>
    <x v="41"/>
    <s v="P10"/>
    <n v="50"/>
    <x v="7"/>
    <x v="0"/>
    <x v="4"/>
    <n v="19"/>
    <n v="15"/>
    <x v="0"/>
    <n v="950"/>
    <n v="15"/>
    <n v="37.5"/>
    <x v="9"/>
    <n v="562.5"/>
  </r>
  <r>
    <x v="16"/>
    <s v="P11"/>
    <n v="190"/>
    <x v="0"/>
    <x v="0"/>
    <x v="0"/>
    <n v="61"/>
    <n v="86"/>
    <x v="0"/>
    <n v="11590"/>
    <n v="86"/>
    <n v="95"/>
    <x v="7"/>
    <n v="8170"/>
  </r>
  <r>
    <x v="43"/>
    <s v="P14"/>
    <n v="1020"/>
    <x v="2"/>
    <x v="2"/>
    <x v="2"/>
    <n v="36"/>
    <n v="126"/>
    <x v="1"/>
    <n v="36720"/>
    <n v="252"/>
    <n v="1020"/>
    <x v="3"/>
    <n v="128520"/>
  </r>
  <r>
    <x v="16"/>
    <s v="P12"/>
    <n v="62"/>
    <x v="2"/>
    <x v="2"/>
    <x v="0"/>
    <n v="77"/>
    <n v="97"/>
    <x v="1"/>
    <n v="4774"/>
    <n v="97"/>
    <n v="31"/>
    <x v="7"/>
    <n v="3007"/>
  </r>
  <r>
    <x v="7"/>
    <s v="P09"/>
    <n v="90"/>
    <x v="10"/>
    <x v="0"/>
    <x v="4"/>
    <n v="40"/>
    <n v="28"/>
    <x v="0"/>
    <n v="3600"/>
    <n v="28"/>
    <n v="67.5"/>
    <x v="6"/>
    <n v="1890"/>
  </r>
  <r>
    <x v="17"/>
    <s v="P09"/>
    <n v="90"/>
    <x v="10"/>
    <x v="0"/>
    <x v="4"/>
    <n v="63"/>
    <n v="53"/>
    <x v="0"/>
    <n v="5670"/>
    <n v="53"/>
    <n v="67.5"/>
    <x v="8"/>
    <n v="3577.5"/>
  </r>
  <r>
    <x v="13"/>
    <s v="P03"/>
    <n v="200"/>
    <x v="5"/>
    <x v="3"/>
    <x v="2"/>
    <n v="336"/>
    <n v="913"/>
    <x v="0"/>
    <n v="67200"/>
    <n v="1826"/>
    <n v="200"/>
    <x v="0"/>
    <n v="182600"/>
  </r>
  <r>
    <x v="35"/>
    <s v="P09"/>
    <n v="110"/>
    <x v="10"/>
    <x v="0"/>
    <x v="0"/>
    <n v="59"/>
    <n v="67"/>
    <x v="1"/>
    <n v="6490"/>
    <n v="67"/>
    <n v="55"/>
    <x v="8"/>
    <n v="3685"/>
  </r>
  <r>
    <x v="21"/>
    <s v="P09"/>
    <n v="110"/>
    <x v="10"/>
    <x v="0"/>
    <x v="0"/>
    <n v="63"/>
    <n v="86"/>
    <x v="1"/>
    <n v="6930"/>
    <n v="86"/>
    <n v="55"/>
    <x v="6"/>
    <n v="4730"/>
  </r>
  <r>
    <x v="9"/>
    <s v="P15"/>
    <n v="3000"/>
    <x v="1"/>
    <x v="1"/>
    <x v="1"/>
    <n v="91"/>
    <n v="211"/>
    <x v="0"/>
    <n v="273000"/>
    <n v="211"/>
    <n v="2500"/>
    <x v="0"/>
    <n v="527500"/>
  </r>
  <r>
    <x v="24"/>
    <s v="P11"/>
    <n v="190"/>
    <x v="0"/>
    <x v="0"/>
    <x v="0"/>
    <n v="80"/>
    <n v="108"/>
    <x v="1"/>
    <n v="15200"/>
    <n v="108"/>
    <n v="95"/>
    <x v="2"/>
    <n v="10260"/>
  </r>
  <r>
    <x v="12"/>
    <s v="P03"/>
    <n v="200"/>
    <x v="5"/>
    <x v="3"/>
    <x v="2"/>
    <n v="376"/>
    <n v="1447"/>
    <x v="0"/>
    <n v="75200"/>
    <n v="2894"/>
    <n v="200"/>
    <x v="5"/>
    <n v="289400"/>
  </r>
  <r>
    <x v="44"/>
    <s v="P09"/>
    <n v="90"/>
    <x v="10"/>
    <x v="0"/>
    <x v="4"/>
    <n v="54"/>
    <n v="51"/>
    <x v="0"/>
    <n v="4860"/>
    <n v="51"/>
    <n v="67.5"/>
    <x v="8"/>
    <n v="3442.5"/>
  </r>
  <r>
    <x v="28"/>
    <s v="P09"/>
    <n v="90"/>
    <x v="10"/>
    <x v="0"/>
    <x v="4"/>
    <n v="57"/>
    <n v="47"/>
    <x v="0"/>
    <n v="5130"/>
    <n v="47"/>
    <n v="67.5"/>
    <x v="3"/>
    <n v="3172.5"/>
  </r>
  <r>
    <x v="26"/>
    <s v="P13"/>
    <n v="350"/>
    <x v="2"/>
    <x v="2"/>
    <x v="2"/>
    <n v="71"/>
    <n v="248"/>
    <x v="1"/>
    <n v="24850"/>
    <n v="496"/>
    <n v="350"/>
    <x v="2"/>
    <n v="86800"/>
  </r>
  <r>
    <x v="19"/>
    <s v="P04"/>
    <n v="370"/>
    <x v="9"/>
    <x v="3"/>
    <x v="2"/>
    <n v="483"/>
    <n v="1907"/>
    <x v="0"/>
    <n v="178710"/>
    <n v="3814"/>
    <n v="370"/>
    <x v="8"/>
    <n v="705590"/>
  </r>
  <r>
    <x v="18"/>
    <s v="P05"/>
    <n v="55"/>
    <x v="6"/>
    <x v="2"/>
    <x v="4"/>
    <n v="106"/>
    <n v="102"/>
    <x v="1"/>
    <n v="5830"/>
    <n v="102"/>
    <n v="41.25"/>
    <x v="5"/>
    <n v="4207.5"/>
  </r>
  <r>
    <x v="38"/>
    <s v="P11"/>
    <n v="190"/>
    <x v="0"/>
    <x v="0"/>
    <x v="0"/>
    <n v="48"/>
    <n v="69"/>
    <x v="0"/>
    <n v="9120"/>
    <n v="69"/>
    <n v="95"/>
    <x v="8"/>
    <n v="6555"/>
  </r>
  <r>
    <x v="7"/>
    <s v="P11"/>
    <n v="190"/>
    <x v="0"/>
    <x v="0"/>
    <x v="0"/>
    <n v="28"/>
    <n v="40"/>
    <x v="0"/>
    <n v="5320"/>
    <n v="40"/>
    <n v="95"/>
    <x v="6"/>
    <n v="3800"/>
  </r>
  <r>
    <x v="20"/>
    <s v="P08"/>
    <n v="1190"/>
    <x v="4"/>
    <x v="2"/>
    <x v="2"/>
    <n v="43"/>
    <n v="145"/>
    <x v="1"/>
    <n v="51170"/>
    <n v="290"/>
    <n v="1190"/>
    <x v="2"/>
    <n v="172550"/>
  </r>
  <r>
    <x v="26"/>
    <s v="P05"/>
    <n v="55"/>
    <x v="6"/>
    <x v="2"/>
    <x v="4"/>
    <n v="119"/>
    <n v="107"/>
    <x v="1"/>
    <n v="6545"/>
    <n v="107"/>
    <n v="41.25"/>
    <x v="2"/>
    <n v="4413.75"/>
  </r>
  <r>
    <x v="44"/>
    <s v="P09"/>
    <n v="110"/>
    <x v="10"/>
    <x v="0"/>
    <x v="0"/>
    <n v="71"/>
    <n v="90"/>
    <x v="1"/>
    <n v="7810"/>
    <n v="90"/>
    <n v="55"/>
    <x v="8"/>
    <n v="4950"/>
  </r>
  <r>
    <x v="8"/>
    <s v="P12"/>
    <n v="62"/>
    <x v="2"/>
    <x v="2"/>
    <x v="0"/>
    <n v="112"/>
    <n v="165"/>
    <x v="1"/>
    <n v="6944"/>
    <n v="165"/>
    <n v="31"/>
    <x v="2"/>
    <n v="5115"/>
  </r>
  <r>
    <x v="1"/>
    <s v="P07"/>
    <n v="300"/>
    <x v="4"/>
    <x v="2"/>
    <x v="2"/>
    <n v="26"/>
    <n v="87"/>
    <x v="1"/>
    <n v="7800"/>
    <n v="174"/>
    <n v="300"/>
    <x v="1"/>
    <n v="26100"/>
  </r>
  <r>
    <x v="28"/>
    <s v="P10"/>
    <n v="50"/>
    <x v="7"/>
    <x v="0"/>
    <x v="4"/>
    <n v="22"/>
    <n v="18"/>
    <x v="0"/>
    <n v="1100"/>
    <n v="18"/>
    <n v="37.5"/>
    <x v="3"/>
    <n v="675"/>
  </r>
  <r>
    <x v="38"/>
    <s v="P04"/>
    <n v="370"/>
    <x v="9"/>
    <x v="3"/>
    <x v="2"/>
    <n v="379"/>
    <n v="1622"/>
    <x v="0"/>
    <n v="140230"/>
    <n v="3244"/>
    <n v="370"/>
    <x v="8"/>
    <n v="600140"/>
  </r>
  <r>
    <x v="37"/>
    <s v="P01"/>
    <n v="172"/>
    <x v="3"/>
    <x v="3"/>
    <x v="3"/>
    <n v="141"/>
    <n v="217"/>
    <x v="1"/>
    <n v="24252"/>
    <n v="217"/>
    <n v="115.24000000000001"/>
    <x v="9"/>
    <n v="25007.08"/>
  </r>
  <r>
    <x v="46"/>
    <s v="P09"/>
    <n v="90"/>
    <x v="10"/>
    <x v="0"/>
    <x v="4"/>
    <n v="42"/>
    <n v="35"/>
    <x v="0"/>
    <n v="3780"/>
    <n v="35"/>
    <n v="67.5"/>
    <x v="6"/>
    <n v="2362.5"/>
  </r>
  <r>
    <x v="17"/>
    <s v="P14"/>
    <n v="1020"/>
    <x v="2"/>
    <x v="2"/>
    <x v="2"/>
    <n v="130"/>
    <n v="514"/>
    <x v="0"/>
    <n v="132600"/>
    <n v="1028"/>
    <n v="1020"/>
    <x v="8"/>
    <n v="524280"/>
  </r>
  <r>
    <x v="32"/>
    <s v="P08"/>
    <n v="1190"/>
    <x v="4"/>
    <x v="2"/>
    <x v="2"/>
    <n v="73"/>
    <n v="192"/>
    <x v="0"/>
    <n v="86870"/>
    <n v="384"/>
    <n v="1190"/>
    <x v="5"/>
    <n v="228480"/>
  </r>
  <r>
    <x v="21"/>
    <s v="P07"/>
    <n v="300"/>
    <x v="4"/>
    <x v="2"/>
    <x v="2"/>
    <n v="33"/>
    <n v="83"/>
    <x v="0"/>
    <n v="9900"/>
    <n v="166"/>
    <n v="300"/>
    <x v="6"/>
    <n v="24900"/>
  </r>
  <r>
    <x v="1"/>
    <s v="P03"/>
    <n v="200"/>
    <x v="5"/>
    <x v="3"/>
    <x v="2"/>
    <n v="190"/>
    <n v="741"/>
    <x v="0"/>
    <n v="38000"/>
    <n v="1482"/>
    <n v="200"/>
    <x v="1"/>
    <n v="148200"/>
  </r>
  <r>
    <x v="26"/>
    <s v="P01"/>
    <n v="172"/>
    <x v="3"/>
    <x v="3"/>
    <x v="3"/>
    <n v="322"/>
    <n v="483"/>
    <x v="1"/>
    <n v="55384"/>
    <n v="483"/>
    <n v="115.24000000000001"/>
    <x v="2"/>
    <n v="55660.920000000006"/>
  </r>
  <r>
    <x v="34"/>
    <s v="P01"/>
    <n v="172"/>
    <x v="3"/>
    <x v="3"/>
    <x v="3"/>
    <n v="330"/>
    <n v="504"/>
    <x v="1"/>
    <n v="56760"/>
    <n v="504"/>
    <n v="115.24000000000001"/>
    <x v="8"/>
    <n v="58080.960000000006"/>
  </r>
  <r>
    <x v="8"/>
    <s v="P02"/>
    <n v="860"/>
    <x v="8"/>
    <x v="3"/>
    <x v="3"/>
    <n v="367"/>
    <n v="612"/>
    <x v="1"/>
    <n v="315620"/>
    <n v="612"/>
    <n v="576.20000000000005"/>
    <x v="2"/>
    <n v="352634.4"/>
  </r>
  <r>
    <x v="46"/>
    <s v="P04"/>
    <n v="370"/>
    <x v="9"/>
    <x v="3"/>
    <x v="2"/>
    <n v="370"/>
    <n v="1457"/>
    <x v="0"/>
    <n v="136900"/>
    <n v="2914"/>
    <n v="370"/>
    <x v="6"/>
    <n v="539090"/>
  </r>
  <r>
    <x v="3"/>
    <s v="P04"/>
    <n v="290"/>
    <x v="9"/>
    <x v="3"/>
    <x v="4"/>
    <n v="197"/>
    <n v="175"/>
    <x v="1"/>
    <n v="57130"/>
    <n v="175"/>
    <n v="217.5"/>
    <x v="3"/>
    <n v="38062.5"/>
  </r>
  <r>
    <x v="38"/>
    <s v="P01"/>
    <n v="172"/>
    <x v="3"/>
    <x v="3"/>
    <x v="3"/>
    <n v="369"/>
    <n v="546"/>
    <x v="1"/>
    <n v="63468"/>
    <n v="546"/>
    <n v="115.24000000000001"/>
    <x v="8"/>
    <n v="62921.040000000008"/>
  </r>
  <r>
    <x v="42"/>
    <s v="P15"/>
    <n v="3000"/>
    <x v="1"/>
    <x v="1"/>
    <x v="1"/>
    <n v="109"/>
    <n v="192"/>
    <x v="0"/>
    <n v="327000"/>
    <n v="192"/>
    <n v="2500"/>
    <x v="6"/>
    <n v="480000"/>
  </r>
  <r>
    <x v="41"/>
    <s v="P08"/>
    <n v="1190"/>
    <x v="4"/>
    <x v="2"/>
    <x v="2"/>
    <n v="16"/>
    <n v="63"/>
    <x v="0"/>
    <n v="19040"/>
    <n v="126"/>
    <n v="1190"/>
    <x v="9"/>
    <n v="74970"/>
  </r>
  <r>
    <x v="45"/>
    <s v="P13"/>
    <n v="350"/>
    <x v="2"/>
    <x v="2"/>
    <x v="2"/>
    <n v="51"/>
    <n v="205"/>
    <x v="0"/>
    <n v="17850"/>
    <n v="410"/>
    <n v="350"/>
    <x v="1"/>
    <n v="71750"/>
  </r>
  <r>
    <x v="9"/>
    <s v="P04"/>
    <n v="290"/>
    <x v="9"/>
    <x v="3"/>
    <x v="4"/>
    <n v="246"/>
    <n v="214"/>
    <x v="1"/>
    <n v="71340"/>
    <n v="214"/>
    <n v="217.5"/>
    <x v="0"/>
    <n v="46545"/>
  </r>
  <r>
    <x v="19"/>
    <s v="P15"/>
    <n v="3000"/>
    <x v="1"/>
    <x v="1"/>
    <x v="1"/>
    <n v="147"/>
    <n v="320"/>
    <x v="0"/>
    <n v="441000"/>
    <n v="320"/>
    <n v="2500"/>
    <x v="8"/>
    <n v="800000"/>
  </r>
  <r>
    <x v="17"/>
    <s v="P03"/>
    <n v="200"/>
    <x v="5"/>
    <x v="3"/>
    <x v="2"/>
    <n v="432"/>
    <n v="1736"/>
    <x v="0"/>
    <n v="86400"/>
    <n v="3472"/>
    <n v="200"/>
    <x v="8"/>
    <n v="347200"/>
  </r>
  <r>
    <x v="49"/>
    <s v="P15"/>
    <n v="3000"/>
    <x v="1"/>
    <x v="1"/>
    <x v="1"/>
    <n v="120"/>
    <n v="345"/>
    <x v="0"/>
    <n v="360000"/>
    <n v="345"/>
    <n v="2500"/>
    <x v="2"/>
    <n v="862500"/>
  </r>
  <r>
    <x v="25"/>
    <s v="P15"/>
    <n v="3000"/>
    <x v="1"/>
    <x v="1"/>
    <x v="1"/>
    <n v="448"/>
    <n v="1545"/>
    <x v="1"/>
    <n v="1344000"/>
    <n v="1545"/>
    <n v="2500"/>
    <x v="8"/>
    <n v="3862500"/>
  </r>
  <r>
    <x v="33"/>
    <s v="P14"/>
    <n v="1020"/>
    <x v="2"/>
    <x v="2"/>
    <x v="2"/>
    <n v="102"/>
    <n v="279"/>
    <x v="0"/>
    <n v="104040"/>
    <n v="558"/>
    <n v="1020"/>
    <x v="5"/>
    <n v="284580"/>
  </r>
  <r>
    <x v="25"/>
    <s v="P08"/>
    <n v="1190"/>
    <x v="4"/>
    <x v="2"/>
    <x v="2"/>
    <n v="54"/>
    <n v="222"/>
    <x v="0"/>
    <n v="64260"/>
    <n v="444"/>
    <n v="1190"/>
    <x v="8"/>
    <n v="264180"/>
  </r>
  <r>
    <x v="30"/>
    <s v="P10"/>
    <n v="50"/>
    <x v="7"/>
    <x v="0"/>
    <x v="4"/>
    <n v="18"/>
    <n v="13"/>
    <x v="0"/>
    <n v="900"/>
    <n v="13"/>
    <n v="37.5"/>
    <x v="4"/>
    <n v="487.5"/>
  </r>
  <r>
    <x v="34"/>
    <s v="P05"/>
    <n v="55"/>
    <x v="6"/>
    <x v="2"/>
    <x v="4"/>
    <n v="25"/>
    <n v="21"/>
    <x v="0"/>
    <n v="1375"/>
    <n v="21"/>
    <n v="41.25"/>
    <x v="8"/>
    <n v="866.25"/>
  </r>
  <r>
    <x v="6"/>
    <s v="P13"/>
    <n v="350"/>
    <x v="2"/>
    <x v="2"/>
    <x v="2"/>
    <n v="87"/>
    <n v="346"/>
    <x v="0"/>
    <n v="30450"/>
    <n v="692"/>
    <n v="350"/>
    <x v="0"/>
    <n v="121100"/>
  </r>
  <r>
    <x v="32"/>
    <s v="P13"/>
    <n v="350"/>
    <x v="2"/>
    <x v="2"/>
    <x v="2"/>
    <n v="82"/>
    <n v="239"/>
    <x v="1"/>
    <n v="28700"/>
    <n v="478"/>
    <n v="350"/>
    <x v="5"/>
    <n v="83650"/>
  </r>
  <r>
    <x v="14"/>
    <s v="P09"/>
    <n v="90"/>
    <x v="10"/>
    <x v="0"/>
    <x v="4"/>
    <n v="49"/>
    <n v="46"/>
    <x v="0"/>
    <n v="4410"/>
    <n v="46"/>
    <n v="67.5"/>
    <x v="0"/>
    <n v="3105"/>
  </r>
  <r>
    <x v="8"/>
    <s v="P02"/>
    <n v="860"/>
    <x v="8"/>
    <x v="3"/>
    <x v="3"/>
    <n v="532"/>
    <n v="813"/>
    <x v="0"/>
    <n v="457520"/>
    <n v="813"/>
    <n v="576.20000000000005"/>
    <x v="2"/>
    <n v="468450.60000000003"/>
  </r>
  <r>
    <x v="33"/>
    <s v="P10"/>
    <n v="50"/>
    <x v="7"/>
    <x v="0"/>
    <x v="4"/>
    <n v="36"/>
    <n v="29"/>
    <x v="0"/>
    <n v="1800"/>
    <n v="29"/>
    <n v="37.5"/>
    <x v="5"/>
    <n v="1087.5"/>
  </r>
  <r>
    <x v="42"/>
    <s v="P14"/>
    <n v="1020"/>
    <x v="2"/>
    <x v="2"/>
    <x v="2"/>
    <n v="54"/>
    <n v="137"/>
    <x v="0"/>
    <n v="55080"/>
    <n v="274"/>
    <n v="1020"/>
    <x v="6"/>
    <n v="139740"/>
  </r>
  <r>
    <x v="0"/>
    <s v="P05"/>
    <n v="55"/>
    <x v="6"/>
    <x v="2"/>
    <x v="4"/>
    <n v="18"/>
    <n v="15"/>
    <x v="0"/>
    <n v="990"/>
    <n v="15"/>
    <n v="41.25"/>
    <x v="0"/>
    <n v="618.75"/>
  </r>
  <r>
    <x v="29"/>
    <s v="P14"/>
    <n v="1020"/>
    <x v="2"/>
    <x v="2"/>
    <x v="2"/>
    <n v="36"/>
    <n v="145"/>
    <x v="1"/>
    <n v="36720"/>
    <n v="290"/>
    <n v="1020"/>
    <x v="7"/>
    <n v="147900"/>
  </r>
  <r>
    <x v="46"/>
    <s v="P03"/>
    <n v="200"/>
    <x v="5"/>
    <x v="3"/>
    <x v="2"/>
    <n v="261"/>
    <n v="1041"/>
    <x v="0"/>
    <n v="52200"/>
    <n v="2082"/>
    <n v="200"/>
    <x v="6"/>
    <n v="208200"/>
  </r>
  <r>
    <x v="26"/>
    <s v="P12"/>
    <n v="62"/>
    <x v="2"/>
    <x v="2"/>
    <x v="0"/>
    <n v="55"/>
    <n v="77"/>
    <x v="0"/>
    <n v="3410"/>
    <n v="77"/>
    <n v="31"/>
    <x v="2"/>
    <n v="2387"/>
  </r>
  <r>
    <x v="8"/>
    <s v="P09"/>
    <n v="110"/>
    <x v="10"/>
    <x v="0"/>
    <x v="0"/>
    <n v="84"/>
    <n v="131"/>
    <x v="1"/>
    <n v="9240"/>
    <n v="131"/>
    <n v="55"/>
    <x v="2"/>
    <n v="7205"/>
  </r>
  <r>
    <x v="29"/>
    <s v="P15"/>
    <n v="3000"/>
    <x v="1"/>
    <x v="1"/>
    <x v="1"/>
    <n v="133"/>
    <n v="383"/>
    <x v="0"/>
    <n v="399000"/>
    <n v="383"/>
    <n v="2500"/>
    <x v="7"/>
    <n v="957500"/>
  </r>
  <r>
    <x v="26"/>
    <s v="P04"/>
    <n v="370"/>
    <x v="9"/>
    <x v="3"/>
    <x v="2"/>
    <n v="454"/>
    <n v="1756"/>
    <x v="0"/>
    <n v="167980"/>
    <n v="3512"/>
    <n v="370"/>
    <x v="2"/>
    <n v="649720"/>
  </r>
  <r>
    <x v="25"/>
    <s v="P02"/>
    <n v="860"/>
    <x v="8"/>
    <x v="3"/>
    <x v="3"/>
    <n v="400"/>
    <n v="580"/>
    <x v="1"/>
    <n v="344000"/>
    <n v="580"/>
    <n v="576.20000000000005"/>
    <x v="8"/>
    <n v="334196"/>
  </r>
  <r>
    <x v="3"/>
    <s v="P07"/>
    <n v="300"/>
    <x v="4"/>
    <x v="2"/>
    <x v="2"/>
    <n v="22"/>
    <n v="88"/>
    <x v="0"/>
    <n v="6600"/>
    <n v="176"/>
    <n v="300"/>
    <x v="3"/>
    <n v="26400"/>
  </r>
  <r>
    <x v="28"/>
    <s v="P08"/>
    <n v="1190"/>
    <x v="4"/>
    <x v="2"/>
    <x v="2"/>
    <n v="29"/>
    <n v="116"/>
    <x v="1"/>
    <n v="34510"/>
    <n v="232"/>
    <n v="1190"/>
    <x v="3"/>
    <n v="138040"/>
  </r>
  <r>
    <x v="26"/>
    <s v="P09"/>
    <n v="90"/>
    <x v="10"/>
    <x v="0"/>
    <x v="4"/>
    <n v="67"/>
    <n v="56"/>
    <x v="0"/>
    <n v="6030"/>
    <n v="56"/>
    <n v="67.5"/>
    <x v="2"/>
    <n v="3780"/>
  </r>
  <r>
    <x v="10"/>
    <s v="P07"/>
    <n v="300"/>
    <x v="4"/>
    <x v="2"/>
    <x v="2"/>
    <n v="48"/>
    <n v="185"/>
    <x v="0"/>
    <n v="14400"/>
    <n v="370"/>
    <n v="300"/>
    <x v="2"/>
    <n v="55500"/>
  </r>
  <r>
    <x v="35"/>
    <s v="P08"/>
    <n v="1190"/>
    <x v="4"/>
    <x v="2"/>
    <x v="2"/>
    <n v="45"/>
    <n v="137"/>
    <x v="1"/>
    <n v="53550"/>
    <n v="274"/>
    <n v="1190"/>
    <x v="8"/>
    <n v="163030"/>
  </r>
  <r>
    <x v="26"/>
    <s v="P08"/>
    <n v="1190"/>
    <x v="4"/>
    <x v="2"/>
    <x v="2"/>
    <n v="47"/>
    <n v="159"/>
    <x v="1"/>
    <n v="55930"/>
    <n v="318"/>
    <n v="1190"/>
    <x v="2"/>
    <n v="189210"/>
  </r>
  <r>
    <x v="13"/>
    <s v="P15"/>
    <n v="3000"/>
    <x v="1"/>
    <x v="1"/>
    <x v="1"/>
    <n v="90"/>
    <n v="146"/>
    <x v="0"/>
    <n v="270000"/>
    <n v="146"/>
    <n v="2500"/>
    <x v="0"/>
    <n v="365000"/>
  </r>
  <r>
    <x v="19"/>
    <s v="P09"/>
    <n v="90"/>
    <x v="10"/>
    <x v="0"/>
    <x v="4"/>
    <n v="81"/>
    <n v="60"/>
    <x v="0"/>
    <n v="7290"/>
    <n v="60"/>
    <n v="67.5"/>
    <x v="8"/>
    <n v="4050"/>
  </r>
  <r>
    <x v="38"/>
    <s v="P05"/>
    <n v="55"/>
    <x v="6"/>
    <x v="2"/>
    <x v="4"/>
    <n v="24"/>
    <n v="19"/>
    <x v="0"/>
    <n v="1320"/>
    <n v="19"/>
    <n v="41.25"/>
    <x v="8"/>
    <n v="783.75"/>
  </r>
  <r>
    <x v="42"/>
    <s v="P11"/>
    <n v="190"/>
    <x v="0"/>
    <x v="0"/>
    <x v="0"/>
    <n v="34"/>
    <n v="39"/>
    <x v="0"/>
    <n v="6460"/>
    <n v="39"/>
    <n v="95"/>
    <x v="6"/>
    <n v="3705"/>
  </r>
  <r>
    <x v="46"/>
    <s v="P12"/>
    <n v="62"/>
    <x v="2"/>
    <x v="2"/>
    <x v="0"/>
    <n v="78"/>
    <n v="121"/>
    <x v="1"/>
    <n v="4836"/>
    <n v="121"/>
    <n v="31"/>
    <x v="6"/>
    <n v="3751"/>
  </r>
  <r>
    <x v="48"/>
    <s v="P15"/>
    <n v="3000"/>
    <x v="1"/>
    <x v="1"/>
    <x v="1"/>
    <n v="121"/>
    <n v="274"/>
    <x v="0"/>
    <n v="363000"/>
    <n v="274"/>
    <n v="2500"/>
    <x v="5"/>
    <n v="685000"/>
  </r>
  <r>
    <x v="37"/>
    <s v="P12"/>
    <n v="62"/>
    <x v="2"/>
    <x v="2"/>
    <x v="0"/>
    <n v="31"/>
    <n v="45"/>
    <x v="0"/>
    <n v="1922"/>
    <n v="45"/>
    <n v="31"/>
    <x v="9"/>
    <n v="1395"/>
  </r>
  <r>
    <x v="23"/>
    <s v="P14"/>
    <n v="1020"/>
    <x v="2"/>
    <x v="2"/>
    <x v="2"/>
    <n v="78"/>
    <n v="331"/>
    <x v="0"/>
    <n v="79560"/>
    <n v="662"/>
    <n v="1020"/>
    <x v="7"/>
    <n v="337620"/>
  </r>
  <r>
    <x v="24"/>
    <s v="P13"/>
    <n v="350"/>
    <x v="2"/>
    <x v="2"/>
    <x v="2"/>
    <n v="73"/>
    <n v="282"/>
    <x v="1"/>
    <n v="25550"/>
    <n v="564"/>
    <n v="350"/>
    <x v="2"/>
    <n v="98700"/>
  </r>
  <r>
    <x v="7"/>
    <s v="P12"/>
    <n v="62"/>
    <x v="2"/>
    <x v="2"/>
    <x v="0"/>
    <n v="46"/>
    <n v="66"/>
    <x v="0"/>
    <n v="2852"/>
    <n v="66"/>
    <n v="31"/>
    <x v="6"/>
    <n v="2046"/>
  </r>
  <r>
    <x v="14"/>
    <s v="P08"/>
    <n v="1190"/>
    <x v="4"/>
    <x v="2"/>
    <x v="2"/>
    <n v="29"/>
    <n v="98"/>
    <x v="1"/>
    <n v="34510"/>
    <n v="196"/>
    <n v="1190"/>
    <x v="0"/>
    <n v="116620"/>
  </r>
  <r>
    <x v="31"/>
    <s v="P07"/>
    <n v="300"/>
    <x v="4"/>
    <x v="2"/>
    <x v="2"/>
    <n v="48"/>
    <n v="188"/>
    <x v="0"/>
    <n v="14400"/>
    <n v="376"/>
    <n v="300"/>
    <x v="5"/>
    <n v="56400"/>
  </r>
  <r>
    <x v="40"/>
    <s v="P07"/>
    <n v="300"/>
    <x v="4"/>
    <x v="2"/>
    <x v="2"/>
    <n v="38"/>
    <n v="113"/>
    <x v="1"/>
    <n v="11400"/>
    <n v="226"/>
    <n v="300"/>
    <x v="9"/>
    <n v="33900"/>
  </r>
  <r>
    <x v="36"/>
    <s v="P06"/>
    <n v="415"/>
    <x v="4"/>
    <x v="2"/>
    <x v="4"/>
    <n v="91"/>
    <n v="89"/>
    <x v="1"/>
    <n v="37765"/>
    <n v="89"/>
    <n v="311.25"/>
    <x v="2"/>
    <n v="27701.25"/>
  </r>
  <r>
    <x v="16"/>
    <s v="P07"/>
    <n v="300"/>
    <x v="4"/>
    <x v="2"/>
    <x v="2"/>
    <n v="45"/>
    <n v="122"/>
    <x v="0"/>
    <n v="13500"/>
    <n v="244"/>
    <n v="300"/>
    <x v="7"/>
    <n v="36600"/>
  </r>
  <r>
    <x v="46"/>
    <s v="P06"/>
    <n v="415"/>
    <x v="4"/>
    <x v="2"/>
    <x v="4"/>
    <n v="64"/>
    <n v="58"/>
    <x v="1"/>
    <n v="26560"/>
    <n v="58"/>
    <n v="311.25"/>
    <x v="6"/>
    <n v="18052.5"/>
  </r>
  <r>
    <x v="28"/>
    <s v="P11"/>
    <n v="190"/>
    <x v="0"/>
    <x v="0"/>
    <x v="0"/>
    <n v="34"/>
    <n v="47"/>
    <x v="0"/>
    <n v="6460"/>
    <n v="47"/>
    <n v="95"/>
    <x v="3"/>
    <n v="4465"/>
  </r>
  <r>
    <x v="39"/>
    <s v="P06"/>
    <n v="415"/>
    <x v="4"/>
    <x v="2"/>
    <x v="4"/>
    <n v="87"/>
    <n v="82"/>
    <x v="1"/>
    <n v="36105"/>
    <n v="82"/>
    <n v="311.25"/>
    <x v="2"/>
    <n v="25522.5"/>
  </r>
  <r>
    <x v="3"/>
    <s v="P08"/>
    <n v="1190"/>
    <x v="4"/>
    <x v="2"/>
    <x v="2"/>
    <n v="26"/>
    <n v="91"/>
    <x v="1"/>
    <n v="30940"/>
    <n v="182"/>
    <n v="1190"/>
    <x v="3"/>
    <n v="108290"/>
  </r>
  <r>
    <x v="12"/>
    <s v="P07"/>
    <n v="300"/>
    <x v="4"/>
    <x v="2"/>
    <x v="2"/>
    <n v="64"/>
    <n v="223"/>
    <x v="1"/>
    <n v="19200"/>
    <n v="446"/>
    <n v="300"/>
    <x v="5"/>
    <n v="66900"/>
  </r>
  <r>
    <x v="35"/>
    <s v="P03"/>
    <n v="200"/>
    <x v="5"/>
    <x v="3"/>
    <x v="2"/>
    <n v="424"/>
    <n v="1127"/>
    <x v="0"/>
    <n v="84800"/>
    <n v="2254"/>
    <n v="200"/>
    <x v="8"/>
    <n v="225400"/>
  </r>
  <r>
    <x v="42"/>
    <s v="P01"/>
    <n v="172"/>
    <x v="3"/>
    <x v="3"/>
    <x v="3"/>
    <n v="229"/>
    <n v="293"/>
    <x v="1"/>
    <n v="39388"/>
    <n v="293"/>
    <n v="115.24000000000001"/>
    <x v="6"/>
    <n v="33765.32"/>
  </r>
  <r>
    <x v="8"/>
    <s v="P15"/>
    <n v="3000"/>
    <x v="1"/>
    <x v="1"/>
    <x v="1"/>
    <n v="147"/>
    <n v="385"/>
    <x v="0"/>
    <n v="441000"/>
    <n v="385"/>
    <n v="2500"/>
    <x v="2"/>
    <n v="962500"/>
  </r>
  <r>
    <x v="5"/>
    <s v="P03"/>
    <n v="200"/>
    <x v="5"/>
    <x v="3"/>
    <x v="2"/>
    <n v="378"/>
    <n v="1459"/>
    <x v="0"/>
    <n v="75600"/>
    <n v="2918"/>
    <n v="200"/>
    <x v="5"/>
    <n v="291800"/>
  </r>
  <r>
    <x v="37"/>
    <s v="P07"/>
    <n v="300"/>
    <x v="4"/>
    <x v="2"/>
    <x v="2"/>
    <n v="29"/>
    <n v="97"/>
    <x v="1"/>
    <n v="8700"/>
    <n v="194"/>
    <n v="300"/>
    <x v="9"/>
    <n v="29100"/>
  </r>
  <r>
    <x v="3"/>
    <s v="P04"/>
    <n v="370"/>
    <x v="9"/>
    <x v="3"/>
    <x v="2"/>
    <n v="303"/>
    <n v="1172"/>
    <x v="0"/>
    <n v="112110"/>
    <n v="2344"/>
    <n v="370"/>
    <x v="3"/>
    <n v="433640"/>
  </r>
  <r>
    <x v="14"/>
    <s v="P04"/>
    <n v="290"/>
    <x v="9"/>
    <x v="3"/>
    <x v="4"/>
    <n v="211"/>
    <n v="202"/>
    <x v="1"/>
    <n v="61190"/>
    <n v="202"/>
    <n v="217.5"/>
    <x v="0"/>
    <n v="43935"/>
  </r>
  <r>
    <x v="23"/>
    <s v="P15"/>
    <n v="3000"/>
    <x v="1"/>
    <x v="1"/>
    <x v="1"/>
    <n v="160"/>
    <n v="443"/>
    <x v="0"/>
    <n v="480000"/>
    <n v="443"/>
    <n v="2500"/>
    <x v="7"/>
    <n v="1107500"/>
  </r>
  <r>
    <x v="40"/>
    <s v="P12"/>
    <n v="62"/>
    <x v="2"/>
    <x v="2"/>
    <x v="0"/>
    <n v="70"/>
    <n v="88"/>
    <x v="1"/>
    <n v="4340"/>
    <n v="88"/>
    <n v="31"/>
    <x v="9"/>
    <n v="2728"/>
  </r>
  <r>
    <x v="32"/>
    <s v="P08"/>
    <n v="1190"/>
    <x v="4"/>
    <x v="2"/>
    <x v="2"/>
    <n v="50"/>
    <n v="156"/>
    <x v="1"/>
    <n v="59500"/>
    <n v="312"/>
    <n v="1190"/>
    <x v="5"/>
    <n v="185640"/>
  </r>
  <r>
    <x v="23"/>
    <s v="P09"/>
    <n v="110"/>
    <x v="10"/>
    <x v="0"/>
    <x v="0"/>
    <n v="68"/>
    <n v="76"/>
    <x v="1"/>
    <n v="7480"/>
    <n v="76"/>
    <n v="55"/>
    <x v="7"/>
    <n v="4180"/>
  </r>
  <r>
    <x v="26"/>
    <s v="P15"/>
    <n v="3000"/>
    <x v="1"/>
    <x v="1"/>
    <x v="1"/>
    <n v="166"/>
    <n v="396"/>
    <x v="0"/>
    <n v="498000"/>
    <n v="396"/>
    <n v="2500"/>
    <x v="2"/>
    <n v="990000"/>
  </r>
  <r>
    <x v="14"/>
    <s v="P06"/>
    <n v="415"/>
    <x v="4"/>
    <x v="2"/>
    <x v="4"/>
    <n v="59"/>
    <n v="56"/>
    <x v="1"/>
    <n v="24485"/>
    <n v="56"/>
    <n v="311.25"/>
    <x v="0"/>
    <n v="17430"/>
  </r>
  <r>
    <x v="25"/>
    <s v="P09"/>
    <n v="90"/>
    <x v="10"/>
    <x v="0"/>
    <x v="4"/>
    <n v="73"/>
    <n v="60"/>
    <x v="0"/>
    <n v="6570"/>
    <n v="60"/>
    <n v="67.5"/>
    <x v="8"/>
    <n v="4050"/>
  </r>
  <r>
    <x v="7"/>
    <s v="P08"/>
    <n v="1190"/>
    <x v="4"/>
    <x v="2"/>
    <x v="2"/>
    <n v="35"/>
    <n v="117"/>
    <x v="1"/>
    <n v="41650"/>
    <n v="234"/>
    <n v="1190"/>
    <x v="6"/>
    <n v="139230"/>
  </r>
  <r>
    <x v="16"/>
    <s v="P02"/>
    <n v="860"/>
    <x v="8"/>
    <x v="3"/>
    <x v="3"/>
    <n v="484"/>
    <n v="677"/>
    <x v="0"/>
    <n v="416240"/>
    <n v="677"/>
    <n v="576.20000000000005"/>
    <x v="7"/>
    <n v="390087.4"/>
  </r>
  <r>
    <x v="22"/>
    <s v="P04"/>
    <n v="370"/>
    <x v="9"/>
    <x v="3"/>
    <x v="2"/>
    <n v="513"/>
    <n v="2067"/>
    <x v="0"/>
    <n v="189810"/>
    <n v="4134"/>
    <n v="370"/>
    <x v="8"/>
    <n v="764790"/>
  </r>
  <r>
    <x v="25"/>
    <s v="P12"/>
    <n v="62"/>
    <x v="2"/>
    <x v="2"/>
    <x v="0"/>
    <n v="60"/>
    <n v="87"/>
    <x v="0"/>
    <n v="3720"/>
    <n v="87"/>
    <n v="31"/>
    <x v="8"/>
    <n v="2697"/>
  </r>
  <r>
    <x v="27"/>
    <s v="P06"/>
    <n v="415"/>
    <x v="4"/>
    <x v="2"/>
    <x v="4"/>
    <n v="57"/>
    <n v="49"/>
    <x v="1"/>
    <n v="23655"/>
    <n v="49"/>
    <n v="311.25"/>
    <x v="7"/>
    <n v="15251.25"/>
  </r>
  <r>
    <x v="15"/>
    <s v="P10"/>
    <n v="65"/>
    <x v="7"/>
    <x v="0"/>
    <x v="0"/>
    <n v="61"/>
    <n v="71"/>
    <x v="1"/>
    <n v="3965"/>
    <n v="71"/>
    <n v="32.5"/>
    <x v="3"/>
    <n v="2307.5"/>
  </r>
  <r>
    <x v="36"/>
    <s v="P07"/>
    <n v="300"/>
    <x v="4"/>
    <x v="2"/>
    <x v="2"/>
    <n v="40"/>
    <n v="159"/>
    <x v="0"/>
    <n v="12000"/>
    <n v="318"/>
    <n v="300"/>
    <x v="2"/>
    <n v="47700"/>
  </r>
  <r>
    <x v="17"/>
    <s v="P04"/>
    <n v="370"/>
    <x v="9"/>
    <x v="3"/>
    <x v="2"/>
    <n v="403"/>
    <n v="1587"/>
    <x v="0"/>
    <n v="149110"/>
    <n v="3174"/>
    <n v="370"/>
    <x v="8"/>
    <n v="587190"/>
  </r>
  <r>
    <x v="49"/>
    <s v="P08"/>
    <n v="1190"/>
    <x v="4"/>
    <x v="2"/>
    <x v="2"/>
    <n v="54"/>
    <n v="235"/>
    <x v="0"/>
    <n v="64260"/>
    <n v="470"/>
    <n v="1190"/>
    <x v="2"/>
    <n v="279650"/>
  </r>
  <r>
    <x v="41"/>
    <s v="P01"/>
    <n v="172"/>
    <x v="3"/>
    <x v="3"/>
    <x v="3"/>
    <n v="175"/>
    <n v="222"/>
    <x v="1"/>
    <n v="30100"/>
    <n v="222"/>
    <n v="115.24000000000001"/>
    <x v="9"/>
    <n v="25583.280000000002"/>
  </r>
  <r>
    <x v="4"/>
    <s v="P15"/>
    <n v="3000"/>
    <x v="1"/>
    <x v="1"/>
    <x v="1"/>
    <n v="218"/>
    <n v="673"/>
    <x v="1"/>
    <n v="654000"/>
    <n v="673"/>
    <n v="2500"/>
    <x v="4"/>
    <n v="1682500"/>
  </r>
  <r>
    <x v="7"/>
    <s v="P10"/>
    <n v="65"/>
    <x v="7"/>
    <x v="0"/>
    <x v="0"/>
    <n v="98"/>
    <n v="132"/>
    <x v="1"/>
    <n v="6370"/>
    <n v="132"/>
    <n v="32.5"/>
    <x v="6"/>
    <n v="4290"/>
  </r>
  <r>
    <x v="32"/>
    <s v="P02"/>
    <n v="860"/>
    <x v="8"/>
    <x v="3"/>
    <x v="3"/>
    <n v="365"/>
    <n v="616"/>
    <x v="1"/>
    <n v="313900"/>
    <n v="616"/>
    <n v="576.20000000000005"/>
    <x v="5"/>
    <n v="354939.2"/>
  </r>
  <r>
    <x v="3"/>
    <s v="P14"/>
    <n v="1020"/>
    <x v="2"/>
    <x v="2"/>
    <x v="2"/>
    <n v="31"/>
    <n v="108"/>
    <x v="1"/>
    <n v="31620"/>
    <n v="216"/>
    <n v="1020"/>
    <x v="3"/>
    <n v="110160"/>
  </r>
  <r>
    <x v="3"/>
    <s v="P15"/>
    <n v="3000"/>
    <x v="1"/>
    <x v="1"/>
    <x v="1"/>
    <n v="334"/>
    <n v="1022"/>
    <x v="1"/>
    <n v="1002000"/>
    <n v="1022"/>
    <n v="2500"/>
    <x v="3"/>
    <n v="2555000"/>
  </r>
  <r>
    <x v="27"/>
    <s v="P04"/>
    <n v="290"/>
    <x v="9"/>
    <x v="3"/>
    <x v="4"/>
    <n v="234"/>
    <n v="205"/>
    <x v="1"/>
    <n v="67860"/>
    <n v="205"/>
    <n v="217.5"/>
    <x v="7"/>
    <n v="44587.5"/>
  </r>
  <r>
    <x v="29"/>
    <s v="P03"/>
    <n v="200"/>
    <x v="5"/>
    <x v="3"/>
    <x v="2"/>
    <n v="382"/>
    <n v="1596"/>
    <x v="0"/>
    <n v="76400"/>
    <n v="3192"/>
    <n v="200"/>
    <x v="7"/>
    <n v="319200"/>
  </r>
  <r>
    <x v="17"/>
    <s v="P03"/>
    <n v="156"/>
    <x v="5"/>
    <x v="3"/>
    <x v="4"/>
    <n v="413"/>
    <n v="375"/>
    <x v="1"/>
    <n v="64428"/>
    <n v="375"/>
    <n v="117"/>
    <x v="8"/>
    <n v="43875"/>
  </r>
  <r>
    <x v="29"/>
    <s v="P03"/>
    <n v="156"/>
    <x v="5"/>
    <x v="3"/>
    <x v="4"/>
    <n v="281"/>
    <n v="230"/>
    <x v="1"/>
    <n v="43836"/>
    <n v="230"/>
    <n v="117"/>
    <x v="7"/>
    <n v="26910"/>
  </r>
  <r>
    <x v="35"/>
    <s v="P05"/>
    <n v="55"/>
    <x v="6"/>
    <x v="2"/>
    <x v="4"/>
    <n v="30"/>
    <n v="25"/>
    <x v="0"/>
    <n v="1650"/>
    <n v="25"/>
    <n v="41.25"/>
    <x v="8"/>
    <n v="1031.25"/>
  </r>
  <r>
    <x v="49"/>
    <s v="P02"/>
    <n v="860"/>
    <x v="8"/>
    <x v="3"/>
    <x v="3"/>
    <n v="526"/>
    <n v="799"/>
    <x v="0"/>
    <n v="452360"/>
    <n v="799"/>
    <n v="576.20000000000005"/>
    <x v="2"/>
    <n v="460383.80000000005"/>
  </r>
  <r>
    <x v="22"/>
    <s v="P13"/>
    <n v="350"/>
    <x v="2"/>
    <x v="2"/>
    <x v="2"/>
    <n v="84"/>
    <n v="293"/>
    <x v="1"/>
    <n v="29400"/>
    <n v="586"/>
    <n v="350"/>
    <x v="8"/>
    <n v="102550"/>
  </r>
  <r>
    <x v="0"/>
    <s v="P13"/>
    <n v="350"/>
    <x v="2"/>
    <x v="2"/>
    <x v="2"/>
    <n v="121"/>
    <n v="500"/>
    <x v="0"/>
    <n v="42350"/>
    <n v="1000"/>
    <n v="350"/>
    <x v="0"/>
    <n v="175000"/>
  </r>
  <r>
    <x v="42"/>
    <s v="P04"/>
    <n v="370"/>
    <x v="9"/>
    <x v="3"/>
    <x v="2"/>
    <n v="265"/>
    <n v="673"/>
    <x v="0"/>
    <n v="98050"/>
    <n v="1346"/>
    <n v="370"/>
    <x v="6"/>
    <n v="249010"/>
  </r>
  <r>
    <x v="5"/>
    <s v="P04"/>
    <n v="370"/>
    <x v="9"/>
    <x v="3"/>
    <x v="2"/>
    <n v="486"/>
    <n v="1890"/>
    <x v="0"/>
    <n v="179820"/>
    <n v="3780"/>
    <n v="370"/>
    <x v="5"/>
    <n v="699300"/>
  </r>
  <r>
    <x v="45"/>
    <s v="P12"/>
    <n v="62"/>
    <x v="2"/>
    <x v="2"/>
    <x v="0"/>
    <n v="27"/>
    <n v="38"/>
    <x v="0"/>
    <n v="1674"/>
    <n v="38"/>
    <n v="31"/>
    <x v="1"/>
    <n v="1178"/>
  </r>
  <r>
    <x v="47"/>
    <s v="P08"/>
    <n v="1190"/>
    <x v="4"/>
    <x v="2"/>
    <x v="2"/>
    <n v="43"/>
    <n v="166"/>
    <x v="0"/>
    <n v="51170"/>
    <n v="332"/>
    <n v="1190"/>
    <x v="2"/>
    <n v="197540"/>
  </r>
  <r>
    <x v="26"/>
    <s v="P07"/>
    <n v="300"/>
    <x v="4"/>
    <x v="2"/>
    <x v="2"/>
    <n v="52"/>
    <n v="207"/>
    <x v="0"/>
    <n v="15600"/>
    <n v="414"/>
    <n v="300"/>
    <x v="2"/>
    <n v="62100"/>
  </r>
  <r>
    <x v="19"/>
    <s v="P07"/>
    <n v="300"/>
    <x v="4"/>
    <x v="2"/>
    <x v="2"/>
    <n v="31"/>
    <n v="123"/>
    <x v="0"/>
    <n v="9300"/>
    <n v="246"/>
    <n v="300"/>
    <x v="8"/>
    <n v="36900"/>
  </r>
  <r>
    <x v="25"/>
    <s v="P03"/>
    <n v="200"/>
    <x v="5"/>
    <x v="3"/>
    <x v="2"/>
    <n v="387"/>
    <n v="1695"/>
    <x v="0"/>
    <n v="77400"/>
    <n v="3390"/>
    <n v="200"/>
    <x v="8"/>
    <n v="339000"/>
  </r>
  <r>
    <x v="26"/>
    <s v="P14"/>
    <n v="1020"/>
    <x v="2"/>
    <x v="2"/>
    <x v="2"/>
    <n v="43"/>
    <n v="144"/>
    <x v="1"/>
    <n v="43860"/>
    <n v="288"/>
    <n v="1020"/>
    <x v="2"/>
    <n v="146880"/>
  </r>
  <r>
    <x v="25"/>
    <s v="P09"/>
    <n v="110"/>
    <x v="10"/>
    <x v="0"/>
    <x v="0"/>
    <n v="87"/>
    <n v="115"/>
    <x v="1"/>
    <n v="9570"/>
    <n v="115"/>
    <n v="55"/>
    <x v="8"/>
    <n v="6325"/>
  </r>
  <r>
    <x v="12"/>
    <s v="P14"/>
    <n v="1020"/>
    <x v="2"/>
    <x v="2"/>
    <x v="2"/>
    <n v="52"/>
    <n v="176"/>
    <x v="1"/>
    <n v="53040"/>
    <n v="352"/>
    <n v="1020"/>
    <x v="5"/>
    <n v="179520"/>
  </r>
  <r>
    <x v="27"/>
    <s v="P08"/>
    <n v="1190"/>
    <x v="4"/>
    <x v="2"/>
    <x v="2"/>
    <n v="48"/>
    <n v="129"/>
    <x v="0"/>
    <n v="57120"/>
    <n v="258"/>
    <n v="1190"/>
    <x v="7"/>
    <n v="153510"/>
  </r>
  <r>
    <x v="30"/>
    <s v="P03"/>
    <n v="200"/>
    <x v="5"/>
    <x v="3"/>
    <x v="2"/>
    <n v="183"/>
    <n v="710"/>
    <x v="0"/>
    <n v="36600"/>
    <n v="1420"/>
    <n v="200"/>
    <x v="4"/>
    <n v="142000"/>
  </r>
  <r>
    <x v="6"/>
    <s v="P12"/>
    <n v="62"/>
    <x v="2"/>
    <x v="2"/>
    <x v="0"/>
    <n v="42"/>
    <n v="48"/>
    <x v="0"/>
    <n v="2604"/>
    <n v="48"/>
    <n v="31"/>
    <x v="0"/>
    <n v="1488"/>
  </r>
  <r>
    <x v="49"/>
    <s v="P07"/>
    <n v="300"/>
    <x v="4"/>
    <x v="2"/>
    <x v="2"/>
    <n v="64"/>
    <n v="254"/>
    <x v="1"/>
    <n v="19200"/>
    <n v="508"/>
    <n v="300"/>
    <x v="2"/>
    <n v="76200"/>
  </r>
  <r>
    <x v="18"/>
    <s v="P01"/>
    <n v="172"/>
    <x v="3"/>
    <x v="3"/>
    <x v="3"/>
    <n v="337"/>
    <n v="485"/>
    <x v="1"/>
    <n v="57964"/>
    <n v="485"/>
    <n v="115.24000000000001"/>
    <x v="5"/>
    <n v="55891.4"/>
  </r>
  <r>
    <x v="21"/>
    <s v="P14"/>
    <n v="1020"/>
    <x v="2"/>
    <x v="2"/>
    <x v="2"/>
    <n v="38"/>
    <n v="114"/>
    <x v="1"/>
    <n v="38760"/>
    <n v="228"/>
    <n v="1020"/>
    <x v="6"/>
    <n v="116280"/>
  </r>
  <r>
    <x v="16"/>
    <s v="P09"/>
    <n v="90"/>
    <x v="10"/>
    <x v="0"/>
    <x v="4"/>
    <n v="61"/>
    <n v="50"/>
    <x v="0"/>
    <n v="5490"/>
    <n v="50"/>
    <n v="67.5"/>
    <x v="7"/>
    <n v="3375"/>
  </r>
  <r>
    <x v="2"/>
    <s v="P08"/>
    <n v="1190"/>
    <x v="4"/>
    <x v="2"/>
    <x v="2"/>
    <n v="64"/>
    <n v="218"/>
    <x v="1"/>
    <n v="76160"/>
    <n v="436"/>
    <n v="1190"/>
    <x v="2"/>
    <n v="259420"/>
  </r>
  <r>
    <x v="39"/>
    <s v="P09"/>
    <n v="110"/>
    <x v="10"/>
    <x v="0"/>
    <x v="0"/>
    <n v="73"/>
    <n v="95"/>
    <x v="1"/>
    <n v="8030"/>
    <n v="95"/>
    <n v="55"/>
    <x v="2"/>
    <n v="5225"/>
  </r>
  <r>
    <x v="32"/>
    <s v="P15"/>
    <n v="3000"/>
    <x v="1"/>
    <x v="1"/>
    <x v="1"/>
    <n v="418"/>
    <n v="1082"/>
    <x v="1"/>
    <n v="1254000"/>
    <n v="1082"/>
    <n v="2500"/>
    <x v="5"/>
    <n v="2705000"/>
  </r>
  <r>
    <x v="24"/>
    <s v="P15"/>
    <n v="3000"/>
    <x v="1"/>
    <x v="1"/>
    <x v="1"/>
    <n v="144"/>
    <n v="374"/>
    <x v="0"/>
    <n v="432000"/>
    <n v="374"/>
    <n v="2500"/>
    <x v="2"/>
    <n v="935000"/>
  </r>
  <r>
    <x v="10"/>
    <s v="P12"/>
    <n v="62"/>
    <x v="2"/>
    <x v="2"/>
    <x v="0"/>
    <n v="64"/>
    <n v="92"/>
    <x v="0"/>
    <n v="3968"/>
    <n v="92"/>
    <n v="31"/>
    <x v="2"/>
    <n v="2852"/>
  </r>
  <r>
    <x v="40"/>
    <s v="P02"/>
    <n v="860"/>
    <x v="8"/>
    <x v="3"/>
    <x v="3"/>
    <n v="194"/>
    <n v="271"/>
    <x v="1"/>
    <n v="166840"/>
    <n v="271"/>
    <n v="576.20000000000005"/>
    <x v="9"/>
    <n v="156150.20000000001"/>
  </r>
  <r>
    <x v="21"/>
    <s v="P13"/>
    <n v="350"/>
    <x v="2"/>
    <x v="2"/>
    <x v="2"/>
    <n v="61"/>
    <n v="178"/>
    <x v="1"/>
    <n v="21350"/>
    <n v="356"/>
    <n v="350"/>
    <x v="6"/>
    <n v="62300"/>
  </r>
  <r>
    <x v="26"/>
    <s v="P10"/>
    <n v="65"/>
    <x v="7"/>
    <x v="0"/>
    <x v="0"/>
    <n v="115"/>
    <n v="151"/>
    <x v="1"/>
    <n v="7475"/>
    <n v="151"/>
    <n v="32.5"/>
    <x v="2"/>
    <n v="4907.5"/>
  </r>
  <r>
    <x v="33"/>
    <s v="P04"/>
    <n v="370"/>
    <x v="9"/>
    <x v="3"/>
    <x v="2"/>
    <n v="444"/>
    <n v="1123"/>
    <x v="0"/>
    <n v="164280"/>
    <n v="2246"/>
    <n v="370"/>
    <x v="5"/>
    <n v="415510"/>
  </r>
  <r>
    <x v="8"/>
    <s v="P03"/>
    <n v="156"/>
    <x v="5"/>
    <x v="3"/>
    <x v="4"/>
    <n v="402"/>
    <n v="353"/>
    <x v="1"/>
    <n v="62712"/>
    <n v="353"/>
    <n v="117"/>
    <x v="2"/>
    <n v="41301"/>
  </r>
  <r>
    <x v="12"/>
    <s v="P11"/>
    <n v="190"/>
    <x v="0"/>
    <x v="0"/>
    <x v="0"/>
    <n v="82"/>
    <n v="107"/>
    <x v="1"/>
    <n v="15580"/>
    <n v="107"/>
    <n v="95"/>
    <x v="5"/>
    <n v="10165"/>
  </r>
  <r>
    <x v="13"/>
    <s v="P11"/>
    <n v="190"/>
    <x v="0"/>
    <x v="0"/>
    <x v="0"/>
    <n v="28"/>
    <n v="39"/>
    <x v="0"/>
    <n v="5320"/>
    <n v="39"/>
    <n v="95"/>
    <x v="0"/>
    <n v="3705"/>
  </r>
  <r>
    <x v="15"/>
    <s v="P12"/>
    <n v="62"/>
    <x v="2"/>
    <x v="2"/>
    <x v="0"/>
    <n v="36"/>
    <n v="42"/>
    <x v="0"/>
    <n v="2232"/>
    <n v="42"/>
    <n v="31"/>
    <x v="3"/>
    <n v="1302"/>
  </r>
  <r>
    <x v="1"/>
    <s v="P11"/>
    <n v="190"/>
    <x v="0"/>
    <x v="0"/>
    <x v="0"/>
    <n v="33"/>
    <n v="42"/>
    <x v="1"/>
    <n v="6270"/>
    <n v="42"/>
    <n v="95"/>
    <x v="1"/>
    <n v="3990"/>
  </r>
  <r>
    <x v="10"/>
    <s v="P02"/>
    <n v="860"/>
    <x v="8"/>
    <x v="3"/>
    <x v="3"/>
    <n v="501"/>
    <n v="701"/>
    <x v="0"/>
    <n v="430860"/>
    <n v="701"/>
    <n v="576.20000000000005"/>
    <x v="2"/>
    <n v="403916.2"/>
  </r>
  <r>
    <x v="11"/>
    <s v="P07"/>
    <n v="300"/>
    <x v="4"/>
    <x v="2"/>
    <x v="2"/>
    <n v="24"/>
    <n v="93"/>
    <x v="0"/>
    <n v="7200"/>
    <n v="186"/>
    <n v="300"/>
    <x v="6"/>
    <n v="27900"/>
  </r>
  <r>
    <x v="13"/>
    <s v="P05"/>
    <n v="55"/>
    <x v="6"/>
    <x v="2"/>
    <x v="4"/>
    <n v="101"/>
    <n v="89"/>
    <x v="1"/>
    <n v="5555"/>
    <n v="89"/>
    <n v="41.25"/>
    <x v="0"/>
    <n v="3671.25"/>
  </r>
  <r>
    <x v="39"/>
    <s v="P04"/>
    <n v="370"/>
    <x v="9"/>
    <x v="3"/>
    <x v="2"/>
    <n v="413"/>
    <n v="1102"/>
    <x v="0"/>
    <n v="152810"/>
    <n v="2204"/>
    <n v="370"/>
    <x v="2"/>
    <n v="407740"/>
  </r>
  <r>
    <x v="24"/>
    <s v="P02"/>
    <n v="860"/>
    <x v="8"/>
    <x v="3"/>
    <x v="3"/>
    <n v="451"/>
    <n v="613"/>
    <x v="0"/>
    <n v="387860"/>
    <n v="613"/>
    <n v="576.20000000000005"/>
    <x v="2"/>
    <n v="353210.60000000003"/>
  </r>
  <r>
    <x v="15"/>
    <s v="P05"/>
    <n v="55"/>
    <x v="6"/>
    <x v="2"/>
    <x v="4"/>
    <n v="80"/>
    <n v="70"/>
    <x v="1"/>
    <n v="4400"/>
    <n v="70"/>
    <n v="41.25"/>
    <x v="3"/>
    <n v="2887.5"/>
  </r>
  <r>
    <x v="8"/>
    <s v="P13"/>
    <n v="350"/>
    <x v="2"/>
    <x v="2"/>
    <x v="2"/>
    <n v="98"/>
    <n v="372"/>
    <x v="1"/>
    <n v="34300"/>
    <n v="744"/>
    <n v="350"/>
    <x v="2"/>
    <n v="130200"/>
  </r>
  <r>
    <x v="37"/>
    <s v="P08"/>
    <n v="1190"/>
    <x v="4"/>
    <x v="2"/>
    <x v="2"/>
    <n v="29"/>
    <n v="100"/>
    <x v="1"/>
    <n v="34510"/>
    <n v="200"/>
    <n v="1190"/>
    <x v="9"/>
    <n v="119000"/>
  </r>
  <r>
    <x v="0"/>
    <s v="P04"/>
    <n v="370"/>
    <x v="9"/>
    <x v="3"/>
    <x v="2"/>
    <n v="355"/>
    <n v="1508"/>
    <x v="0"/>
    <n v="131350"/>
    <n v="3016"/>
    <n v="370"/>
    <x v="0"/>
    <n v="557960"/>
  </r>
  <r>
    <x v="4"/>
    <s v="P11"/>
    <n v="190"/>
    <x v="0"/>
    <x v="0"/>
    <x v="0"/>
    <n v="25"/>
    <n v="35"/>
    <x v="0"/>
    <n v="4750"/>
    <n v="35"/>
    <n v="95"/>
    <x v="4"/>
    <n v="3325"/>
  </r>
  <r>
    <x v="49"/>
    <s v="P06"/>
    <n v="415"/>
    <x v="4"/>
    <x v="2"/>
    <x v="4"/>
    <n v="34"/>
    <n v="28"/>
    <x v="0"/>
    <n v="14110"/>
    <n v="28"/>
    <n v="311.25"/>
    <x v="2"/>
    <n v="8715"/>
  </r>
  <r>
    <x v="9"/>
    <s v="P06"/>
    <n v="415"/>
    <x v="4"/>
    <x v="2"/>
    <x v="4"/>
    <n v="18"/>
    <n v="14"/>
    <x v="0"/>
    <n v="7470"/>
    <n v="14"/>
    <n v="311.25"/>
    <x v="0"/>
    <n v="4357.5"/>
  </r>
  <r>
    <x v="42"/>
    <s v="P13"/>
    <n v="350"/>
    <x v="2"/>
    <x v="2"/>
    <x v="2"/>
    <n v="58"/>
    <n v="148"/>
    <x v="0"/>
    <n v="20300"/>
    <n v="296"/>
    <n v="350"/>
    <x v="6"/>
    <n v="51800"/>
  </r>
  <r>
    <x v="43"/>
    <s v="P06"/>
    <n v="415"/>
    <x v="4"/>
    <x v="2"/>
    <x v="4"/>
    <n v="70"/>
    <n v="63"/>
    <x v="1"/>
    <n v="29050"/>
    <n v="63"/>
    <n v="311.25"/>
    <x v="3"/>
    <n v="19608.75"/>
  </r>
  <r>
    <x v="49"/>
    <s v="P11"/>
    <n v="190"/>
    <x v="0"/>
    <x v="0"/>
    <x v="0"/>
    <n v="45"/>
    <n v="73"/>
    <x v="0"/>
    <n v="8550"/>
    <n v="73"/>
    <n v="95"/>
    <x v="2"/>
    <n v="6935"/>
  </r>
  <r>
    <x v="45"/>
    <s v="P09"/>
    <n v="110"/>
    <x v="10"/>
    <x v="0"/>
    <x v="0"/>
    <n v="42"/>
    <n v="55"/>
    <x v="1"/>
    <n v="4620"/>
    <n v="55"/>
    <n v="55"/>
    <x v="1"/>
    <n v="3025"/>
  </r>
  <r>
    <x v="19"/>
    <s v="P03"/>
    <n v="200"/>
    <x v="5"/>
    <x v="3"/>
    <x v="2"/>
    <n v="358"/>
    <n v="1410"/>
    <x v="0"/>
    <n v="71600"/>
    <n v="2820"/>
    <n v="200"/>
    <x v="8"/>
    <n v="282000"/>
  </r>
  <r>
    <x v="24"/>
    <s v="P12"/>
    <n v="62"/>
    <x v="2"/>
    <x v="2"/>
    <x v="0"/>
    <n v="52"/>
    <n v="75"/>
    <x v="0"/>
    <n v="3224"/>
    <n v="75"/>
    <n v="31"/>
    <x v="2"/>
    <n v="2325"/>
  </r>
  <r>
    <x v="9"/>
    <s v="P11"/>
    <n v="190"/>
    <x v="0"/>
    <x v="0"/>
    <x v="0"/>
    <n v="66"/>
    <n v="102"/>
    <x v="1"/>
    <n v="12540"/>
    <n v="102"/>
    <n v="95"/>
    <x v="0"/>
    <n v="9690"/>
  </r>
  <r>
    <x v="20"/>
    <s v="P10"/>
    <n v="50"/>
    <x v="7"/>
    <x v="0"/>
    <x v="4"/>
    <n v="28"/>
    <n v="21"/>
    <x v="0"/>
    <n v="1400"/>
    <n v="21"/>
    <n v="37.5"/>
    <x v="2"/>
    <n v="787.5"/>
  </r>
  <r>
    <x v="20"/>
    <s v="P02"/>
    <n v="860"/>
    <x v="8"/>
    <x v="3"/>
    <x v="3"/>
    <n v="450"/>
    <n v="634"/>
    <x v="0"/>
    <n v="387000"/>
    <n v="634"/>
    <n v="576.20000000000005"/>
    <x v="2"/>
    <n v="365310.80000000005"/>
  </r>
  <r>
    <x v="9"/>
    <s v="P10"/>
    <n v="65"/>
    <x v="7"/>
    <x v="0"/>
    <x v="0"/>
    <n v="82"/>
    <n v="122"/>
    <x v="1"/>
    <n v="5330"/>
    <n v="122"/>
    <n v="32.5"/>
    <x v="0"/>
    <n v="3965"/>
  </r>
  <r>
    <x v="29"/>
    <s v="P02"/>
    <n v="860"/>
    <x v="8"/>
    <x v="3"/>
    <x v="3"/>
    <n v="395"/>
    <n v="711"/>
    <x v="1"/>
    <n v="339700"/>
    <n v="711"/>
    <n v="576.20000000000005"/>
    <x v="7"/>
    <n v="409678.2"/>
  </r>
  <r>
    <x v="28"/>
    <s v="P15"/>
    <n v="3000"/>
    <x v="1"/>
    <x v="1"/>
    <x v="1"/>
    <n v="122"/>
    <n v="342"/>
    <x v="0"/>
    <n v="366000"/>
    <n v="342"/>
    <n v="2500"/>
    <x v="3"/>
    <n v="855000"/>
  </r>
  <r>
    <x v="38"/>
    <s v="P10"/>
    <n v="65"/>
    <x v="7"/>
    <x v="0"/>
    <x v="0"/>
    <n v="119"/>
    <n v="154"/>
    <x v="1"/>
    <n v="7735"/>
    <n v="154"/>
    <n v="32.5"/>
    <x v="8"/>
    <n v="5005"/>
  </r>
  <r>
    <x v="22"/>
    <s v="P12"/>
    <n v="62"/>
    <x v="2"/>
    <x v="2"/>
    <x v="0"/>
    <n v="119"/>
    <n v="138"/>
    <x v="1"/>
    <n v="7378"/>
    <n v="138"/>
    <n v="31"/>
    <x v="8"/>
    <n v="4278"/>
  </r>
  <r>
    <x v="10"/>
    <s v="P13"/>
    <n v="350"/>
    <x v="2"/>
    <x v="2"/>
    <x v="2"/>
    <n v="94"/>
    <n v="371"/>
    <x v="0"/>
    <n v="32900"/>
    <n v="742"/>
    <n v="350"/>
    <x v="2"/>
    <n v="129850"/>
  </r>
  <r>
    <x v="35"/>
    <s v="P15"/>
    <n v="3000"/>
    <x v="1"/>
    <x v="1"/>
    <x v="1"/>
    <n v="316"/>
    <n v="859"/>
    <x v="1"/>
    <n v="948000"/>
    <n v="859"/>
    <n v="2500"/>
    <x v="8"/>
    <n v="2147500"/>
  </r>
  <r>
    <x v="43"/>
    <s v="P07"/>
    <n v="300"/>
    <x v="4"/>
    <x v="2"/>
    <x v="2"/>
    <n v="47"/>
    <n v="157"/>
    <x v="1"/>
    <n v="14100"/>
    <n v="314"/>
    <n v="300"/>
    <x v="3"/>
    <n v="47100"/>
  </r>
  <r>
    <x v="42"/>
    <s v="P06"/>
    <n v="415"/>
    <x v="4"/>
    <x v="2"/>
    <x v="4"/>
    <n v="33"/>
    <n v="27"/>
    <x v="0"/>
    <n v="13695"/>
    <n v="27"/>
    <n v="311.25"/>
    <x v="6"/>
    <n v="8403.75"/>
  </r>
  <r>
    <x v="35"/>
    <s v="P06"/>
    <n v="415"/>
    <x v="4"/>
    <x v="2"/>
    <x v="4"/>
    <n v="99"/>
    <n v="87"/>
    <x v="1"/>
    <n v="41085"/>
    <n v="87"/>
    <n v="311.25"/>
    <x v="8"/>
    <n v="27078.75"/>
  </r>
  <r>
    <x v="46"/>
    <s v="P10"/>
    <n v="50"/>
    <x v="7"/>
    <x v="0"/>
    <x v="4"/>
    <n v="16"/>
    <n v="13"/>
    <x v="0"/>
    <n v="800"/>
    <n v="13"/>
    <n v="37.5"/>
    <x v="6"/>
    <n v="487.5"/>
  </r>
  <r>
    <x v="14"/>
    <s v="P11"/>
    <n v="190"/>
    <x v="0"/>
    <x v="0"/>
    <x v="0"/>
    <n v="45"/>
    <n v="72"/>
    <x v="0"/>
    <n v="8550"/>
    <n v="72"/>
    <n v="95"/>
    <x v="0"/>
    <n v="6840"/>
  </r>
  <r>
    <x v="22"/>
    <s v="P14"/>
    <n v="1020"/>
    <x v="2"/>
    <x v="2"/>
    <x v="2"/>
    <n v="105"/>
    <n v="407"/>
    <x v="0"/>
    <n v="107100"/>
    <n v="814"/>
    <n v="1020"/>
    <x v="8"/>
    <n v="415140"/>
  </r>
  <r>
    <x v="46"/>
    <s v="P02"/>
    <n v="860"/>
    <x v="8"/>
    <x v="3"/>
    <x v="3"/>
    <n v="408"/>
    <n v="632"/>
    <x v="0"/>
    <n v="350880"/>
    <n v="632"/>
    <n v="576.20000000000005"/>
    <x v="6"/>
    <n v="364158.4"/>
  </r>
  <r>
    <x v="11"/>
    <s v="P08"/>
    <n v="1190"/>
    <x v="4"/>
    <x v="2"/>
    <x v="2"/>
    <n v="27"/>
    <n v="107"/>
    <x v="0"/>
    <n v="32130"/>
    <n v="214"/>
    <n v="1190"/>
    <x v="6"/>
    <n v="127330"/>
  </r>
  <r>
    <x v="19"/>
    <s v="P03"/>
    <n v="156"/>
    <x v="5"/>
    <x v="3"/>
    <x v="4"/>
    <n v="334"/>
    <n v="260"/>
    <x v="1"/>
    <n v="52104"/>
    <n v="260"/>
    <n v="117"/>
    <x v="8"/>
    <n v="30420"/>
  </r>
  <r>
    <x v="14"/>
    <s v="P04"/>
    <n v="370"/>
    <x v="9"/>
    <x v="3"/>
    <x v="2"/>
    <n v="367"/>
    <n v="1423"/>
    <x v="0"/>
    <n v="135790"/>
    <n v="2846"/>
    <n v="370"/>
    <x v="0"/>
    <n v="526510"/>
  </r>
  <r>
    <x v="42"/>
    <s v="P05"/>
    <n v="55"/>
    <x v="6"/>
    <x v="2"/>
    <x v="4"/>
    <n v="19"/>
    <n v="15"/>
    <x v="0"/>
    <n v="1045"/>
    <n v="15"/>
    <n v="41.25"/>
    <x v="6"/>
    <n v="618.75"/>
  </r>
  <r>
    <x v="48"/>
    <s v="P02"/>
    <n v="860"/>
    <x v="8"/>
    <x v="3"/>
    <x v="3"/>
    <n v="367"/>
    <n v="601"/>
    <x v="1"/>
    <n v="315620"/>
    <n v="601"/>
    <n v="576.20000000000005"/>
    <x v="5"/>
    <n v="346296.2"/>
  </r>
  <r>
    <x v="18"/>
    <s v="P04"/>
    <n v="370"/>
    <x v="9"/>
    <x v="3"/>
    <x v="2"/>
    <n v="412"/>
    <n v="1615"/>
    <x v="0"/>
    <n v="152440"/>
    <n v="3230"/>
    <n v="370"/>
    <x v="5"/>
    <n v="597550"/>
  </r>
  <r>
    <x v="26"/>
    <s v="P02"/>
    <n v="860"/>
    <x v="8"/>
    <x v="3"/>
    <x v="3"/>
    <n v="351"/>
    <n v="526"/>
    <x v="1"/>
    <n v="301860"/>
    <n v="526"/>
    <n v="576.20000000000005"/>
    <x v="2"/>
    <n v="303081.2"/>
  </r>
  <r>
    <x v="0"/>
    <s v="P01"/>
    <n v="172"/>
    <x v="3"/>
    <x v="3"/>
    <x v="3"/>
    <n v="190"/>
    <n v="313"/>
    <x v="1"/>
    <n v="32680"/>
    <n v="313"/>
    <n v="115.24000000000001"/>
    <x v="0"/>
    <n v="36070.120000000003"/>
  </r>
  <r>
    <x v="30"/>
    <s v="P14"/>
    <n v="1020"/>
    <x v="2"/>
    <x v="2"/>
    <x v="2"/>
    <n v="24"/>
    <n v="80"/>
    <x v="1"/>
    <n v="24480"/>
    <n v="160"/>
    <n v="1020"/>
    <x v="4"/>
    <n v="81600"/>
  </r>
  <r>
    <x v="35"/>
    <s v="P10"/>
    <n v="50"/>
    <x v="7"/>
    <x v="0"/>
    <x v="4"/>
    <n v="40"/>
    <n v="33"/>
    <x v="0"/>
    <n v="2000"/>
    <n v="33"/>
    <n v="37.5"/>
    <x v="8"/>
    <n v="1237.5"/>
  </r>
  <r>
    <x v="12"/>
    <s v="P03"/>
    <n v="156"/>
    <x v="5"/>
    <x v="3"/>
    <x v="4"/>
    <n v="341"/>
    <n v="327"/>
    <x v="1"/>
    <n v="53196"/>
    <n v="327"/>
    <n v="117"/>
    <x v="5"/>
    <n v="38259"/>
  </r>
  <r>
    <x v="12"/>
    <s v="P05"/>
    <n v="55"/>
    <x v="6"/>
    <x v="2"/>
    <x v="4"/>
    <n v="106"/>
    <n v="101"/>
    <x v="1"/>
    <n v="5830"/>
    <n v="101"/>
    <n v="41.25"/>
    <x v="5"/>
    <n v="4166.25"/>
  </r>
  <r>
    <x v="44"/>
    <s v="P01"/>
    <n v="172"/>
    <x v="3"/>
    <x v="3"/>
    <x v="3"/>
    <n v="256"/>
    <n v="358"/>
    <x v="0"/>
    <n v="44032"/>
    <n v="358"/>
    <n v="115.24000000000001"/>
    <x v="8"/>
    <n v="41255.920000000006"/>
  </r>
  <r>
    <x v="20"/>
    <s v="P01"/>
    <n v="172"/>
    <x v="3"/>
    <x v="3"/>
    <x v="3"/>
    <n v="277"/>
    <n v="387"/>
    <x v="0"/>
    <n v="47644"/>
    <n v="387"/>
    <n v="115.24000000000001"/>
    <x v="2"/>
    <n v="44597.880000000005"/>
  </r>
  <r>
    <x v="6"/>
    <s v="P11"/>
    <n v="190"/>
    <x v="0"/>
    <x v="0"/>
    <x v="0"/>
    <n v="28"/>
    <n v="31"/>
    <x v="0"/>
    <n v="5320"/>
    <n v="31"/>
    <n v="95"/>
    <x v="0"/>
    <n v="2945"/>
  </r>
  <r>
    <x v="49"/>
    <s v="P02"/>
    <n v="860"/>
    <x v="8"/>
    <x v="3"/>
    <x v="3"/>
    <n v="336"/>
    <n v="577"/>
    <x v="1"/>
    <n v="288960"/>
    <n v="577"/>
    <n v="576.20000000000005"/>
    <x v="2"/>
    <n v="332467.40000000002"/>
  </r>
  <r>
    <x v="29"/>
    <s v="P08"/>
    <n v="1190"/>
    <x v="4"/>
    <x v="2"/>
    <x v="2"/>
    <n v="47"/>
    <n v="184"/>
    <x v="1"/>
    <n v="55930"/>
    <n v="368"/>
    <n v="1190"/>
    <x v="7"/>
    <n v="218960"/>
  </r>
  <r>
    <x v="12"/>
    <s v="P02"/>
    <n v="860"/>
    <x v="8"/>
    <x v="3"/>
    <x v="3"/>
    <n v="594"/>
    <n v="819"/>
    <x v="0"/>
    <n v="510840"/>
    <n v="819"/>
    <n v="576.20000000000005"/>
    <x v="5"/>
    <n v="471907.80000000005"/>
  </r>
  <r>
    <x v="6"/>
    <s v="P09"/>
    <n v="110"/>
    <x v="10"/>
    <x v="0"/>
    <x v="0"/>
    <n v="59"/>
    <n v="69"/>
    <x v="1"/>
    <n v="6490"/>
    <n v="69"/>
    <n v="55"/>
    <x v="0"/>
    <n v="3795"/>
  </r>
  <r>
    <x v="49"/>
    <s v="P10"/>
    <n v="50"/>
    <x v="7"/>
    <x v="0"/>
    <x v="4"/>
    <n v="40"/>
    <n v="33"/>
    <x v="0"/>
    <n v="2000"/>
    <n v="33"/>
    <n v="37.5"/>
    <x v="2"/>
    <n v="1237.5"/>
  </r>
  <r>
    <x v="15"/>
    <s v="P15"/>
    <n v="3000"/>
    <x v="1"/>
    <x v="1"/>
    <x v="1"/>
    <n v="315"/>
    <n v="976"/>
    <x v="1"/>
    <n v="945000"/>
    <n v="976"/>
    <n v="2500"/>
    <x v="3"/>
    <n v="2440000"/>
  </r>
  <r>
    <x v="47"/>
    <s v="P11"/>
    <n v="190"/>
    <x v="0"/>
    <x v="0"/>
    <x v="0"/>
    <n v="49"/>
    <n v="68"/>
    <x v="0"/>
    <n v="9310"/>
    <n v="68"/>
    <n v="95"/>
    <x v="2"/>
    <n v="6460"/>
  </r>
  <r>
    <x v="48"/>
    <s v="P04"/>
    <n v="370"/>
    <x v="9"/>
    <x v="3"/>
    <x v="2"/>
    <n v="412"/>
    <n v="1615"/>
    <x v="0"/>
    <n v="152440"/>
    <n v="3230"/>
    <n v="370"/>
    <x v="5"/>
    <n v="597550"/>
  </r>
  <r>
    <x v="12"/>
    <s v="P04"/>
    <n v="290"/>
    <x v="9"/>
    <x v="3"/>
    <x v="4"/>
    <n v="376"/>
    <n v="360"/>
    <x v="1"/>
    <n v="109040"/>
    <n v="360"/>
    <n v="217.5"/>
    <x v="5"/>
    <n v="78300"/>
  </r>
  <r>
    <x v="3"/>
    <s v="P12"/>
    <n v="62"/>
    <x v="2"/>
    <x v="2"/>
    <x v="0"/>
    <n v="45"/>
    <n v="53"/>
    <x v="0"/>
    <n v="2790"/>
    <n v="53"/>
    <n v="31"/>
    <x v="3"/>
    <n v="1643"/>
  </r>
  <r>
    <x v="23"/>
    <s v="P13"/>
    <n v="350"/>
    <x v="2"/>
    <x v="2"/>
    <x v="2"/>
    <n v="73"/>
    <n v="282"/>
    <x v="1"/>
    <n v="25550"/>
    <n v="564"/>
    <n v="350"/>
    <x v="7"/>
    <n v="98700"/>
  </r>
  <r>
    <x v="4"/>
    <s v="P05"/>
    <n v="55"/>
    <x v="6"/>
    <x v="2"/>
    <x v="4"/>
    <n v="56"/>
    <n v="54"/>
    <x v="1"/>
    <n v="3080"/>
    <n v="54"/>
    <n v="41.25"/>
    <x v="4"/>
    <n v="2227.5"/>
  </r>
  <r>
    <x v="45"/>
    <s v="P01"/>
    <n v="172"/>
    <x v="3"/>
    <x v="3"/>
    <x v="3"/>
    <n v="147"/>
    <n v="214"/>
    <x v="1"/>
    <n v="25284"/>
    <n v="214"/>
    <n v="115.24000000000001"/>
    <x v="1"/>
    <n v="24661.360000000001"/>
  </r>
  <r>
    <x v="23"/>
    <s v="P10"/>
    <n v="65"/>
    <x v="7"/>
    <x v="0"/>
    <x v="0"/>
    <n v="103"/>
    <n v="109"/>
    <x v="1"/>
    <n v="6695"/>
    <n v="109"/>
    <n v="32.5"/>
    <x v="7"/>
    <n v="3542.5"/>
  </r>
  <r>
    <x v="17"/>
    <s v="P12"/>
    <n v="62"/>
    <x v="2"/>
    <x v="2"/>
    <x v="0"/>
    <n v="58"/>
    <n v="65"/>
    <x v="0"/>
    <n v="3596"/>
    <n v="65"/>
    <n v="31"/>
    <x v="8"/>
    <n v="2015"/>
  </r>
  <r>
    <x v="6"/>
    <s v="P01"/>
    <n v="172"/>
    <x v="3"/>
    <x v="3"/>
    <x v="3"/>
    <n v="169"/>
    <n v="206"/>
    <x v="0"/>
    <n v="29068"/>
    <n v="206"/>
    <n v="115.24000000000001"/>
    <x v="0"/>
    <n v="23739.440000000002"/>
  </r>
  <r>
    <x v="41"/>
    <s v="P10"/>
    <n v="65"/>
    <x v="7"/>
    <x v="0"/>
    <x v="0"/>
    <n v="61"/>
    <n v="68"/>
    <x v="1"/>
    <n v="3965"/>
    <n v="68"/>
    <n v="32.5"/>
    <x v="9"/>
    <n v="2210"/>
  </r>
  <r>
    <x v="3"/>
    <s v="P02"/>
    <n v="860"/>
    <x v="8"/>
    <x v="3"/>
    <x v="3"/>
    <n v="457"/>
    <n v="548"/>
    <x v="0"/>
    <n v="393020"/>
    <n v="548"/>
    <n v="576.20000000000005"/>
    <x v="3"/>
    <n v="315757.60000000003"/>
  </r>
  <r>
    <x v="21"/>
    <s v="P04"/>
    <n v="290"/>
    <x v="9"/>
    <x v="3"/>
    <x v="4"/>
    <n v="255"/>
    <n v="196"/>
    <x v="1"/>
    <n v="73950"/>
    <n v="196"/>
    <n v="217.5"/>
    <x v="6"/>
    <n v="42630"/>
  </r>
  <r>
    <x v="6"/>
    <s v="P06"/>
    <n v="415"/>
    <x v="4"/>
    <x v="2"/>
    <x v="4"/>
    <n v="57"/>
    <n v="44"/>
    <x v="1"/>
    <n v="23655"/>
    <n v="44"/>
    <n v="311.25"/>
    <x v="0"/>
    <n v="13695"/>
  </r>
  <r>
    <x v="34"/>
    <s v="P08"/>
    <n v="1190"/>
    <x v="4"/>
    <x v="2"/>
    <x v="2"/>
    <n v="45"/>
    <n v="152"/>
    <x v="1"/>
    <n v="53550"/>
    <n v="304"/>
    <n v="1190"/>
    <x v="8"/>
    <n v="180880"/>
  </r>
  <r>
    <x v="46"/>
    <s v="P13"/>
    <n v="350"/>
    <x v="2"/>
    <x v="2"/>
    <x v="2"/>
    <n v="47"/>
    <n v="161"/>
    <x v="1"/>
    <n v="16450"/>
    <n v="322"/>
    <n v="350"/>
    <x v="6"/>
    <n v="56350"/>
  </r>
  <r>
    <x v="7"/>
    <s v="P02"/>
    <n v="860"/>
    <x v="8"/>
    <x v="3"/>
    <x v="3"/>
    <n v="387"/>
    <n v="530"/>
    <x v="0"/>
    <n v="332820"/>
    <n v="530"/>
    <n v="576.20000000000005"/>
    <x v="6"/>
    <n v="305386"/>
  </r>
  <r>
    <x v="17"/>
    <s v="P10"/>
    <n v="65"/>
    <x v="7"/>
    <x v="0"/>
    <x v="0"/>
    <n v="141"/>
    <n v="157"/>
    <x v="1"/>
    <n v="9165"/>
    <n v="157"/>
    <n v="32.5"/>
    <x v="8"/>
    <n v="5102.5"/>
  </r>
  <r>
    <x v="23"/>
    <s v="P07"/>
    <n v="300"/>
    <x v="4"/>
    <x v="2"/>
    <x v="2"/>
    <n v="59"/>
    <n v="233"/>
    <x v="1"/>
    <n v="17700"/>
    <n v="466"/>
    <n v="300"/>
    <x v="7"/>
    <n v="69900"/>
  </r>
  <r>
    <x v="3"/>
    <s v="P05"/>
    <n v="55"/>
    <x v="6"/>
    <x v="2"/>
    <x v="4"/>
    <n v="64"/>
    <n v="58"/>
    <x v="1"/>
    <n v="3520"/>
    <n v="58"/>
    <n v="41.25"/>
    <x v="3"/>
    <n v="2392.5"/>
  </r>
  <r>
    <x v="39"/>
    <s v="P11"/>
    <n v="190"/>
    <x v="0"/>
    <x v="0"/>
    <x v="0"/>
    <n v="39"/>
    <n v="55"/>
    <x v="0"/>
    <n v="7410"/>
    <n v="55"/>
    <n v="95"/>
    <x v="2"/>
    <n v="5225"/>
  </r>
  <r>
    <x v="27"/>
    <s v="P09"/>
    <n v="110"/>
    <x v="10"/>
    <x v="0"/>
    <x v="0"/>
    <n v="70"/>
    <n v="87"/>
    <x v="1"/>
    <n v="7700"/>
    <n v="87"/>
    <n v="55"/>
    <x v="7"/>
    <n v="4785"/>
  </r>
  <r>
    <x v="7"/>
    <s v="P04"/>
    <n v="290"/>
    <x v="9"/>
    <x v="3"/>
    <x v="4"/>
    <n v="252"/>
    <n v="196"/>
    <x v="1"/>
    <n v="73080"/>
    <n v="196"/>
    <n v="217.5"/>
    <x v="6"/>
    <n v="42630"/>
  </r>
  <r>
    <x v="13"/>
    <s v="P13"/>
    <n v="350"/>
    <x v="2"/>
    <x v="2"/>
    <x v="2"/>
    <n v="42"/>
    <n v="128"/>
    <x v="1"/>
    <n v="14700"/>
    <n v="256"/>
    <n v="350"/>
    <x v="0"/>
    <n v="44800"/>
  </r>
  <r>
    <x v="26"/>
    <s v="P11"/>
    <n v="190"/>
    <x v="0"/>
    <x v="0"/>
    <x v="0"/>
    <n v="63"/>
    <n v="81"/>
    <x v="1"/>
    <n v="11970"/>
    <n v="81"/>
    <n v="95"/>
    <x v="2"/>
    <n v="7695"/>
  </r>
  <r>
    <x v="28"/>
    <s v="P01"/>
    <n v="172"/>
    <x v="3"/>
    <x v="3"/>
    <x v="3"/>
    <n v="201"/>
    <n v="305"/>
    <x v="1"/>
    <n v="34572"/>
    <n v="305"/>
    <n v="115.24000000000001"/>
    <x v="3"/>
    <n v="35148.200000000004"/>
  </r>
  <r>
    <x v="17"/>
    <s v="P11"/>
    <n v="190"/>
    <x v="0"/>
    <x v="0"/>
    <x v="0"/>
    <n v="34"/>
    <n v="39"/>
    <x v="0"/>
    <n v="6460"/>
    <n v="39"/>
    <n v="95"/>
    <x v="8"/>
    <n v="3705"/>
  </r>
  <r>
    <x v="43"/>
    <s v="P03"/>
    <n v="200"/>
    <x v="5"/>
    <x v="3"/>
    <x v="2"/>
    <n v="255"/>
    <n v="1009"/>
    <x v="0"/>
    <n v="51000"/>
    <n v="2018"/>
    <n v="200"/>
    <x v="3"/>
    <n v="201800"/>
  </r>
  <r>
    <x v="20"/>
    <s v="P03"/>
    <n v="156"/>
    <x v="5"/>
    <x v="3"/>
    <x v="4"/>
    <n v="390"/>
    <n v="308"/>
    <x v="1"/>
    <n v="60840"/>
    <n v="308"/>
    <n v="117"/>
    <x v="2"/>
    <n v="36036"/>
  </r>
  <r>
    <x v="17"/>
    <s v="P05"/>
    <n v="55"/>
    <x v="6"/>
    <x v="2"/>
    <x v="4"/>
    <n v="127"/>
    <n v="109"/>
    <x v="1"/>
    <n v="6985"/>
    <n v="109"/>
    <n v="41.25"/>
    <x v="8"/>
    <n v="4496.25"/>
  </r>
  <r>
    <x v="47"/>
    <s v="P05"/>
    <n v="55"/>
    <x v="6"/>
    <x v="2"/>
    <x v="4"/>
    <n v="24"/>
    <n v="19"/>
    <x v="0"/>
    <n v="1320"/>
    <n v="19"/>
    <n v="41.25"/>
    <x v="2"/>
    <n v="783.75"/>
  </r>
  <r>
    <x v="31"/>
    <s v="P05"/>
    <n v="55"/>
    <x v="6"/>
    <x v="2"/>
    <x v="4"/>
    <n v="110"/>
    <n v="86"/>
    <x v="1"/>
    <n v="6050"/>
    <n v="86"/>
    <n v="41.25"/>
    <x v="5"/>
    <n v="3547.5"/>
  </r>
  <r>
    <x v="12"/>
    <s v="P08"/>
    <n v="1190"/>
    <x v="4"/>
    <x v="2"/>
    <x v="2"/>
    <n v="63"/>
    <n v="208"/>
    <x v="1"/>
    <n v="74970"/>
    <n v="416"/>
    <n v="1190"/>
    <x v="5"/>
    <n v="247520"/>
  </r>
  <r>
    <x v="33"/>
    <s v="P06"/>
    <n v="415"/>
    <x v="4"/>
    <x v="2"/>
    <x v="4"/>
    <n v="27"/>
    <n v="22"/>
    <x v="0"/>
    <n v="11205"/>
    <n v="22"/>
    <n v="311.25"/>
    <x v="5"/>
    <n v="6847.5"/>
  </r>
  <r>
    <x v="3"/>
    <s v="P01"/>
    <n v="172"/>
    <x v="3"/>
    <x v="3"/>
    <x v="3"/>
    <n v="214"/>
    <n v="267"/>
    <x v="0"/>
    <n v="36808"/>
    <n v="267"/>
    <n v="115.24000000000001"/>
    <x v="3"/>
    <n v="30769.08"/>
  </r>
  <r>
    <x v="39"/>
    <s v="P02"/>
    <n v="860"/>
    <x v="8"/>
    <x v="3"/>
    <x v="3"/>
    <n v="358"/>
    <n v="537"/>
    <x v="1"/>
    <n v="307880"/>
    <n v="537"/>
    <n v="576.20000000000005"/>
    <x v="2"/>
    <n v="309419.40000000002"/>
  </r>
  <r>
    <x v="46"/>
    <s v="P04"/>
    <n v="290"/>
    <x v="9"/>
    <x v="3"/>
    <x v="4"/>
    <n v="201"/>
    <n v="174"/>
    <x v="1"/>
    <n v="58290"/>
    <n v="174"/>
    <n v="217.5"/>
    <x v="6"/>
    <n v="37845"/>
  </r>
  <r>
    <x v="27"/>
    <s v="P03"/>
    <n v="156"/>
    <x v="5"/>
    <x v="3"/>
    <x v="4"/>
    <n v="301"/>
    <n v="264"/>
    <x v="1"/>
    <n v="46956"/>
    <n v="264"/>
    <n v="117"/>
    <x v="7"/>
    <n v="30888"/>
  </r>
  <r>
    <x v="27"/>
    <s v="P12"/>
    <n v="62"/>
    <x v="2"/>
    <x v="2"/>
    <x v="0"/>
    <n v="66"/>
    <n v="92"/>
    <x v="0"/>
    <n v="4092"/>
    <n v="92"/>
    <n v="31"/>
    <x v="7"/>
    <n v="2852"/>
  </r>
  <r>
    <x v="20"/>
    <s v="P13"/>
    <n v="350"/>
    <x v="2"/>
    <x v="2"/>
    <x v="2"/>
    <n v="118"/>
    <n v="455"/>
    <x v="0"/>
    <n v="41300"/>
    <n v="910"/>
    <n v="350"/>
    <x v="2"/>
    <n v="159250"/>
  </r>
  <r>
    <x v="48"/>
    <s v="P12"/>
    <n v="62"/>
    <x v="2"/>
    <x v="2"/>
    <x v="0"/>
    <n v="57"/>
    <n v="90"/>
    <x v="0"/>
    <n v="3534"/>
    <n v="90"/>
    <n v="31"/>
    <x v="5"/>
    <n v="2790"/>
  </r>
  <r>
    <x v="18"/>
    <s v="P15"/>
    <n v="3000"/>
    <x v="1"/>
    <x v="1"/>
    <x v="1"/>
    <n v="357"/>
    <n v="1046"/>
    <x v="1"/>
    <n v="1071000"/>
    <n v="1046"/>
    <n v="2500"/>
    <x v="5"/>
    <n v="2615000"/>
  </r>
  <r>
    <x v="47"/>
    <s v="P06"/>
    <n v="415"/>
    <x v="4"/>
    <x v="2"/>
    <x v="4"/>
    <n v="92"/>
    <n v="81"/>
    <x v="1"/>
    <n v="38180"/>
    <n v="81"/>
    <n v="311.25"/>
    <x v="2"/>
    <n v="25211.25"/>
  </r>
  <r>
    <x v="1"/>
    <s v="P09"/>
    <n v="110"/>
    <x v="10"/>
    <x v="0"/>
    <x v="0"/>
    <n v="33"/>
    <n v="43"/>
    <x v="1"/>
    <n v="3630"/>
    <n v="43"/>
    <n v="55"/>
    <x v="1"/>
    <n v="2365"/>
  </r>
  <r>
    <x v="49"/>
    <s v="P08"/>
    <n v="1190"/>
    <x v="4"/>
    <x v="2"/>
    <x v="2"/>
    <n v="49"/>
    <n v="186"/>
    <x v="1"/>
    <n v="58310"/>
    <n v="372"/>
    <n v="1190"/>
    <x v="2"/>
    <n v="221340"/>
  </r>
  <r>
    <x v="32"/>
    <s v="P11"/>
    <n v="190"/>
    <x v="0"/>
    <x v="0"/>
    <x v="0"/>
    <n v="80"/>
    <n v="124"/>
    <x v="1"/>
    <n v="15200"/>
    <n v="124"/>
    <n v="95"/>
    <x v="5"/>
    <n v="11780"/>
  </r>
  <r>
    <x v="47"/>
    <s v="P07"/>
    <n v="300"/>
    <x v="4"/>
    <x v="2"/>
    <x v="2"/>
    <n v="56"/>
    <n v="196"/>
    <x v="1"/>
    <n v="16800"/>
    <n v="392"/>
    <n v="300"/>
    <x v="2"/>
    <n v="58800"/>
  </r>
  <r>
    <x v="36"/>
    <s v="P11"/>
    <n v="190"/>
    <x v="0"/>
    <x v="0"/>
    <x v="0"/>
    <n v="52"/>
    <n v="73"/>
    <x v="0"/>
    <n v="9880"/>
    <n v="73"/>
    <n v="95"/>
    <x v="2"/>
    <n v="6935"/>
  </r>
  <r>
    <x v="24"/>
    <s v="P14"/>
    <n v="1020"/>
    <x v="2"/>
    <x v="2"/>
    <x v="2"/>
    <n v="85"/>
    <n v="350"/>
    <x v="0"/>
    <n v="86700"/>
    <n v="700"/>
    <n v="1020"/>
    <x v="2"/>
    <n v="357000"/>
  </r>
  <r>
    <x v="19"/>
    <s v="P09"/>
    <n v="110"/>
    <x v="10"/>
    <x v="0"/>
    <x v="0"/>
    <n v="66"/>
    <n v="82"/>
    <x v="1"/>
    <n v="7260"/>
    <n v="82"/>
    <n v="55"/>
    <x v="8"/>
    <n v="4510"/>
  </r>
  <r>
    <x v="44"/>
    <s v="P08"/>
    <n v="1190"/>
    <x v="4"/>
    <x v="2"/>
    <x v="2"/>
    <n v="42"/>
    <n v="186"/>
    <x v="0"/>
    <n v="49980"/>
    <n v="372"/>
    <n v="1190"/>
    <x v="8"/>
    <n v="221340"/>
  </r>
  <r>
    <x v="28"/>
    <s v="P13"/>
    <n v="350"/>
    <x v="2"/>
    <x v="2"/>
    <x v="2"/>
    <n v="90"/>
    <n v="371"/>
    <x v="0"/>
    <n v="31500"/>
    <n v="742"/>
    <n v="350"/>
    <x v="3"/>
    <n v="129850"/>
  </r>
  <r>
    <x v="43"/>
    <s v="P02"/>
    <n v="860"/>
    <x v="8"/>
    <x v="3"/>
    <x v="3"/>
    <n v="289"/>
    <n v="404"/>
    <x v="0"/>
    <n v="248540"/>
    <n v="404"/>
    <n v="576.20000000000005"/>
    <x v="3"/>
    <n v="232784.80000000002"/>
  </r>
  <r>
    <x v="13"/>
    <s v="P12"/>
    <n v="62"/>
    <x v="2"/>
    <x v="2"/>
    <x v="0"/>
    <n v="37"/>
    <n v="53"/>
    <x v="0"/>
    <n v="2294"/>
    <n v="53"/>
    <n v="31"/>
    <x v="0"/>
    <n v="1643"/>
  </r>
  <r>
    <x v="25"/>
    <s v="P02"/>
    <n v="860"/>
    <x v="8"/>
    <x v="3"/>
    <x v="3"/>
    <n v="642"/>
    <n v="918"/>
    <x v="0"/>
    <n v="552120"/>
    <n v="918"/>
    <n v="576.20000000000005"/>
    <x v="8"/>
    <n v="528951.60000000009"/>
  </r>
  <r>
    <x v="37"/>
    <s v="P15"/>
    <n v="3000"/>
    <x v="1"/>
    <x v="1"/>
    <x v="1"/>
    <n v="211"/>
    <n v="614"/>
    <x v="1"/>
    <n v="633000"/>
    <n v="614"/>
    <n v="2500"/>
    <x v="9"/>
    <n v="1535000"/>
  </r>
  <r>
    <x v="8"/>
    <s v="P10"/>
    <n v="65"/>
    <x v="7"/>
    <x v="0"/>
    <x v="0"/>
    <n v="103"/>
    <n v="160"/>
    <x v="1"/>
    <n v="6695"/>
    <n v="160"/>
    <n v="32.5"/>
    <x v="2"/>
    <n v="5200"/>
  </r>
  <r>
    <x v="24"/>
    <s v="P09"/>
    <n v="110"/>
    <x v="10"/>
    <x v="0"/>
    <x v="0"/>
    <n v="78"/>
    <n v="104"/>
    <x v="1"/>
    <n v="8580"/>
    <n v="104"/>
    <n v="55"/>
    <x v="2"/>
    <n v="5720"/>
  </r>
  <r>
    <x v="21"/>
    <s v="P13"/>
    <n v="350"/>
    <x v="2"/>
    <x v="2"/>
    <x v="2"/>
    <n v="85"/>
    <n v="215"/>
    <x v="0"/>
    <n v="29750"/>
    <n v="430"/>
    <n v="350"/>
    <x v="6"/>
    <n v="75250"/>
  </r>
  <r>
    <x v="13"/>
    <s v="P04"/>
    <n v="290"/>
    <x v="9"/>
    <x v="3"/>
    <x v="4"/>
    <n v="252"/>
    <n v="226"/>
    <x v="1"/>
    <n v="73080"/>
    <n v="226"/>
    <n v="217.5"/>
    <x v="0"/>
    <n v="49155"/>
  </r>
  <r>
    <x v="41"/>
    <s v="P13"/>
    <n v="350"/>
    <x v="2"/>
    <x v="2"/>
    <x v="2"/>
    <n v="70"/>
    <n v="281"/>
    <x v="0"/>
    <n v="24500"/>
    <n v="562"/>
    <n v="350"/>
    <x v="9"/>
    <n v="98350"/>
  </r>
  <r>
    <x v="9"/>
    <s v="P01"/>
    <n v="172"/>
    <x v="3"/>
    <x v="3"/>
    <x v="3"/>
    <n v="241"/>
    <n v="404"/>
    <x v="1"/>
    <n v="41452"/>
    <n v="404"/>
    <n v="115.24000000000001"/>
    <x v="0"/>
    <n v="46556.960000000006"/>
  </r>
  <r>
    <x v="36"/>
    <s v="P11"/>
    <n v="190"/>
    <x v="0"/>
    <x v="0"/>
    <x v="0"/>
    <n v="75"/>
    <n v="98"/>
    <x v="1"/>
    <n v="14250"/>
    <n v="98"/>
    <n v="95"/>
    <x v="2"/>
    <n v="9310"/>
  </r>
  <r>
    <x v="36"/>
    <s v="P04"/>
    <n v="290"/>
    <x v="9"/>
    <x v="3"/>
    <x v="4"/>
    <n v="311"/>
    <n v="304"/>
    <x v="1"/>
    <n v="90190"/>
    <n v="304"/>
    <n v="217.5"/>
    <x v="2"/>
    <n v="66120"/>
  </r>
  <r>
    <x v="40"/>
    <s v="P04"/>
    <n v="290"/>
    <x v="9"/>
    <x v="3"/>
    <x v="4"/>
    <n v="175"/>
    <n v="150"/>
    <x v="1"/>
    <n v="50750"/>
    <n v="150"/>
    <n v="217.5"/>
    <x v="9"/>
    <n v="32625"/>
  </r>
  <r>
    <x v="1"/>
    <s v="P05"/>
    <n v="55"/>
    <x v="6"/>
    <x v="2"/>
    <x v="4"/>
    <n v="12"/>
    <n v="11"/>
    <x v="0"/>
    <n v="660"/>
    <n v="11"/>
    <n v="41.25"/>
    <x v="1"/>
    <n v="453.75"/>
  </r>
  <r>
    <x v="46"/>
    <s v="P07"/>
    <n v="300"/>
    <x v="4"/>
    <x v="2"/>
    <x v="2"/>
    <n v="24"/>
    <n v="92"/>
    <x v="0"/>
    <n v="7200"/>
    <n v="184"/>
    <n v="300"/>
    <x v="6"/>
    <n v="27600"/>
  </r>
  <r>
    <x v="10"/>
    <s v="P07"/>
    <n v="300"/>
    <x v="4"/>
    <x v="2"/>
    <x v="2"/>
    <n v="70"/>
    <n v="243"/>
    <x v="1"/>
    <n v="21000"/>
    <n v="486"/>
    <n v="300"/>
    <x v="2"/>
    <n v="72900"/>
  </r>
  <r>
    <x v="39"/>
    <s v="P13"/>
    <n v="350"/>
    <x v="2"/>
    <x v="2"/>
    <x v="2"/>
    <n v="111"/>
    <n v="290"/>
    <x v="0"/>
    <n v="38850"/>
    <n v="580"/>
    <n v="350"/>
    <x v="2"/>
    <n v="101500"/>
  </r>
  <r>
    <x v="0"/>
    <s v="P08"/>
    <n v="1190"/>
    <x v="4"/>
    <x v="2"/>
    <x v="2"/>
    <n v="33"/>
    <n v="129"/>
    <x v="1"/>
    <n v="39270"/>
    <n v="258"/>
    <n v="1190"/>
    <x v="0"/>
    <n v="153510"/>
  </r>
  <r>
    <x v="22"/>
    <s v="P06"/>
    <n v="415"/>
    <x v="4"/>
    <x v="2"/>
    <x v="4"/>
    <n v="25"/>
    <n v="22"/>
    <x v="0"/>
    <n v="10375"/>
    <n v="22"/>
    <n v="311.25"/>
    <x v="8"/>
    <n v="6847.5"/>
  </r>
  <r>
    <x v="0"/>
    <s v="P10"/>
    <n v="50"/>
    <x v="7"/>
    <x v="0"/>
    <x v="4"/>
    <n v="22"/>
    <n v="18"/>
    <x v="0"/>
    <n v="1100"/>
    <n v="18"/>
    <n v="37.5"/>
    <x v="0"/>
    <n v="675"/>
  </r>
  <r>
    <x v="30"/>
    <s v="P05"/>
    <n v="55"/>
    <x v="6"/>
    <x v="2"/>
    <x v="4"/>
    <n v="13"/>
    <n v="9"/>
    <x v="0"/>
    <n v="715"/>
    <n v="9"/>
    <n v="41.25"/>
    <x v="4"/>
    <n v="371.25"/>
  </r>
  <r>
    <x v="29"/>
    <s v="P13"/>
    <n v="350"/>
    <x v="2"/>
    <x v="2"/>
    <x v="2"/>
    <n v="129"/>
    <n v="540"/>
    <x v="0"/>
    <n v="45150"/>
    <n v="1080"/>
    <n v="350"/>
    <x v="7"/>
    <n v="189000"/>
  </r>
  <r>
    <x v="38"/>
    <s v="P08"/>
    <n v="1190"/>
    <x v="4"/>
    <x v="2"/>
    <x v="2"/>
    <n v="46"/>
    <n v="203"/>
    <x v="0"/>
    <n v="54740"/>
    <n v="406"/>
    <n v="1190"/>
    <x v="8"/>
    <n v="241570"/>
  </r>
  <r>
    <x v="46"/>
    <s v="P11"/>
    <n v="190"/>
    <x v="0"/>
    <x v="0"/>
    <x v="0"/>
    <n v="49"/>
    <n v="76"/>
    <x v="1"/>
    <n v="9310"/>
    <n v="76"/>
    <n v="95"/>
    <x v="6"/>
    <n v="7220"/>
  </r>
  <r>
    <x v="18"/>
    <s v="P09"/>
    <n v="90"/>
    <x v="10"/>
    <x v="0"/>
    <x v="4"/>
    <n v="66"/>
    <n v="62"/>
    <x v="0"/>
    <n v="5940"/>
    <n v="62"/>
    <n v="67.5"/>
    <x v="5"/>
    <n v="4185"/>
  </r>
  <r>
    <x v="10"/>
    <s v="P13"/>
    <n v="350"/>
    <x v="2"/>
    <x v="2"/>
    <x v="2"/>
    <n v="84"/>
    <n v="285"/>
    <x v="1"/>
    <n v="29400"/>
    <n v="570"/>
    <n v="350"/>
    <x v="2"/>
    <n v="99750"/>
  </r>
  <r>
    <x v="44"/>
    <s v="P12"/>
    <n v="62"/>
    <x v="2"/>
    <x v="2"/>
    <x v="0"/>
    <n v="67"/>
    <n v="95"/>
    <x v="0"/>
    <n v="4154"/>
    <n v="95"/>
    <n v="31"/>
    <x v="8"/>
    <n v="2945"/>
  </r>
  <r>
    <x v="20"/>
    <s v="P04"/>
    <n v="370"/>
    <x v="9"/>
    <x v="3"/>
    <x v="2"/>
    <n v="481"/>
    <n v="1890"/>
    <x v="0"/>
    <n v="177970"/>
    <n v="3780"/>
    <n v="370"/>
    <x v="2"/>
    <n v="699300"/>
  </r>
  <r>
    <x v="34"/>
    <s v="P04"/>
    <n v="370"/>
    <x v="9"/>
    <x v="3"/>
    <x v="2"/>
    <n v="469"/>
    <n v="1861"/>
    <x v="0"/>
    <n v="173530"/>
    <n v="3722"/>
    <n v="370"/>
    <x v="8"/>
    <n v="688570"/>
  </r>
  <r>
    <x v="24"/>
    <s v="P04"/>
    <n v="370"/>
    <x v="9"/>
    <x v="3"/>
    <x v="2"/>
    <n v="465"/>
    <n v="2064"/>
    <x v="0"/>
    <n v="172050"/>
    <n v="4128"/>
    <n v="370"/>
    <x v="2"/>
    <n v="763680"/>
  </r>
  <r>
    <x v="35"/>
    <s v="P06"/>
    <n v="415"/>
    <x v="4"/>
    <x v="2"/>
    <x v="4"/>
    <n v="36"/>
    <n v="29"/>
    <x v="0"/>
    <n v="14940"/>
    <n v="29"/>
    <n v="311.25"/>
    <x v="8"/>
    <n v="9026.25"/>
  </r>
  <r>
    <x v="8"/>
    <s v="P12"/>
    <n v="62"/>
    <x v="2"/>
    <x v="2"/>
    <x v="0"/>
    <n v="54"/>
    <n v="83"/>
    <x v="0"/>
    <n v="3348"/>
    <n v="83"/>
    <n v="31"/>
    <x v="2"/>
    <n v="2573"/>
  </r>
  <r>
    <x v="4"/>
    <s v="P08"/>
    <n v="1190"/>
    <x v="4"/>
    <x v="2"/>
    <x v="2"/>
    <n v="26"/>
    <n v="86"/>
    <x v="1"/>
    <n v="30940"/>
    <n v="172"/>
    <n v="1190"/>
    <x v="4"/>
    <n v="102340"/>
  </r>
  <r>
    <x v="25"/>
    <s v="P08"/>
    <n v="1190"/>
    <x v="4"/>
    <x v="2"/>
    <x v="2"/>
    <n v="54"/>
    <n v="213"/>
    <x v="1"/>
    <n v="64260"/>
    <n v="426"/>
    <n v="1190"/>
    <x v="8"/>
    <n v="253470"/>
  </r>
  <r>
    <x v="37"/>
    <s v="P11"/>
    <n v="190"/>
    <x v="0"/>
    <x v="0"/>
    <x v="0"/>
    <n v="21"/>
    <n v="30"/>
    <x v="0"/>
    <n v="3990"/>
    <n v="30"/>
    <n v="95"/>
    <x v="9"/>
    <n v="2850"/>
  </r>
  <r>
    <x v="37"/>
    <s v="P13"/>
    <n v="350"/>
    <x v="2"/>
    <x v="2"/>
    <x v="2"/>
    <n v="42"/>
    <n v="145"/>
    <x v="1"/>
    <n v="14700"/>
    <n v="290"/>
    <n v="350"/>
    <x v="9"/>
    <n v="50750"/>
  </r>
  <r>
    <x v="13"/>
    <s v="P13"/>
    <n v="350"/>
    <x v="2"/>
    <x v="2"/>
    <x v="2"/>
    <n v="75"/>
    <n v="200"/>
    <x v="0"/>
    <n v="26250"/>
    <n v="400"/>
    <n v="350"/>
    <x v="0"/>
    <n v="70000"/>
  </r>
  <r>
    <x v="44"/>
    <s v="P04"/>
    <n v="290"/>
    <x v="9"/>
    <x v="3"/>
    <x v="4"/>
    <n v="348"/>
    <n v="334"/>
    <x v="1"/>
    <n v="100920"/>
    <n v="334"/>
    <n v="217.5"/>
    <x v="8"/>
    <n v="72645"/>
  </r>
  <r>
    <x v="5"/>
    <s v="P11"/>
    <n v="190"/>
    <x v="0"/>
    <x v="0"/>
    <x v="0"/>
    <n v="57"/>
    <n v="71"/>
    <x v="1"/>
    <n v="10830"/>
    <n v="71"/>
    <n v="95"/>
    <x v="5"/>
    <n v="6745"/>
  </r>
  <r>
    <x v="29"/>
    <s v="P01"/>
    <n v="172"/>
    <x v="3"/>
    <x v="3"/>
    <x v="3"/>
    <n v="334"/>
    <n v="591"/>
    <x v="1"/>
    <n v="57448"/>
    <n v="591"/>
    <n v="115.24000000000001"/>
    <x v="7"/>
    <n v="68106.840000000011"/>
  </r>
  <r>
    <x v="45"/>
    <s v="P15"/>
    <n v="3000"/>
    <x v="1"/>
    <x v="1"/>
    <x v="1"/>
    <n v="54"/>
    <n v="125"/>
    <x v="0"/>
    <n v="162000"/>
    <n v="125"/>
    <n v="2500"/>
    <x v="1"/>
    <n v="312500"/>
  </r>
  <r>
    <x v="46"/>
    <s v="P09"/>
    <n v="110"/>
    <x v="10"/>
    <x v="0"/>
    <x v="0"/>
    <n v="50"/>
    <n v="76"/>
    <x v="1"/>
    <n v="5500"/>
    <n v="76"/>
    <n v="55"/>
    <x v="6"/>
    <n v="4180"/>
  </r>
  <r>
    <x v="1"/>
    <s v="P15"/>
    <n v="3000"/>
    <x v="1"/>
    <x v="1"/>
    <x v="1"/>
    <n v="79"/>
    <n v="171"/>
    <x v="0"/>
    <n v="237000"/>
    <n v="171"/>
    <n v="2500"/>
    <x v="1"/>
    <n v="427500"/>
  </r>
  <r>
    <x v="28"/>
    <s v="P04"/>
    <n v="370"/>
    <x v="9"/>
    <x v="3"/>
    <x v="2"/>
    <n v="273"/>
    <n v="1201"/>
    <x v="0"/>
    <n v="101010"/>
    <n v="2402"/>
    <n v="370"/>
    <x v="3"/>
    <n v="444370"/>
  </r>
  <r>
    <x v="45"/>
    <s v="P13"/>
    <n v="350"/>
    <x v="2"/>
    <x v="2"/>
    <x v="2"/>
    <n v="36"/>
    <n v="122"/>
    <x v="1"/>
    <n v="12600"/>
    <n v="244"/>
    <n v="350"/>
    <x v="1"/>
    <n v="42700"/>
  </r>
  <r>
    <x v="34"/>
    <s v="P14"/>
    <n v="1020"/>
    <x v="2"/>
    <x v="2"/>
    <x v="2"/>
    <n v="106"/>
    <n v="424"/>
    <x v="0"/>
    <n v="108120"/>
    <n v="848"/>
    <n v="1020"/>
    <x v="8"/>
    <n v="432480"/>
  </r>
  <r>
    <x v="43"/>
    <s v="P05"/>
    <n v="55"/>
    <x v="6"/>
    <x v="2"/>
    <x v="4"/>
    <n v="15"/>
    <n v="12"/>
    <x v="0"/>
    <n v="825"/>
    <n v="12"/>
    <n v="41.25"/>
    <x v="3"/>
    <n v="495"/>
  </r>
  <r>
    <x v="6"/>
    <s v="P05"/>
    <n v="55"/>
    <x v="6"/>
    <x v="2"/>
    <x v="4"/>
    <n v="25"/>
    <n v="18"/>
    <x v="0"/>
    <n v="1375"/>
    <n v="18"/>
    <n v="41.25"/>
    <x v="0"/>
    <n v="742.5"/>
  </r>
  <r>
    <x v="49"/>
    <s v="P15"/>
    <n v="3000"/>
    <x v="1"/>
    <x v="1"/>
    <x v="1"/>
    <n v="416"/>
    <n v="1389"/>
    <x v="1"/>
    <n v="1248000"/>
    <n v="1389"/>
    <n v="2500"/>
    <x v="2"/>
    <n v="3472500"/>
  </r>
  <r>
    <x v="15"/>
    <s v="P05"/>
    <n v="55"/>
    <x v="6"/>
    <x v="2"/>
    <x v="4"/>
    <n v="21"/>
    <n v="17"/>
    <x v="0"/>
    <n v="1155"/>
    <n v="17"/>
    <n v="41.25"/>
    <x v="3"/>
    <n v="701.25"/>
  </r>
  <r>
    <x v="23"/>
    <s v="P12"/>
    <n v="62"/>
    <x v="2"/>
    <x v="2"/>
    <x v="0"/>
    <n v="60"/>
    <n v="67"/>
    <x v="0"/>
    <n v="3720"/>
    <n v="67"/>
    <n v="31"/>
    <x v="7"/>
    <n v="2077"/>
  </r>
  <r>
    <x v="34"/>
    <s v="P09"/>
    <n v="110"/>
    <x v="10"/>
    <x v="0"/>
    <x v="0"/>
    <n v="94"/>
    <n v="119"/>
    <x v="1"/>
    <n v="10340"/>
    <n v="119"/>
    <n v="55"/>
    <x v="8"/>
    <n v="6545"/>
  </r>
  <r>
    <x v="36"/>
    <s v="P14"/>
    <n v="1020"/>
    <x v="2"/>
    <x v="2"/>
    <x v="2"/>
    <n v="111"/>
    <n v="429"/>
    <x v="0"/>
    <n v="113220"/>
    <n v="858"/>
    <n v="1020"/>
    <x v="2"/>
    <n v="437580"/>
  </r>
  <r>
    <x v="18"/>
    <s v="P06"/>
    <n v="415"/>
    <x v="4"/>
    <x v="2"/>
    <x v="4"/>
    <n v="82"/>
    <n v="80"/>
    <x v="1"/>
    <n v="34030"/>
    <n v="80"/>
    <n v="311.25"/>
    <x v="5"/>
    <n v="24900"/>
  </r>
  <r>
    <x v="13"/>
    <s v="P11"/>
    <n v="190"/>
    <x v="0"/>
    <x v="0"/>
    <x v="0"/>
    <n v="59"/>
    <n v="79"/>
    <x v="1"/>
    <n v="11210"/>
    <n v="79"/>
    <n v="95"/>
    <x v="0"/>
    <n v="7505"/>
  </r>
  <r>
    <x v="1"/>
    <s v="P12"/>
    <n v="62"/>
    <x v="2"/>
    <x v="2"/>
    <x v="0"/>
    <n v="54"/>
    <n v="68"/>
    <x v="1"/>
    <n v="3348"/>
    <n v="68"/>
    <n v="31"/>
    <x v="1"/>
    <n v="2108"/>
  </r>
  <r>
    <x v="33"/>
    <s v="P04"/>
    <n v="290"/>
    <x v="9"/>
    <x v="3"/>
    <x v="4"/>
    <n v="318"/>
    <n v="276"/>
    <x v="1"/>
    <n v="92220"/>
    <n v="276"/>
    <n v="217.5"/>
    <x v="5"/>
    <n v="60030"/>
  </r>
  <r>
    <x v="42"/>
    <s v="P09"/>
    <n v="90"/>
    <x v="10"/>
    <x v="0"/>
    <x v="4"/>
    <n v="39"/>
    <n v="31"/>
    <x v="0"/>
    <n v="3510"/>
    <n v="31"/>
    <n v="67.5"/>
    <x v="6"/>
    <n v="2092.5"/>
  </r>
  <r>
    <x v="37"/>
    <s v="P12"/>
    <n v="62"/>
    <x v="2"/>
    <x v="2"/>
    <x v="0"/>
    <n v="71"/>
    <n v="90"/>
    <x v="1"/>
    <n v="4402"/>
    <n v="90"/>
    <n v="31"/>
    <x v="9"/>
    <n v="2790"/>
  </r>
  <r>
    <x v="20"/>
    <s v="P07"/>
    <n v="300"/>
    <x v="4"/>
    <x v="2"/>
    <x v="2"/>
    <n v="54"/>
    <n v="217"/>
    <x v="0"/>
    <n v="16200"/>
    <n v="434"/>
    <n v="300"/>
    <x v="2"/>
    <n v="65100"/>
  </r>
  <r>
    <x v="23"/>
    <s v="P08"/>
    <n v="1190"/>
    <x v="4"/>
    <x v="2"/>
    <x v="2"/>
    <n v="29"/>
    <n v="115"/>
    <x v="1"/>
    <n v="34510"/>
    <n v="230"/>
    <n v="1190"/>
    <x v="7"/>
    <n v="136850"/>
  </r>
  <r>
    <x v="16"/>
    <s v="P14"/>
    <n v="1020"/>
    <x v="2"/>
    <x v="2"/>
    <x v="2"/>
    <n v="105"/>
    <n v="276"/>
    <x v="0"/>
    <n v="107100"/>
    <n v="552"/>
    <n v="1020"/>
    <x v="7"/>
    <n v="281520"/>
  </r>
  <r>
    <x v="1"/>
    <s v="P10"/>
    <n v="50"/>
    <x v="7"/>
    <x v="0"/>
    <x v="4"/>
    <n v="18"/>
    <n v="16"/>
    <x v="0"/>
    <n v="900"/>
    <n v="16"/>
    <n v="37.5"/>
    <x v="1"/>
    <n v="600"/>
  </r>
  <r>
    <x v="33"/>
    <s v="P05"/>
    <n v="55"/>
    <x v="6"/>
    <x v="2"/>
    <x v="4"/>
    <n v="110"/>
    <n v="96"/>
    <x v="1"/>
    <n v="6050"/>
    <n v="96"/>
    <n v="41.25"/>
    <x v="5"/>
    <n v="3960"/>
  </r>
  <r>
    <x v="48"/>
    <s v="P11"/>
    <n v="190"/>
    <x v="0"/>
    <x v="0"/>
    <x v="0"/>
    <n v="68"/>
    <n v="104"/>
    <x v="1"/>
    <n v="12920"/>
    <n v="104"/>
    <n v="95"/>
    <x v="5"/>
    <n v="9880"/>
  </r>
  <r>
    <x v="14"/>
    <s v="P05"/>
    <n v="55"/>
    <x v="6"/>
    <x v="2"/>
    <x v="4"/>
    <n v="21"/>
    <n v="19"/>
    <x v="0"/>
    <n v="1155"/>
    <n v="19"/>
    <n v="41.25"/>
    <x v="0"/>
    <n v="783.75"/>
  </r>
  <r>
    <x v="37"/>
    <s v="P15"/>
    <n v="3000"/>
    <x v="1"/>
    <x v="1"/>
    <x v="1"/>
    <n v="58"/>
    <n v="128"/>
    <x v="0"/>
    <n v="174000"/>
    <n v="128"/>
    <n v="2500"/>
    <x v="9"/>
    <n v="320000"/>
  </r>
  <r>
    <x v="20"/>
    <s v="P09"/>
    <n v="110"/>
    <x v="10"/>
    <x v="0"/>
    <x v="0"/>
    <n v="66"/>
    <n v="85"/>
    <x v="1"/>
    <n v="7260"/>
    <n v="85"/>
    <n v="55"/>
    <x v="2"/>
    <n v="4675"/>
  </r>
  <r>
    <x v="16"/>
    <s v="P04"/>
    <n v="370"/>
    <x v="9"/>
    <x v="3"/>
    <x v="2"/>
    <n v="240"/>
    <n v="636"/>
    <x v="0"/>
    <n v="88800"/>
    <n v="1272"/>
    <n v="370"/>
    <x v="7"/>
    <n v="235320"/>
  </r>
  <r>
    <x v="48"/>
    <s v="P01"/>
    <n v="172"/>
    <x v="3"/>
    <x v="3"/>
    <x v="3"/>
    <n v="250"/>
    <n v="382"/>
    <x v="0"/>
    <n v="43000"/>
    <n v="382"/>
    <n v="115.24000000000001"/>
    <x v="5"/>
    <n v="44021.68"/>
  </r>
  <r>
    <x v="4"/>
    <s v="P13"/>
    <n v="350"/>
    <x v="2"/>
    <x v="2"/>
    <x v="2"/>
    <n v="60"/>
    <n v="234"/>
    <x v="0"/>
    <n v="21000"/>
    <n v="468"/>
    <n v="350"/>
    <x v="4"/>
    <n v="81900"/>
  </r>
  <r>
    <x v="27"/>
    <s v="P07"/>
    <n v="300"/>
    <x v="4"/>
    <x v="2"/>
    <x v="2"/>
    <n v="46"/>
    <n v="120"/>
    <x v="0"/>
    <n v="13800"/>
    <n v="240"/>
    <n v="300"/>
    <x v="7"/>
    <n v="36000"/>
  </r>
  <r>
    <x v="16"/>
    <s v="P11"/>
    <n v="190"/>
    <x v="0"/>
    <x v="0"/>
    <x v="0"/>
    <n v="70"/>
    <n v="93"/>
    <x v="1"/>
    <n v="13300"/>
    <n v="93"/>
    <n v="95"/>
    <x v="7"/>
    <n v="8835"/>
  </r>
  <r>
    <x v="37"/>
    <s v="P04"/>
    <n v="370"/>
    <x v="9"/>
    <x v="3"/>
    <x v="2"/>
    <n v="220"/>
    <n v="886"/>
    <x v="0"/>
    <n v="81400"/>
    <n v="1772"/>
    <n v="370"/>
    <x v="9"/>
    <n v="327820"/>
  </r>
  <r>
    <x v="45"/>
    <s v="P08"/>
    <n v="1190"/>
    <x v="4"/>
    <x v="2"/>
    <x v="2"/>
    <n v="28"/>
    <n v="92"/>
    <x v="1"/>
    <n v="33320"/>
    <n v="184"/>
    <n v="1190"/>
    <x v="1"/>
    <n v="109480"/>
  </r>
  <r>
    <x v="39"/>
    <s v="P15"/>
    <n v="3000"/>
    <x v="1"/>
    <x v="1"/>
    <x v="1"/>
    <n v="369"/>
    <n v="1007"/>
    <x v="1"/>
    <n v="1107000"/>
    <n v="1007"/>
    <n v="2500"/>
    <x v="2"/>
    <n v="2517500"/>
  </r>
  <r>
    <x v="33"/>
    <s v="P07"/>
    <n v="300"/>
    <x v="4"/>
    <x v="2"/>
    <x v="2"/>
    <n v="59"/>
    <n v="176"/>
    <x v="1"/>
    <n v="17700"/>
    <n v="352"/>
    <n v="300"/>
    <x v="5"/>
    <n v="52800"/>
  </r>
  <r>
    <x v="11"/>
    <s v="P12"/>
    <n v="62"/>
    <x v="2"/>
    <x v="2"/>
    <x v="0"/>
    <n v="80"/>
    <n v="124"/>
    <x v="1"/>
    <n v="4960"/>
    <n v="124"/>
    <n v="31"/>
    <x v="6"/>
    <n v="3844"/>
  </r>
  <r>
    <x v="45"/>
    <s v="P11"/>
    <n v="190"/>
    <x v="0"/>
    <x v="0"/>
    <x v="0"/>
    <n v="33"/>
    <n v="43"/>
    <x v="1"/>
    <n v="6270"/>
    <n v="43"/>
    <n v="95"/>
    <x v="1"/>
    <n v="4085"/>
  </r>
  <r>
    <x v="15"/>
    <s v="P09"/>
    <n v="90"/>
    <x v="10"/>
    <x v="0"/>
    <x v="4"/>
    <n v="49"/>
    <n v="39"/>
    <x v="0"/>
    <n v="4410"/>
    <n v="39"/>
    <n v="67.5"/>
    <x v="3"/>
    <n v="2632.5"/>
  </r>
  <r>
    <x v="23"/>
    <s v="P06"/>
    <n v="415"/>
    <x v="4"/>
    <x v="2"/>
    <x v="4"/>
    <n v="28"/>
    <n v="23"/>
    <x v="0"/>
    <n v="11620"/>
    <n v="23"/>
    <n v="311.25"/>
    <x v="7"/>
    <n v="7158.75"/>
  </r>
  <r>
    <x v="39"/>
    <s v="P03"/>
    <n v="156"/>
    <x v="5"/>
    <x v="3"/>
    <x v="4"/>
    <n v="385"/>
    <n v="369"/>
    <x v="1"/>
    <n v="60060"/>
    <n v="369"/>
    <n v="117"/>
    <x v="2"/>
    <n v="43173"/>
  </r>
  <r>
    <x v="19"/>
    <s v="P06"/>
    <n v="415"/>
    <x v="4"/>
    <x v="2"/>
    <x v="4"/>
    <n v="40"/>
    <n v="28"/>
    <x v="0"/>
    <n v="16600"/>
    <n v="28"/>
    <n v="311.25"/>
    <x v="8"/>
    <n v="8715"/>
  </r>
  <r>
    <x v="40"/>
    <s v="P02"/>
    <n v="860"/>
    <x v="8"/>
    <x v="3"/>
    <x v="3"/>
    <n v="243"/>
    <n v="332"/>
    <x v="0"/>
    <n v="208980"/>
    <n v="332"/>
    <n v="576.20000000000005"/>
    <x v="9"/>
    <n v="191298.40000000002"/>
  </r>
  <r>
    <x v="41"/>
    <s v="P05"/>
    <n v="55"/>
    <x v="6"/>
    <x v="2"/>
    <x v="4"/>
    <n v="47"/>
    <n v="40"/>
    <x v="1"/>
    <n v="2585"/>
    <n v="40"/>
    <n v="41.25"/>
    <x v="9"/>
    <n v="1650"/>
  </r>
  <r>
    <x v="49"/>
    <s v="P11"/>
    <n v="190"/>
    <x v="0"/>
    <x v="0"/>
    <x v="0"/>
    <n v="84"/>
    <n v="131"/>
    <x v="1"/>
    <n v="15960"/>
    <n v="131"/>
    <n v="95"/>
    <x v="2"/>
    <n v="12445"/>
  </r>
  <r>
    <x v="2"/>
    <s v="P07"/>
    <n v="300"/>
    <x v="4"/>
    <x v="2"/>
    <x v="2"/>
    <n v="63"/>
    <n v="221"/>
    <x v="1"/>
    <n v="18900"/>
    <n v="442"/>
    <n v="300"/>
    <x v="2"/>
    <n v="66300"/>
  </r>
  <r>
    <x v="43"/>
    <s v="P03"/>
    <n v="156"/>
    <x v="5"/>
    <x v="3"/>
    <x v="4"/>
    <n v="281"/>
    <n v="244"/>
    <x v="1"/>
    <n v="43836"/>
    <n v="244"/>
    <n v="117"/>
    <x v="3"/>
    <n v="28548"/>
  </r>
  <r>
    <x v="10"/>
    <s v="P11"/>
    <n v="190"/>
    <x v="0"/>
    <x v="0"/>
    <x v="0"/>
    <n v="43"/>
    <n v="59"/>
    <x v="0"/>
    <n v="8170"/>
    <n v="59"/>
    <n v="95"/>
    <x v="2"/>
    <n v="5605"/>
  </r>
  <r>
    <x v="34"/>
    <s v="P01"/>
    <n v="172"/>
    <x v="3"/>
    <x v="3"/>
    <x v="3"/>
    <n v="237"/>
    <n v="341"/>
    <x v="0"/>
    <n v="40764"/>
    <n v="341"/>
    <n v="115.24000000000001"/>
    <x v="8"/>
    <n v="39296.840000000004"/>
  </r>
  <r>
    <x v="3"/>
    <s v="P05"/>
    <n v="55"/>
    <x v="6"/>
    <x v="2"/>
    <x v="4"/>
    <n v="16"/>
    <n v="12"/>
    <x v="0"/>
    <n v="880"/>
    <n v="12"/>
    <n v="41.25"/>
    <x v="3"/>
    <n v="495"/>
  </r>
  <r>
    <x v="6"/>
    <s v="P12"/>
    <n v="62"/>
    <x v="2"/>
    <x v="2"/>
    <x v="0"/>
    <n v="98"/>
    <n v="109"/>
    <x v="1"/>
    <n v="6076"/>
    <n v="109"/>
    <n v="31"/>
    <x v="0"/>
    <n v="3379"/>
  </r>
  <r>
    <x v="45"/>
    <s v="P04"/>
    <n v="290"/>
    <x v="9"/>
    <x v="3"/>
    <x v="4"/>
    <n v="169"/>
    <n v="160"/>
    <x v="1"/>
    <n v="49010"/>
    <n v="160"/>
    <n v="217.5"/>
    <x v="1"/>
    <n v="34800"/>
  </r>
  <r>
    <x v="16"/>
    <s v="P12"/>
    <n v="62"/>
    <x v="2"/>
    <x v="2"/>
    <x v="0"/>
    <n v="61"/>
    <n v="87"/>
    <x v="0"/>
    <n v="3782"/>
    <n v="87"/>
    <n v="31"/>
    <x v="7"/>
    <n v="2697"/>
  </r>
  <r>
    <x v="14"/>
    <s v="P11"/>
    <n v="190"/>
    <x v="0"/>
    <x v="0"/>
    <x v="0"/>
    <n v="36"/>
    <n v="56"/>
    <x v="1"/>
    <n v="6840"/>
    <n v="56"/>
    <n v="95"/>
    <x v="0"/>
    <n v="5320"/>
  </r>
  <r>
    <x v="11"/>
    <s v="P14"/>
    <n v="1020"/>
    <x v="2"/>
    <x v="2"/>
    <x v="2"/>
    <n v="64"/>
    <n v="250"/>
    <x v="0"/>
    <n v="65280"/>
    <n v="500"/>
    <n v="1020"/>
    <x v="6"/>
    <n v="255000"/>
  </r>
  <r>
    <x v="2"/>
    <s v="P04"/>
    <n v="290"/>
    <x v="9"/>
    <x v="3"/>
    <x v="4"/>
    <n v="323"/>
    <n v="251"/>
    <x v="1"/>
    <n v="93670"/>
    <n v="251"/>
    <n v="217.5"/>
    <x v="2"/>
    <n v="54592.5"/>
  </r>
  <r>
    <x v="16"/>
    <s v="P15"/>
    <n v="3000"/>
    <x v="1"/>
    <x v="1"/>
    <x v="1"/>
    <n v="118"/>
    <n v="208"/>
    <x v="0"/>
    <n v="354000"/>
    <n v="208"/>
    <n v="2500"/>
    <x v="7"/>
    <n v="520000"/>
  </r>
  <r>
    <x v="42"/>
    <s v="P04"/>
    <n v="290"/>
    <x v="9"/>
    <x v="3"/>
    <x v="4"/>
    <n v="236"/>
    <n v="210"/>
    <x v="1"/>
    <n v="68440"/>
    <n v="210"/>
    <n v="217.5"/>
    <x v="6"/>
    <n v="45675"/>
  </r>
  <r>
    <x v="25"/>
    <s v="P12"/>
    <n v="62"/>
    <x v="2"/>
    <x v="2"/>
    <x v="0"/>
    <n v="126"/>
    <n v="168"/>
    <x v="1"/>
    <n v="7812"/>
    <n v="168"/>
    <n v="31"/>
    <x v="8"/>
    <n v="5208"/>
  </r>
  <r>
    <x v="0"/>
    <s v="P07"/>
    <n v="300"/>
    <x v="4"/>
    <x v="2"/>
    <x v="2"/>
    <n v="42"/>
    <n v="166"/>
    <x v="1"/>
    <n v="12600"/>
    <n v="332"/>
    <n v="300"/>
    <x v="0"/>
    <n v="49800"/>
  </r>
  <r>
    <x v="34"/>
    <s v="P03"/>
    <n v="156"/>
    <x v="5"/>
    <x v="3"/>
    <x v="4"/>
    <n v="323"/>
    <n v="293"/>
    <x v="1"/>
    <n v="50388"/>
    <n v="293"/>
    <n v="117"/>
    <x v="8"/>
    <n v="34281"/>
  </r>
  <r>
    <x v="4"/>
    <s v="P11"/>
    <n v="190"/>
    <x v="0"/>
    <x v="0"/>
    <x v="0"/>
    <n v="42"/>
    <n v="55"/>
    <x v="1"/>
    <n v="7980"/>
    <n v="55"/>
    <n v="95"/>
    <x v="4"/>
    <n v="5225"/>
  </r>
  <r>
    <x v="34"/>
    <s v="P13"/>
    <n v="350"/>
    <x v="2"/>
    <x v="2"/>
    <x v="2"/>
    <n v="117"/>
    <n v="457"/>
    <x v="0"/>
    <n v="40950"/>
    <n v="914"/>
    <n v="350"/>
    <x v="8"/>
    <n v="159950"/>
  </r>
  <r>
    <x v="44"/>
    <s v="P14"/>
    <n v="1020"/>
    <x v="2"/>
    <x v="2"/>
    <x v="2"/>
    <n v="50"/>
    <n v="202"/>
    <x v="1"/>
    <n v="51000"/>
    <n v="404"/>
    <n v="1020"/>
    <x v="8"/>
    <n v="206040"/>
  </r>
  <r>
    <x v="42"/>
    <s v="P09"/>
    <n v="110"/>
    <x v="10"/>
    <x v="0"/>
    <x v="0"/>
    <n v="50"/>
    <n v="58"/>
    <x v="1"/>
    <n v="5500"/>
    <n v="58"/>
    <n v="55"/>
    <x v="6"/>
    <n v="3190"/>
  </r>
  <r>
    <x v="44"/>
    <s v="P05"/>
    <n v="55"/>
    <x v="6"/>
    <x v="2"/>
    <x v="4"/>
    <n v="28"/>
    <n v="26"/>
    <x v="0"/>
    <n v="1540"/>
    <n v="26"/>
    <n v="41.25"/>
    <x v="8"/>
    <n v="1072.5"/>
  </r>
  <r>
    <x v="30"/>
    <s v="P13"/>
    <n v="350"/>
    <x v="2"/>
    <x v="2"/>
    <x v="2"/>
    <n v="73"/>
    <n v="286"/>
    <x v="0"/>
    <n v="25550"/>
    <n v="572"/>
    <n v="350"/>
    <x v="4"/>
    <n v="100100"/>
  </r>
  <r>
    <x v="2"/>
    <s v="P14"/>
    <n v="1020"/>
    <x v="2"/>
    <x v="2"/>
    <x v="2"/>
    <n v="52"/>
    <n v="178"/>
    <x v="1"/>
    <n v="53040"/>
    <n v="356"/>
    <n v="1020"/>
    <x v="2"/>
    <n v="181560"/>
  </r>
  <r>
    <x v="49"/>
    <s v="P05"/>
    <n v="55"/>
    <x v="6"/>
    <x v="2"/>
    <x v="4"/>
    <n v="24"/>
    <n v="20"/>
    <x v="0"/>
    <n v="1320"/>
    <n v="20"/>
    <n v="41.25"/>
    <x v="2"/>
    <n v="825"/>
  </r>
  <r>
    <x v="46"/>
    <s v="P02"/>
    <n v="860"/>
    <x v="8"/>
    <x v="3"/>
    <x v="3"/>
    <n v="301"/>
    <n v="526"/>
    <x v="1"/>
    <n v="258860"/>
    <n v="526"/>
    <n v="576.20000000000005"/>
    <x v="6"/>
    <n v="303081.2"/>
  </r>
  <r>
    <x v="5"/>
    <s v="P14"/>
    <n v="1020"/>
    <x v="2"/>
    <x v="2"/>
    <x v="2"/>
    <n v="100"/>
    <n v="396"/>
    <x v="0"/>
    <n v="102000"/>
    <n v="792"/>
    <n v="1020"/>
    <x v="5"/>
    <n v="403920"/>
  </r>
  <r>
    <x v="23"/>
    <s v="P05"/>
    <n v="55"/>
    <x v="6"/>
    <x v="2"/>
    <x v="4"/>
    <n v="94"/>
    <n v="84"/>
    <x v="1"/>
    <n v="5170"/>
    <n v="84"/>
    <n v="41.25"/>
    <x v="7"/>
    <n v="3465"/>
  </r>
  <r>
    <x v="24"/>
    <s v="P08"/>
    <n v="1190"/>
    <x v="4"/>
    <x v="2"/>
    <x v="2"/>
    <n v="37"/>
    <n v="156"/>
    <x v="0"/>
    <n v="44030"/>
    <n v="312"/>
    <n v="1190"/>
    <x v="2"/>
    <n v="185640"/>
  </r>
  <r>
    <x v="26"/>
    <s v="P06"/>
    <n v="415"/>
    <x v="4"/>
    <x v="2"/>
    <x v="4"/>
    <n v="34"/>
    <n v="27"/>
    <x v="0"/>
    <n v="14110"/>
    <n v="27"/>
    <n v="311.25"/>
    <x v="2"/>
    <n v="8403.75"/>
  </r>
  <r>
    <x v="31"/>
    <s v="P01"/>
    <n v="172"/>
    <x v="3"/>
    <x v="3"/>
    <x v="3"/>
    <n v="281"/>
    <n v="435"/>
    <x v="1"/>
    <n v="48332"/>
    <n v="435"/>
    <n v="115.24000000000001"/>
    <x v="5"/>
    <n v="50129.4"/>
  </r>
  <r>
    <x v="48"/>
    <s v="P01"/>
    <n v="172"/>
    <x v="3"/>
    <x v="3"/>
    <x v="3"/>
    <n v="316"/>
    <n v="521"/>
    <x v="1"/>
    <n v="54352"/>
    <n v="521"/>
    <n v="115.24000000000001"/>
    <x v="5"/>
    <n v="60040.040000000008"/>
  </r>
  <r>
    <x v="47"/>
    <s v="P03"/>
    <n v="156"/>
    <x v="5"/>
    <x v="3"/>
    <x v="4"/>
    <n v="378"/>
    <n v="343"/>
    <x v="1"/>
    <n v="58968"/>
    <n v="343"/>
    <n v="117"/>
    <x v="2"/>
    <n v="40131"/>
  </r>
  <r>
    <x v="20"/>
    <s v="P02"/>
    <n v="860"/>
    <x v="8"/>
    <x v="3"/>
    <x v="3"/>
    <n v="381"/>
    <n v="563"/>
    <x v="1"/>
    <n v="327660"/>
    <n v="563"/>
    <n v="576.20000000000005"/>
    <x v="2"/>
    <n v="324400.60000000003"/>
  </r>
  <r>
    <x v="25"/>
    <s v="P06"/>
    <n v="415"/>
    <x v="4"/>
    <x v="2"/>
    <x v="4"/>
    <n v="27"/>
    <n v="22"/>
    <x v="0"/>
    <n v="11205"/>
    <n v="22"/>
    <n v="311.25"/>
    <x v="8"/>
    <n v="6847.5"/>
  </r>
  <r>
    <x v="26"/>
    <s v="P05"/>
    <n v="55"/>
    <x v="6"/>
    <x v="2"/>
    <x v="4"/>
    <n v="25"/>
    <n v="21"/>
    <x v="0"/>
    <n v="1375"/>
    <n v="21"/>
    <n v="41.25"/>
    <x v="2"/>
    <n v="866.25"/>
  </r>
  <r>
    <x v="3"/>
    <s v="P12"/>
    <n v="62"/>
    <x v="2"/>
    <x v="2"/>
    <x v="0"/>
    <n v="87"/>
    <n v="93"/>
    <x v="1"/>
    <n v="5394"/>
    <n v="93"/>
    <n v="31"/>
    <x v="3"/>
    <n v="2883"/>
  </r>
  <r>
    <x v="34"/>
    <s v="P06"/>
    <n v="415"/>
    <x v="4"/>
    <x v="2"/>
    <x v="4"/>
    <n v="31"/>
    <n v="26"/>
    <x v="0"/>
    <n v="12865"/>
    <n v="26"/>
    <n v="311.25"/>
    <x v="8"/>
    <n v="8092.5"/>
  </r>
  <r>
    <x v="22"/>
    <s v="P12"/>
    <n v="62"/>
    <x v="2"/>
    <x v="2"/>
    <x v="0"/>
    <n v="67"/>
    <n v="74"/>
    <x v="0"/>
    <n v="4154"/>
    <n v="74"/>
    <n v="31"/>
    <x v="8"/>
    <n v="2294"/>
  </r>
  <r>
    <x v="7"/>
    <s v="P11"/>
    <n v="190"/>
    <x v="0"/>
    <x v="0"/>
    <x v="0"/>
    <n v="43"/>
    <n v="58"/>
    <x v="1"/>
    <n v="8170"/>
    <n v="58"/>
    <n v="95"/>
    <x v="6"/>
    <n v="5510"/>
  </r>
  <r>
    <x v="26"/>
    <s v="P12"/>
    <n v="62"/>
    <x v="2"/>
    <x v="2"/>
    <x v="0"/>
    <n v="141"/>
    <n v="179"/>
    <x v="1"/>
    <n v="8742"/>
    <n v="179"/>
    <n v="31"/>
    <x v="2"/>
    <n v="5549"/>
  </r>
  <r>
    <x v="23"/>
    <s v="P02"/>
    <n v="860"/>
    <x v="8"/>
    <x v="3"/>
    <x v="3"/>
    <n v="322"/>
    <n v="386"/>
    <x v="1"/>
    <n v="276920"/>
    <n v="386"/>
    <n v="576.20000000000005"/>
    <x v="7"/>
    <n v="222413.2"/>
  </r>
  <r>
    <x v="22"/>
    <s v="P09"/>
    <n v="110"/>
    <x v="10"/>
    <x v="0"/>
    <x v="0"/>
    <n v="85"/>
    <n v="90"/>
    <x v="1"/>
    <n v="9350"/>
    <n v="90"/>
    <n v="55"/>
    <x v="8"/>
    <n v="4950"/>
  </r>
  <r>
    <x v="21"/>
    <s v="P06"/>
    <n v="415"/>
    <x v="4"/>
    <x v="2"/>
    <x v="4"/>
    <n v="22"/>
    <n v="15"/>
    <x v="0"/>
    <n v="9130"/>
    <n v="15"/>
    <n v="311.25"/>
    <x v="6"/>
    <n v="4668.75"/>
  </r>
  <r>
    <x v="28"/>
    <s v="P13"/>
    <n v="350"/>
    <x v="2"/>
    <x v="2"/>
    <x v="2"/>
    <n v="61"/>
    <n v="237"/>
    <x v="1"/>
    <n v="21350"/>
    <n v="474"/>
    <n v="350"/>
    <x v="3"/>
    <n v="82950"/>
  </r>
  <r>
    <x v="36"/>
    <s v="P03"/>
    <n v="200"/>
    <x v="5"/>
    <x v="3"/>
    <x v="2"/>
    <n v="309"/>
    <n v="1226"/>
    <x v="0"/>
    <n v="61800"/>
    <n v="2452"/>
    <n v="200"/>
    <x v="2"/>
    <n v="245200"/>
  </r>
  <r>
    <x v="42"/>
    <s v="P12"/>
    <n v="62"/>
    <x v="2"/>
    <x v="2"/>
    <x v="0"/>
    <n v="105"/>
    <n v="115"/>
    <x v="1"/>
    <n v="6510"/>
    <n v="115"/>
    <n v="31"/>
    <x v="6"/>
    <n v="3565"/>
  </r>
  <r>
    <x v="38"/>
    <s v="P08"/>
    <n v="1190"/>
    <x v="4"/>
    <x v="2"/>
    <x v="2"/>
    <n v="47"/>
    <n v="186"/>
    <x v="1"/>
    <n v="55930"/>
    <n v="372"/>
    <n v="1190"/>
    <x v="8"/>
    <n v="221340"/>
  </r>
  <r>
    <x v="44"/>
    <s v="P10"/>
    <n v="50"/>
    <x v="7"/>
    <x v="0"/>
    <x v="4"/>
    <n v="30"/>
    <n v="28"/>
    <x v="0"/>
    <n v="1500"/>
    <n v="28"/>
    <n v="37.5"/>
    <x v="8"/>
    <n v="1050"/>
  </r>
  <r>
    <x v="0"/>
    <s v="P07"/>
    <n v="300"/>
    <x v="4"/>
    <x v="2"/>
    <x v="2"/>
    <n v="30"/>
    <n v="123"/>
    <x v="0"/>
    <n v="9000"/>
    <n v="246"/>
    <n v="300"/>
    <x v="0"/>
    <n v="36900"/>
  </r>
  <r>
    <x v="43"/>
    <s v="P13"/>
    <n v="350"/>
    <x v="2"/>
    <x v="2"/>
    <x v="2"/>
    <n v="47"/>
    <n v="163"/>
    <x v="1"/>
    <n v="16450"/>
    <n v="326"/>
    <n v="350"/>
    <x v="3"/>
    <n v="57050"/>
  </r>
  <r>
    <x v="15"/>
    <s v="P02"/>
    <n v="860"/>
    <x v="8"/>
    <x v="3"/>
    <x v="3"/>
    <n v="301"/>
    <n v="385"/>
    <x v="1"/>
    <n v="258860"/>
    <n v="385"/>
    <n v="576.20000000000005"/>
    <x v="3"/>
    <n v="221837.00000000003"/>
  </r>
  <r>
    <x v="48"/>
    <s v="P09"/>
    <n v="90"/>
    <x v="10"/>
    <x v="0"/>
    <x v="4"/>
    <n v="54"/>
    <n v="44"/>
    <x v="0"/>
    <n v="4860"/>
    <n v="44"/>
    <n v="67.5"/>
    <x v="5"/>
    <n v="2970"/>
  </r>
  <r>
    <x v="36"/>
    <s v="P15"/>
    <n v="3000"/>
    <x v="1"/>
    <x v="1"/>
    <x v="1"/>
    <n v="118"/>
    <n v="251"/>
    <x v="0"/>
    <n v="354000"/>
    <n v="251"/>
    <n v="2500"/>
    <x v="2"/>
    <n v="627500"/>
  </r>
  <r>
    <x v="46"/>
    <s v="P01"/>
    <n v="172"/>
    <x v="3"/>
    <x v="3"/>
    <x v="3"/>
    <n v="211"/>
    <n v="322"/>
    <x v="0"/>
    <n v="36292"/>
    <n v="322"/>
    <n v="115.24000000000001"/>
    <x v="6"/>
    <n v="37107.280000000006"/>
  </r>
  <r>
    <x v="15"/>
    <s v="P09"/>
    <n v="110"/>
    <x v="10"/>
    <x v="0"/>
    <x v="0"/>
    <n v="47"/>
    <n v="54"/>
    <x v="1"/>
    <n v="5170"/>
    <n v="54"/>
    <n v="55"/>
    <x v="3"/>
    <n v="2970"/>
  </r>
  <r>
    <x v="40"/>
    <s v="P15"/>
    <n v="3000"/>
    <x v="1"/>
    <x v="1"/>
    <x v="1"/>
    <n v="54"/>
    <n v="89"/>
    <x v="0"/>
    <n v="162000"/>
    <n v="89"/>
    <n v="2500"/>
    <x v="9"/>
    <n v="222500"/>
  </r>
  <r>
    <x v="36"/>
    <s v="P06"/>
    <n v="415"/>
    <x v="4"/>
    <x v="2"/>
    <x v="4"/>
    <n v="43"/>
    <n v="40"/>
    <x v="0"/>
    <n v="17845"/>
    <n v="40"/>
    <n v="311.25"/>
    <x v="2"/>
    <n v="12450"/>
  </r>
  <r>
    <x v="35"/>
    <s v="P12"/>
    <n v="62"/>
    <x v="2"/>
    <x v="2"/>
    <x v="0"/>
    <n v="108"/>
    <n v="124"/>
    <x v="1"/>
    <n v="6696"/>
    <n v="124"/>
    <n v="31"/>
    <x v="8"/>
    <n v="3844"/>
  </r>
  <r>
    <x v="32"/>
    <s v="P01"/>
    <n v="172"/>
    <x v="3"/>
    <x v="3"/>
    <x v="3"/>
    <n v="312"/>
    <n v="483"/>
    <x v="0"/>
    <n v="53664"/>
    <n v="483"/>
    <n v="115.24000000000001"/>
    <x v="5"/>
    <n v="55660.920000000006"/>
  </r>
  <r>
    <x v="15"/>
    <s v="P13"/>
    <n v="350"/>
    <x v="2"/>
    <x v="2"/>
    <x v="2"/>
    <n v="45"/>
    <n v="148"/>
    <x v="1"/>
    <n v="15750"/>
    <n v="296"/>
    <n v="350"/>
    <x v="3"/>
    <n v="51800"/>
  </r>
  <r>
    <x v="9"/>
    <s v="P15"/>
    <n v="3000"/>
    <x v="1"/>
    <x v="1"/>
    <x v="1"/>
    <n v="243"/>
    <n v="724"/>
    <x v="1"/>
    <n v="729000"/>
    <n v="724"/>
    <n v="2500"/>
    <x v="0"/>
    <n v="1810000"/>
  </r>
  <r>
    <x v="10"/>
    <s v="P15"/>
    <n v="3000"/>
    <x v="1"/>
    <x v="1"/>
    <x v="1"/>
    <n v="109"/>
    <n v="249"/>
    <x v="0"/>
    <n v="327000"/>
    <n v="249"/>
    <n v="2500"/>
    <x v="2"/>
    <n v="622500"/>
  </r>
  <r>
    <x v="38"/>
    <s v="P03"/>
    <n v="200"/>
    <x v="5"/>
    <x v="3"/>
    <x v="2"/>
    <n v="384"/>
    <n v="1678"/>
    <x v="0"/>
    <n v="76800"/>
    <n v="3356"/>
    <n v="200"/>
    <x v="8"/>
    <n v="335600"/>
  </r>
  <r>
    <x v="34"/>
    <s v="P02"/>
    <n v="860"/>
    <x v="8"/>
    <x v="3"/>
    <x v="3"/>
    <n v="424"/>
    <n v="580"/>
    <x v="0"/>
    <n v="364640"/>
    <n v="580"/>
    <n v="576.20000000000005"/>
    <x v="8"/>
    <n v="334196"/>
  </r>
  <r>
    <x v="2"/>
    <s v="P15"/>
    <n v="3000"/>
    <x v="1"/>
    <x v="1"/>
    <x v="1"/>
    <n v="126"/>
    <n v="278"/>
    <x v="0"/>
    <n v="378000"/>
    <n v="278"/>
    <n v="2500"/>
    <x v="2"/>
    <n v="695000"/>
  </r>
  <r>
    <x v="24"/>
    <s v="P13"/>
    <n v="350"/>
    <x v="2"/>
    <x v="2"/>
    <x v="2"/>
    <n v="129"/>
    <n v="528"/>
    <x v="0"/>
    <n v="45150"/>
    <n v="1056"/>
    <n v="350"/>
    <x v="2"/>
    <n v="184800"/>
  </r>
  <r>
    <x v="13"/>
    <s v="P09"/>
    <n v="90"/>
    <x v="10"/>
    <x v="0"/>
    <x v="4"/>
    <n v="46"/>
    <n v="38"/>
    <x v="0"/>
    <n v="4140"/>
    <n v="38"/>
    <n v="67.5"/>
    <x v="0"/>
    <n v="2565"/>
  </r>
  <r>
    <x v="44"/>
    <s v="P15"/>
    <n v="3000"/>
    <x v="1"/>
    <x v="1"/>
    <x v="1"/>
    <n v="393"/>
    <n v="1375"/>
    <x v="1"/>
    <n v="1179000"/>
    <n v="1375"/>
    <n v="2500"/>
    <x v="8"/>
    <n v="3437500"/>
  </r>
  <r>
    <x v="33"/>
    <s v="P11"/>
    <n v="190"/>
    <x v="0"/>
    <x v="0"/>
    <x v="0"/>
    <n v="37"/>
    <n v="41"/>
    <x v="0"/>
    <n v="7030"/>
    <n v="41"/>
    <n v="95"/>
    <x v="5"/>
    <n v="3895"/>
  </r>
  <r>
    <x v="27"/>
    <s v="P13"/>
    <n v="350"/>
    <x v="2"/>
    <x v="2"/>
    <x v="2"/>
    <n v="56"/>
    <n v="168"/>
    <x v="1"/>
    <n v="19600"/>
    <n v="336"/>
    <n v="350"/>
    <x v="7"/>
    <n v="58800"/>
  </r>
  <r>
    <x v="31"/>
    <s v="P07"/>
    <n v="300"/>
    <x v="4"/>
    <x v="2"/>
    <x v="2"/>
    <n v="64"/>
    <n v="211"/>
    <x v="1"/>
    <n v="19200"/>
    <n v="422"/>
    <n v="300"/>
    <x v="5"/>
    <n v="63300"/>
  </r>
  <r>
    <x v="0"/>
    <s v="P01"/>
    <n v="172"/>
    <x v="3"/>
    <x v="3"/>
    <x v="3"/>
    <n v="196"/>
    <n v="307"/>
    <x v="0"/>
    <n v="33712"/>
    <n v="307"/>
    <n v="115.24000000000001"/>
    <x v="0"/>
    <n v="35378.68"/>
  </r>
  <r>
    <x v="14"/>
    <s v="P02"/>
    <n v="860"/>
    <x v="8"/>
    <x v="3"/>
    <x v="3"/>
    <n v="399"/>
    <n v="586"/>
    <x v="0"/>
    <n v="343140"/>
    <n v="586"/>
    <n v="576.20000000000005"/>
    <x v="0"/>
    <n v="337653.2"/>
  </r>
  <r>
    <x v="4"/>
    <s v="P10"/>
    <n v="50"/>
    <x v="7"/>
    <x v="0"/>
    <x v="4"/>
    <n v="18"/>
    <n v="16"/>
    <x v="0"/>
    <n v="900"/>
    <n v="16"/>
    <n v="37.5"/>
    <x v="4"/>
    <n v="600"/>
  </r>
  <r>
    <x v="13"/>
    <s v="P02"/>
    <n v="860"/>
    <x v="8"/>
    <x v="3"/>
    <x v="3"/>
    <n v="396"/>
    <n v="558"/>
    <x v="0"/>
    <n v="340560"/>
    <n v="558"/>
    <n v="576.20000000000005"/>
    <x v="0"/>
    <n v="321519.60000000003"/>
  </r>
  <r>
    <x v="34"/>
    <s v="P10"/>
    <n v="65"/>
    <x v="7"/>
    <x v="0"/>
    <x v="0"/>
    <n v="126"/>
    <n v="167"/>
    <x v="1"/>
    <n v="8190"/>
    <n v="167"/>
    <n v="32.5"/>
    <x v="8"/>
    <n v="5427.5"/>
  </r>
  <r>
    <x v="39"/>
    <s v="P10"/>
    <n v="50"/>
    <x v="7"/>
    <x v="0"/>
    <x v="4"/>
    <n v="28"/>
    <n v="24"/>
    <x v="0"/>
    <n v="1400"/>
    <n v="24"/>
    <n v="37.5"/>
    <x v="2"/>
    <n v="900"/>
  </r>
  <r>
    <x v="45"/>
    <s v="P10"/>
    <n v="50"/>
    <x v="7"/>
    <x v="0"/>
    <x v="4"/>
    <n v="15"/>
    <n v="14"/>
    <x v="0"/>
    <n v="750"/>
    <n v="14"/>
    <n v="37.5"/>
    <x v="1"/>
    <n v="525"/>
  </r>
  <r>
    <x v="17"/>
    <s v="P11"/>
    <n v="190"/>
    <x v="0"/>
    <x v="0"/>
    <x v="0"/>
    <n v="78"/>
    <n v="92"/>
    <x v="1"/>
    <n v="14820"/>
    <n v="92"/>
    <n v="95"/>
    <x v="8"/>
    <n v="8740"/>
  </r>
  <r>
    <x v="43"/>
    <s v="P14"/>
    <n v="1020"/>
    <x v="2"/>
    <x v="2"/>
    <x v="2"/>
    <n v="63"/>
    <n v="244"/>
    <x v="0"/>
    <n v="64260"/>
    <n v="488"/>
    <n v="1020"/>
    <x v="3"/>
    <n v="248880"/>
  </r>
  <r>
    <x v="47"/>
    <s v="P03"/>
    <n v="200"/>
    <x v="5"/>
    <x v="3"/>
    <x v="2"/>
    <n v="307"/>
    <n v="1200"/>
    <x v="0"/>
    <n v="61400"/>
    <n v="2400"/>
    <n v="200"/>
    <x v="2"/>
    <n v="240000"/>
  </r>
  <r>
    <x v="7"/>
    <s v="P07"/>
    <n v="300"/>
    <x v="4"/>
    <x v="2"/>
    <x v="2"/>
    <n v="27"/>
    <n v="107"/>
    <x v="0"/>
    <n v="8100"/>
    <n v="214"/>
    <n v="300"/>
    <x v="6"/>
    <n v="32100"/>
  </r>
  <r>
    <x v="23"/>
    <s v="P03"/>
    <n v="156"/>
    <x v="5"/>
    <x v="3"/>
    <x v="4"/>
    <n v="378"/>
    <n v="332"/>
    <x v="1"/>
    <n v="58968"/>
    <n v="332"/>
    <n v="117"/>
    <x v="7"/>
    <n v="38844"/>
  </r>
  <r>
    <x v="24"/>
    <s v="P05"/>
    <n v="55"/>
    <x v="6"/>
    <x v="2"/>
    <x v="4"/>
    <n v="133"/>
    <n v="114"/>
    <x v="1"/>
    <n v="7315"/>
    <n v="114"/>
    <n v="41.25"/>
    <x v="2"/>
    <n v="4702.5"/>
  </r>
  <r>
    <x v="44"/>
    <s v="P01"/>
    <n v="172"/>
    <x v="3"/>
    <x v="3"/>
    <x v="3"/>
    <n v="346"/>
    <n v="505"/>
    <x v="1"/>
    <n v="59512"/>
    <n v="505"/>
    <n v="115.24000000000001"/>
    <x v="8"/>
    <n v="58196.200000000004"/>
  </r>
  <r>
    <x v="34"/>
    <s v="P13"/>
    <n v="350"/>
    <x v="2"/>
    <x v="2"/>
    <x v="2"/>
    <n v="61"/>
    <n v="203"/>
    <x v="1"/>
    <n v="21350"/>
    <n v="406"/>
    <n v="350"/>
    <x v="8"/>
    <n v="71050"/>
  </r>
  <r>
    <x v="12"/>
    <s v="P07"/>
    <n v="300"/>
    <x v="4"/>
    <x v="2"/>
    <x v="2"/>
    <n v="58"/>
    <n v="225"/>
    <x v="0"/>
    <n v="17400"/>
    <n v="450"/>
    <n v="300"/>
    <x v="5"/>
    <n v="67500"/>
  </r>
  <r>
    <x v="17"/>
    <s v="P01"/>
    <n v="172"/>
    <x v="3"/>
    <x v="3"/>
    <x v="3"/>
    <n v="334"/>
    <n v="424"/>
    <x v="1"/>
    <n v="57448"/>
    <n v="424"/>
    <n v="115.24000000000001"/>
    <x v="8"/>
    <n v="48861.760000000002"/>
  </r>
  <r>
    <x v="22"/>
    <s v="P13"/>
    <n v="350"/>
    <x v="2"/>
    <x v="2"/>
    <x v="2"/>
    <n v="105"/>
    <n v="423"/>
    <x v="0"/>
    <n v="36750"/>
    <n v="846"/>
    <n v="350"/>
    <x v="8"/>
    <n v="148050"/>
  </r>
  <r>
    <x v="34"/>
    <s v="P12"/>
    <n v="62"/>
    <x v="2"/>
    <x v="2"/>
    <x v="0"/>
    <n v="115"/>
    <n v="154"/>
    <x v="1"/>
    <n v="7130"/>
    <n v="154"/>
    <n v="31"/>
    <x v="8"/>
    <n v="4774"/>
  </r>
  <r>
    <x v="15"/>
    <s v="P13"/>
    <n v="350"/>
    <x v="2"/>
    <x v="2"/>
    <x v="2"/>
    <n v="96"/>
    <n v="377"/>
    <x v="0"/>
    <n v="33600"/>
    <n v="754"/>
    <n v="350"/>
    <x v="3"/>
    <n v="131950"/>
  </r>
  <r>
    <x v="22"/>
    <s v="P15"/>
    <n v="3000"/>
    <x v="1"/>
    <x v="1"/>
    <x v="1"/>
    <n v="117"/>
    <n v="251"/>
    <x v="0"/>
    <n v="351000"/>
    <n v="251"/>
    <n v="2500"/>
    <x v="8"/>
    <n v="627500"/>
  </r>
  <r>
    <x v="6"/>
    <s v="P02"/>
    <n v="860"/>
    <x v="8"/>
    <x v="3"/>
    <x v="3"/>
    <n v="244"/>
    <n v="312"/>
    <x v="1"/>
    <n v="209840"/>
    <n v="312"/>
    <n v="576.20000000000005"/>
    <x v="0"/>
    <n v="179774.40000000002"/>
  </r>
  <r>
    <x v="30"/>
    <s v="P15"/>
    <n v="3000"/>
    <x v="1"/>
    <x v="1"/>
    <x v="1"/>
    <n v="224"/>
    <n v="685"/>
    <x v="1"/>
    <n v="672000"/>
    <n v="685"/>
    <n v="2500"/>
    <x v="4"/>
    <n v="1712500"/>
  </r>
  <r>
    <x v="4"/>
    <s v="P05"/>
    <n v="55"/>
    <x v="6"/>
    <x v="2"/>
    <x v="4"/>
    <n v="16"/>
    <n v="14"/>
    <x v="0"/>
    <n v="880"/>
    <n v="14"/>
    <n v="41.25"/>
    <x v="4"/>
    <n v="577.5"/>
  </r>
  <r>
    <x v="49"/>
    <s v="P14"/>
    <n v="1020"/>
    <x v="2"/>
    <x v="2"/>
    <x v="2"/>
    <n v="124"/>
    <n v="514"/>
    <x v="0"/>
    <n v="126480"/>
    <n v="1028"/>
    <n v="1020"/>
    <x v="2"/>
    <n v="524280"/>
  </r>
  <r>
    <x v="45"/>
    <s v="P02"/>
    <n v="860"/>
    <x v="8"/>
    <x v="3"/>
    <x v="3"/>
    <n v="231"/>
    <n v="314"/>
    <x v="0"/>
    <n v="198660"/>
    <n v="314"/>
    <n v="576.20000000000005"/>
    <x v="1"/>
    <n v="180926.80000000002"/>
  </r>
  <r>
    <x v="47"/>
    <s v="P01"/>
    <n v="172"/>
    <x v="3"/>
    <x v="3"/>
    <x v="3"/>
    <n v="304"/>
    <n v="428"/>
    <x v="0"/>
    <n v="52288"/>
    <n v="428"/>
    <n v="115.24000000000001"/>
    <x v="2"/>
    <n v="49322.720000000001"/>
  </r>
  <r>
    <x v="37"/>
    <s v="P02"/>
    <n v="860"/>
    <x v="8"/>
    <x v="3"/>
    <x v="3"/>
    <n v="166"/>
    <n v="252"/>
    <x v="1"/>
    <n v="142760"/>
    <n v="252"/>
    <n v="576.20000000000005"/>
    <x v="9"/>
    <n v="145202.40000000002"/>
  </r>
  <r>
    <x v="18"/>
    <s v="P01"/>
    <n v="172"/>
    <x v="3"/>
    <x v="3"/>
    <x v="3"/>
    <n v="336"/>
    <n v="467"/>
    <x v="0"/>
    <n v="57792"/>
    <n v="467"/>
    <n v="115.24000000000001"/>
    <x v="5"/>
    <n v="53817.08"/>
  </r>
  <r>
    <x v="25"/>
    <s v="P14"/>
    <n v="1020"/>
    <x v="2"/>
    <x v="2"/>
    <x v="2"/>
    <n v="111"/>
    <n v="473"/>
    <x v="0"/>
    <n v="113220"/>
    <n v="946"/>
    <n v="1020"/>
    <x v="8"/>
    <n v="482460"/>
  </r>
  <r>
    <x v="33"/>
    <s v="P13"/>
    <n v="350"/>
    <x v="2"/>
    <x v="2"/>
    <x v="2"/>
    <n v="91"/>
    <n v="281"/>
    <x v="1"/>
    <n v="31850"/>
    <n v="562"/>
    <n v="350"/>
    <x v="5"/>
    <n v="98350"/>
  </r>
  <r>
    <x v="27"/>
    <s v="P02"/>
    <n v="860"/>
    <x v="8"/>
    <x v="3"/>
    <x v="3"/>
    <n v="465"/>
    <n v="674"/>
    <x v="1"/>
    <n v="399900"/>
    <n v="674"/>
    <n v="576.20000000000005"/>
    <x v="7"/>
    <n v="388358.80000000005"/>
  </r>
  <r>
    <x v="35"/>
    <s v="P02"/>
    <n v="860"/>
    <x v="8"/>
    <x v="3"/>
    <x v="3"/>
    <n v="468"/>
    <n v="599"/>
    <x v="0"/>
    <n v="402480"/>
    <n v="599"/>
    <n v="576.20000000000005"/>
    <x v="8"/>
    <n v="345143.80000000005"/>
  </r>
  <r>
    <x v="38"/>
    <s v="P01"/>
    <n v="172"/>
    <x v="3"/>
    <x v="3"/>
    <x v="3"/>
    <n v="310"/>
    <n v="421"/>
    <x v="0"/>
    <n v="53320"/>
    <n v="421"/>
    <n v="115.24000000000001"/>
    <x v="8"/>
    <n v="48516.04"/>
  </r>
  <r>
    <x v="27"/>
    <s v="P05"/>
    <n v="55"/>
    <x v="6"/>
    <x v="2"/>
    <x v="4"/>
    <n v="73"/>
    <n v="65"/>
    <x v="1"/>
    <n v="4015"/>
    <n v="65"/>
    <n v="41.25"/>
    <x v="7"/>
    <n v="2681.25"/>
  </r>
  <r>
    <x v="44"/>
    <s v="P13"/>
    <n v="350"/>
    <x v="2"/>
    <x v="2"/>
    <x v="2"/>
    <n v="106"/>
    <n v="454"/>
    <x v="0"/>
    <n v="37100"/>
    <n v="908"/>
    <n v="350"/>
    <x v="8"/>
    <n v="158900"/>
  </r>
  <r>
    <x v="47"/>
    <s v="P02"/>
    <n v="860"/>
    <x v="8"/>
    <x v="3"/>
    <x v="3"/>
    <n v="390"/>
    <n v="585"/>
    <x v="1"/>
    <n v="335400"/>
    <n v="585"/>
    <n v="576.20000000000005"/>
    <x v="2"/>
    <n v="337077"/>
  </r>
  <r>
    <x v="0"/>
    <s v="P09"/>
    <n v="90"/>
    <x v="10"/>
    <x v="0"/>
    <x v="4"/>
    <n v="42"/>
    <n v="34"/>
    <x v="0"/>
    <n v="3780"/>
    <n v="34"/>
    <n v="67.5"/>
    <x v="0"/>
    <n v="2295"/>
  </r>
  <r>
    <x v="8"/>
    <s v="P06"/>
    <n v="415"/>
    <x v="4"/>
    <x v="2"/>
    <x v="4"/>
    <n v="33"/>
    <n v="28"/>
    <x v="0"/>
    <n v="13695"/>
    <n v="28"/>
    <n v="311.25"/>
    <x v="2"/>
    <n v="8715"/>
  </r>
  <r>
    <x v="16"/>
    <s v="P07"/>
    <n v="300"/>
    <x v="4"/>
    <x v="2"/>
    <x v="2"/>
    <n v="73"/>
    <n v="215"/>
    <x v="1"/>
    <n v="21900"/>
    <n v="430"/>
    <n v="300"/>
    <x v="7"/>
    <n v="64500"/>
  </r>
  <r>
    <x v="7"/>
    <s v="P05"/>
    <n v="55"/>
    <x v="6"/>
    <x v="2"/>
    <x v="4"/>
    <n v="19"/>
    <n v="14"/>
    <x v="0"/>
    <n v="1045"/>
    <n v="14"/>
    <n v="41.25"/>
    <x v="6"/>
    <n v="577.5"/>
  </r>
  <r>
    <x v="20"/>
    <s v="P11"/>
    <n v="190"/>
    <x v="0"/>
    <x v="0"/>
    <x v="0"/>
    <n v="43"/>
    <n v="62"/>
    <x v="0"/>
    <n v="8170"/>
    <n v="62"/>
    <n v="95"/>
    <x v="2"/>
    <n v="5890"/>
  </r>
  <r>
    <x v="32"/>
    <s v="P09"/>
    <n v="90"/>
    <x v="10"/>
    <x v="0"/>
    <x v="4"/>
    <n v="49"/>
    <n v="37"/>
    <x v="0"/>
    <n v="4410"/>
    <n v="37"/>
    <n v="67.5"/>
    <x v="5"/>
    <n v="2497.5"/>
  </r>
  <r>
    <x v="45"/>
    <s v="P14"/>
    <n v="1020"/>
    <x v="2"/>
    <x v="2"/>
    <x v="2"/>
    <n v="19"/>
    <n v="66"/>
    <x v="1"/>
    <n v="19380"/>
    <n v="132"/>
    <n v="1020"/>
    <x v="1"/>
    <n v="67320"/>
  </r>
  <r>
    <x v="19"/>
    <s v="P04"/>
    <n v="290"/>
    <x v="9"/>
    <x v="3"/>
    <x v="4"/>
    <n v="346"/>
    <n v="269"/>
    <x v="1"/>
    <n v="100340"/>
    <n v="269"/>
    <n v="217.5"/>
    <x v="8"/>
    <n v="58507.5"/>
  </r>
  <r>
    <x v="28"/>
    <s v="P05"/>
    <n v="55"/>
    <x v="6"/>
    <x v="2"/>
    <x v="4"/>
    <n v="15"/>
    <n v="12"/>
    <x v="0"/>
    <n v="825"/>
    <n v="12"/>
    <n v="41.25"/>
    <x v="3"/>
    <n v="495"/>
  </r>
  <r>
    <x v="3"/>
    <s v="P11"/>
    <n v="190"/>
    <x v="0"/>
    <x v="0"/>
    <x v="0"/>
    <n v="66"/>
    <n v="71"/>
    <x v="1"/>
    <n v="12540"/>
    <n v="71"/>
    <n v="95"/>
    <x v="3"/>
    <n v="6745"/>
  </r>
  <r>
    <x v="43"/>
    <s v="P13"/>
    <n v="350"/>
    <x v="2"/>
    <x v="2"/>
    <x v="2"/>
    <n v="73"/>
    <n v="287"/>
    <x v="0"/>
    <n v="25550"/>
    <n v="574"/>
    <n v="350"/>
    <x v="3"/>
    <n v="100450"/>
  </r>
  <r>
    <x v="36"/>
    <s v="P04"/>
    <n v="370"/>
    <x v="9"/>
    <x v="3"/>
    <x v="2"/>
    <n v="387"/>
    <n v="1509"/>
    <x v="0"/>
    <n v="143190"/>
    <n v="3018"/>
    <n v="370"/>
    <x v="2"/>
    <n v="558330"/>
  </r>
  <r>
    <x v="20"/>
    <s v="P10"/>
    <n v="65"/>
    <x v="7"/>
    <x v="0"/>
    <x v="0"/>
    <n v="108"/>
    <n v="145"/>
    <x v="1"/>
    <n v="7020"/>
    <n v="145"/>
    <n v="32.5"/>
    <x v="2"/>
    <n v="4712.5"/>
  </r>
  <r>
    <x v="21"/>
    <s v="P10"/>
    <n v="65"/>
    <x v="7"/>
    <x v="0"/>
    <x v="0"/>
    <n v="80"/>
    <n v="109"/>
    <x v="1"/>
    <n v="5200"/>
    <n v="109"/>
    <n v="32.5"/>
    <x v="6"/>
    <n v="3542.5"/>
  </r>
  <r>
    <x v="8"/>
    <s v="P09"/>
    <n v="90"/>
    <x v="10"/>
    <x v="0"/>
    <x v="4"/>
    <n v="63"/>
    <n v="51"/>
    <x v="0"/>
    <n v="5670"/>
    <n v="51"/>
    <n v="67.5"/>
    <x v="2"/>
    <n v="3442.5"/>
  </r>
  <r>
    <x v="9"/>
    <s v="P14"/>
    <n v="1020"/>
    <x v="2"/>
    <x v="2"/>
    <x v="2"/>
    <n v="75"/>
    <n v="297"/>
    <x v="0"/>
    <n v="76500"/>
    <n v="594"/>
    <n v="1020"/>
    <x v="0"/>
    <n v="302940"/>
  </r>
  <r>
    <x v="7"/>
    <s v="P15"/>
    <n v="3000"/>
    <x v="1"/>
    <x v="1"/>
    <x v="1"/>
    <n v="88"/>
    <n v="186"/>
    <x v="0"/>
    <n v="264000"/>
    <n v="186"/>
    <n v="2500"/>
    <x v="6"/>
    <n v="465000"/>
  </r>
  <r>
    <x v="42"/>
    <s v="P11"/>
    <n v="190"/>
    <x v="0"/>
    <x v="0"/>
    <x v="0"/>
    <n v="52"/>
    <n v="57"/>
    <x v="1"/>
    <n v="9880"/>
    <n v="57"/>
    <n v="95"/>
    <x v="6"/>
    <n v="5415"/>
  </r>
  <r>
    <x v="30"/>
    <s v="P07"/>
    <n v="300"/>
    <x v="4"/>
    <x v="2"/>
    <x v="2"/>
    <n v="33"/>
    <n v="109"/>
    <x v="1"/>
    <n v="9900"/>
    <n v="218"/>
    <n v="300"/>
    <x v="4"/>
    <n v="32700"/>
  </r>
  <r>
    <x v="36"/>
    <s v="P13"/>
    <n v="350"/>
    <x v="2"/>
    <x v="2"/>
    <x v="2"/>
    <n v="114"/>
    <n v="457"/>
    <x v="0"/>
    <n v="39900"/>
    <n v="914"/>
    <n v="350"/>
    <x v="2"/>
    <n v="159950"/>
  </r>
  <r>
    <x v="22"/>
    <s v="P10"/>
    <n v="65"/>
    <x v="7"/>
    <x v="0"/>
    <x v="0"/>
    <n v="124"/>
    <n v="135"/>
    <x v="1"/>
    <n v="8060"/>
    <n v="135"/>
    <n v="32.5"/>
    <x v="8"/>
    <n v="4387.5"/>
  </r>
  <r>
    <x v="27"/>
    <s v="P11"/>
    <n v="190"/>
    <x v="0"/>
    <x v="0"/>
    <x v="0"/>
    <n v="46"/>
    <n v="63"/>
    <x v="0"/>
    <n v="8740"/>
    <n v="63"/>
    <n v="95"/>
    <x v="7"/>
    <n v="5985"/>
  </r>
  <r>
    <x v="40"/>
    <s v="P09"/>
    <n v="90"/>
    <x v="10"/>
    <x v="0"/>
    <x v="4"/>
    <n v="34"/>
    <n v="28"/>
    <x v="0"/>
    <n v="3060"/>
    <n v="28"/>
    <n v="67.5"/>
    <x v="9"/>
    <n v="1890"/>
  </r>
  <r>
    <x v="4"/>
    <s v="P01"/>
    <n v="172"/>
    <x v="3"/>
    <x v="3"/>
    <x v="3"/>
    <n v="186"/>
    <n v="252"/>
    <x v="0"/>
    <n v="31992"/>
    <n v="252"/>
    <n v="115.24000000000001"/>
    <x v="4"/>
    <n v="29040.480000000003"/>
  </r>
  <r>
    <x v="38"/>
    <s v="P07"/>
    <n v="300"/>
    <x v="4"/>
    <x v="2"/>
    <x v="2"/>
    <n v="37"/>
    <n v="155"/>
    <x v="0"/>
    <n v="11100"/>
    <n v="310"/>
    <n v="300"/>
    <x v="8"/>
    <n v="46500"/>
  </r>
  <r>
    <x v="15"/>
    <s v="P08"/>
    <n v="1190"/>
    <x v="4"/>
    <x v="2"/>
    <x v="2"/>
    <n v="40"/>
    <n v="133"/>
    <x v="1"/>
    <n v="47600"/>
    <n v="266"/>
    <n v="1190"/>
    <x v="3"/>
    <n v="158270"/>
  </r>
  <r>
    <x v="20"/>
    <s v="P11"/>
    <n v="190"/>
    <x v="0"/>
    <x v="0"/>
    <x v="0"/>
    <n v="71"/>
    <n v="90"/>
    <x v="1"/>
    <n v="13490"/>
    <n v="90"/>
    <n v="95"/>
    <x v="2"/>
    <n v="8550"/>
  </r>
  <r>
    <x v="23"/>
    <s v="P11"/>
    <n v="190"/>
    <x v="0"/>
    <x v="0"/>
    <x v="0"/>
    <n v="71"/>
    <n v="76"/>
    <x v="1"/>
    <n v="13490"/>
    <n v="76"/>
    <n v="95"/>
    <x v="7"/>
    <n v="7220"/>
  </r>
  <r>
    <x v="10"/>
    <s v="P12"/>
    <n v="62"/>
    <x v="2"/>
    <x v="2"/>
    <x v="0"/>
    <n v="141"/>
    <n v="180"/>
    <x v="1"/>
    <n v="8742"/>
    <n v="180"/>
    <n v="31"/>
    <x v="2"/>
    <n v="5580"/>
  </r>
  <r>
    <x v="20"/>
    <s v="P13"/>
    <n v="350"/>
    <x v="2"/>
    <x v="2"/>
    <x v="2"/>
    <n v="87"/>
    <n v="298"/>
    <x v="1"/>
    <n v="30450"/>
    <n v="596"/>
    <n v="350"/>
    <x v="2"/>
    <n v="104300"/>
  </r>
  <r>
    <x v="47"/>
    <s v="P10"/>
    <n v="50"/>
    <x v="7"/>
    <x v="0"/>
    <x v="4"/>
    <n v="37"/>
    <n v="31"/>
    <x v="0"/>
    <n v="1850"/>
    <n v="31"/>
    <n v="37.5"/>
    <x v="2"/>
    <n v="1162.5"/>
  </r>
  <r>
    <x v="32"/>
    <s v="P14"/>
    <n v="1020"/>
    <x v="2"/>
    <x v="2"/>
    <x v="2"/>
    <n v="38"/>
    <n v="119"/>
    <x v="1"/>
    <n v="38760"/>
    <n v="238"/>
    <n v="1020"/>
    <x v="5"/>
    <n v="121380"/>
  </r>
  <r>
    <x v="16"/>
    <s v="P01"/>
    <n v="172"/>
    <x v="3"/>
    <x v="3"/>
    <x v="3"/>
    <n v="295"/>
    <n v="454"/>
    <x v="1"/>
    <n v="50740"/>
    <n v="454"/>
    <n v="115.24000000000001"/>
    <x v="7"/>
    <n v="52318.960000000006"/>
  </r>
  <r>
    <x v="22"/>
    <s v="P03"/>
    <n v="156"/>
    <x v="5"/>
    <x v="3"/>
    <x v="4"/>
    <n v="355"/>
    <n v="347"/>
    <x v="1"/>
    <n v="55380"/>
    <n v="347"/>
    <n v="117"/>
    <x v="8"/>
    <n v="40599"/>
  </r>
  <r>
    <x v="44"/>
    <s v="P12"/>
    <n v="62"/>
    <x v="2"/>
    <x v="2"/>
    <x v="0"/>
    <n v="171"/>
    <n v="222"/>
    <x v="1"/>
    <n v="10602"/>
    <n v="222"/>
    <n v="31"/>
    <x v="8"/>
    <n v="6882"/>
  </r>
  <r>
    <x v="25"/>
    <s v="P14"/>
    <n v="1020"/>
    <x v="2"/>
    <x v="2"/>
    <x v="2"/>
    <n v="56"/>
    <n v="224"/>
    <x v="1"/>
    <n v="57120"/>
    <n v="448"/>
    <n v="1020"/>
    <x v="8"/>
    <n v="228480"/>
  </r>
  <r>
    <x v="7"/>
    <s v="P13"/>
    <n v="350"/>
    <x v="2"/>
    <x v="2"/>
    <x v="2"/>
    <n v="124"/>
    <n v="500"/>
    <x v="0"/>
    <n v="43400"/>
    <n v="1000"/>
    <n v="350"/>
    <x v="6"/>
    <n v="175000"/>
  </r>
  <r>
    <x v="17"/>
    <s v="P14"/>
    <n v="1020"/>
    <x v="2"/>
    <x v="2"/>
    <x v="2"/>
    <n v="54"/>
    <n v="184"/>
    <x v="1"/>
    <n v="55080"/>
    <n v="368"/>
    <n v="1020"/>
    <x v="8"/>
    <n v="187680"/>
  </r>
  <r>
    <x v="46"/>
    <s v="P14"/>
    <n v="1020"/>
    <x v="2"/>
    <x v="2"/>
    <x v="2"/>
    <n v="29"/>
    <n v="97"/>
    <x v="1"/>
    <n v="29580"/>
    <n v="194"/>
    <n v="1020"/>
    <x v="6"/>
    <n v="98940"/>
  </r>
  <r>
    <x v="31"/>
    <s v="P11"/>
    <n v="190"/>
    <x v="0"/>
    <x v="0"/>
    <x v="0"/>
    <n v="45"/>
    <n v="62"/>
    <x v="0"/>
    <n v="8550"/>
    <n v="62"/>
    <n v="95"/>
    <x v="5"/>
    <n v="5890"/>
  </r>
  <r>
    <x v="14"/>
    <s v="P10"/>
    <n v="65"/>
    <x v="7"/>
    <x v="0"/>
    <x v="0"/>
    <n v="80"/>
    <n v="124"/>
    <x v="1"/>
    <n v="5200"/>
    <n v="124"/>
    <n v="32.5"/>
    <x v="0"/>
    <n v="4030"/>
  </r>
  <r>
    <x v="35"/>
    <s v="P07"/>
    <n v="300"/>
    <x v="4"/>
    <x v="2"/>
    <x v="2"/>
    <n v="31"/>
    <n v="79"/>
    <x v="0"/>
    <n v="9300"/>
    <n v="158"/>
    <n v="300"/>
    <x v="8"/>
    <n v="23700"/>
  </r>
  <r>
    <x v="4"/>
    <s v="P02"/>
    <n v="860"/>
    <x v="8"/>
    <x v="3"/>
    <x v="3"/>
    <n v="298"/>
    <n v="420"/>
    <x v="0"/>
    <n v="256280"/>
    <n v="420"/>
    <n v="576.20000000000005"/>
    <x v="4"/>
    <n v="242004.00000000003"/>
  </r>
  <r>
    <x v="48"/>
    <s v="P10"/>
    <n v="65"/>
    <x v="7"/>
    <x v="0"/>
    <x v="0"/>
    <n v="112"/>
    <n v="170"/>
    <x v="1"/>
    <n v="7280"/>
    <n v="170"/>
    <n v="32.5"/>
    <x v="5"/>
    <n v="5525"/>
  </r>
  <r>
    <x v="31"/>
    <s v="P04"/>
    <n v="370"/>
    <x v="9"/>
    <x v="3"/>
    <x v="2"/>
    <n v="415"/>
    <n v="1672"/>
    <x v="0"/>
    <n v="153550"/>
    <n v="3344"/>
    <n v="370"/>
    <x v="5"/>
    <n v="618640"/>
  </r>
  <r>
    <x v="11"/>
    <s v="P12"/>
    <n v="62"/>
    <x v="2"/>
    <x v="2"/>
    <x v="0"/>
    <n v="28"/>
    <n v="43"/>
    <x v="0"/>
    <n v="1736"/>
    <n v="43"/>
    <n v="31"/>
    <x v="6"/>
    <n v="1333"/>
  </r>
  <r>
    <x v="8"/>
    <s v="P08"/>
    <n v="1190"/>
    <x v="4"/>
    <x v="2"/>
    <x v="2"/>
    <n v="69"/>
    <n v="303"/>
    <x v="0"/>
    <n v="82110"/>
    <n v="606"/>
    <n v="1190"/>
    <x v="2"/>
    <n v="360570"/>
  </r>
  <r>
    <x v="47"/>
    <s v="P06"/>
    <n v="415"/>
    <x v="4"/>
    <x v="2"/>
    <x v="4"/>
    <n v="40"/>
    <n v="33"/>
    <x v="0"/>
    <n v="16600"/>
    <n v="33"/>
    <n v="311.25"/>
    <x v="2"/>
    <n v="10271.25"/>
  </r>
  <r>
    <x v="7"/>
    <s v="P14"/>
    <n v="1020"/>
    <x v="2"/>
    <x v="2"/>
    <x v="2"/>
    <n v="26"/>
    <n v="91"/>
    <x v="1"/>
    <n v="26520"/>
    <n v="182"/>
    <n v="1020"/>
    <x v="6"/>
    <n v="92820"/>
  </r>
  <r>
    <x v="49"/>
    <s v="P01"/>
    <n v="172"/>
    <x v="3"/>
    <x v="3"/>
    <x v="3"/>
    <n v="341"/>
    <n v="606"/>
    <x v="1"/>
    <n v="58652"/>
    <n v="606"/>
    <n v="115.24000000000001"/>
    <x v="2"/>
    <n v="69835.44"/>
  </r>
  <r>
    <x v="42"/>
    <s v="P08"/>
    <n v="1190"/>
    <x v="4"/>
    <x v="2"/>
    <x v="2"/>
    <n v="45"/>
    <n v="138"/>
    <x v="1"/>
    <n v="53550"/>
    <n v="276"/>
    <n v="1190"/>
    <x v="6"/>
    <n v="164220"/>
  </r>
  <r>
    <x v="47"/>
    <s v="P13"/>
    <n v="350"/>
    <x v="2"/>
    <x v="2"/>
    <x v="2"/>
    <n v="78"/>
    <n v="274"/>
    <x v="1"/>
    <n v="27300"/>
    <n v="548"/>
    <n v="350"/>
    <x v="2"/>
    <n v="95900"/>
  </r>
  <r>
    <x v="21"/>
    <s v="P03"/>
    <n v="156"/>
    <x v="5"/>
    <x v="3"/>
    <x v="4"/>
    <n v="301"/>
    <n v="237"/>
    <x v="1"/>
    <n v="46956"/>
    <n v="237"/>
    <n v="117"/>
    <x v="6"/>
    <n v="27729"/>
  </r>
  <r>
    <x v="27"/>
    <s v="P10"/>
    <n v="50"/>
    <x v="7"/>
    <x v="0"/>
    <x v="4"/>
    <n v="30"/>
    <n v="24"/>
    <x v="0"/>
    <n v="1500"/>
    <n v="24"/>
    <n v="37.5"/>
    <x v="7"/>
    <n v="900"/>
  </r>
  <r>
    <x v="0"/>
    <s v="P03"/>
    <n v="200"/>
    <x v="5"/>
    <x v="3"/>
    <x v="2"/>
    <n v="304"/>
    <n v="1340"/>
    <x v="0"/>
    <n v="60800"/>
    <n v="2680"/>
    <n v="200"/>
    <x v="0"/>
    <n v="268000"/>
  </r>
  <r>
    <x v="33"/>
    <s v="P15"/>
    <n v="3000"/>
    <x v="1"/>
    <x v="1"/>
    <x v="1"/>
    <n v="362"/>
    <n v="959"/>
    <x v="1"/>
    <n v="1086000"/>
    <n v="959"/>
    <n v="2500"/>
    <x v="5"/>
    <n v="2397500"/>
  </r>
  <r>
    <x v="30"/>
    <s v="P14"/>
    <n v="1020"/>
    <x v="2"/>
    <x v="2"/>
    <x v="2"/>
    <n v="61"/>
    <n v="243"/>
    <x v="0"/>
    <n v="62220"/>
    <n v="486"/>
    <n v="1020"/>
    <x v="4"/>
    <n v="247860"/>
  </r>
  <r>
    <x v="13"/>
    <s v="P09"/>
    <n v="110"/>
    <x v="10"/>
    <x v="0"/>
    <x v="0"/>
    <n v="54"/>
    <n v="68"/>
    <x v="1"/>
    <n v="5940"/>
    <n v="68"/>
    <n v="55"/>
    <x v="0"/>
    <n v="3740"/>
  </r>
  <r>
    <x v="47"/>
    <s v="P08"/>
    <n v="1190"/>
    <x v="4"/>
    <x v="2"/>
    <x v="2"/>
    <n v="40"/>
    <n v="135"/>
    <x v="1"/>
    <n v="47600"/>
    <n v="270"/>
    <n v="1190"/>
    <x v="2"/>
    <n v="160650"/>
  </r>
  <r>
    <x v="22"/>
    <s v="P01"/>
    <n v="172"/>
    <x v="3"/>
    <x v="3"/>
    <x v="3"/>
    <n v="320"/>
    <n v="416"/>
    <x v="1"/>
    <n v="55040"/>
    <n v="416"/>
    <n v="115.24000000000001"/>
    <x v="8"/>
    <n v="47939.840000000004"/>
  </r>
  <r>
    <x v="23"/>
    <s v="P13"/>
    <n v="350"/>
    <x v="2"/>
    <x v="2"/>
    <x v="2"/>
    <n v="124"/>
    <n v="527"/>
    <x v="0"/>
    <n v="43400"/>
    <n v="1054"/>
    <n v="350"/>
    <x v="7"/>
    <n v="184450"/>
  </r>
  <r>
    <x v="7"/>
    <s v="P03"/>
    <n v="200"/>
    <x v="5"/>
    <x v="3"/>
    <x v="2"/>
    <n v="322"/>
    <n v="1291"/>
    <x v="0"/>
    <n v="64400"/>
    <n v="2582"/>
    <n v="200"/>
    <x v="6"/>
    <n v="258200"/>
  </r>
  <r>
    <x v="24"/>
    <s v="P12"/>
    <n v="62"/>
    <x v="2"/>
    <x v="2"/>
    <x v="0"/>
    <n v="147"/>
    <n v="198"/>
    <x v="1"/>
    <n v="9114"/>
    <n v="198"/>
    <n v="31"/>
    <x v="2"/>
    <n v="6138"/>
  </r>
  <r>
    <x v="38"/>
    <s v="P09"/>
    <n v="90"/>
    <x v="10"/>
    <x v="0"/>
    <x v="4"/>
    <n v="60"/>
    <n v="49"/>
    <x v="0"/>
    <n v="5400"/>
    <n v="49"/>
    <n v="67.5"/>
    <x v="8"/>
    <n v="3307.5"/>
  </r>
  <r>
    <x v="48"/>
    <s v="P04"/>
    <n v="290"/>
    <x v="9"/>
    <x v="3"/>
    <x v="4"/>
    <n v="367"/>
    <n v="330"/>
    <x v="1"/>
    <n v="106430"/>
    <n v="330"/>
    <n v="217.5"/>
    <x v="5"/>
    <n v="71775"/>
  </r>
  <r>
    <x v="14"/>
    <s v="P12"/>
    <n v="62"/>
    <x v="2"/>
    <x v="2"/>
    <x v="0"/>
    <n v="39"/>
    <n v="61"/>
    <x v="0"/>
    <n v="2418"/>
    <n v="61"/>
    <n v="31"/>
    <x v="0"/>
    <n v="1891"/>
  </r>
  <r>
    <x v="28"/>
    <s v="P12"/>
    <n v="62"/>
    <x v="2"/>
    <x v="2"/>
    <x v="0"/>
    <n v="103"/>
    <n v="131"/>
    <x v="1"/>
    <n v="6386"/>
    <n v="131"/>
    <n v="31"/>
    <x v="3"/>
    <n v="4061"/>
  </r>
  <r>
    <x v="34"/>
    <s v="P11"/>
    <n v="190"/>
    <x v="0"/>
    <x v="0"/>
    <x v="0"/>
    <n v="49"/>
    <n v="71"/>
    <x v="0"/>
    <n v="9310"/>
    <n v="71"/>
    <n v="95"/>
    <x v="8"/>
    <n v="6745"/>
  </r>
  <r>
    <x v="43"/>
    <s v="P09"/>
    <n v="90"/>
    <x v="10"/>
    <x v="0"/>
    <x v="4"/>
    <n v="45"/>
    <n v="36"/>
    <x v="0"/>
    <n v="4050"/>
    <n v="36"/>
    <n v="67.5"/>
    <x v="3"/>
    <n v="2430"/>
  </r>
  <r>
    <x v="37"/>
    <s v="P09"/>
    <n v="90"/>
    <x v="10"/>
    <x v="0"/>
    <x v="4"/>
    <n v="28"/>
    <n v="22"/>
    <x v="0"/>
    <n v="2520"/>
    <n v="22"/>
    <n v="67.5"/>
    <x v="9"/>
    <n v="1485"/>
  </r>
  <r>
    <x v="1"/>
    <s v="P11"/>
    <n v="190"/>
    <x v="0"/>
    <x v="0"/>
    <x v="0"/>
    <n v="22"/>
    <n v="30"/>
    <x v="0"/>
    <n v="4180"/>
    <n v="30"/>
    <n v="95"/>
    <x v="1"/>
    <n v="2850"/>
  </r>
  <r>
    <x v="18"/>
    <s v="P08"/>
    <n v="1190"/>
    <x v="4"/>
    <x v="2"/>
    <x v="2"/>
    <n v="43"/>
    <n v="147"/>
    <x v="1"/>
    <n v="51170"/>
    <n v="294"/>
    <n v="1190"/>
    <x v="5"/>
    <n v="174930"/>
  </r>
  <r>
    <x v="0"/>
    <s v="P09"/>
    <n v="110"/>
    <x v="10"/>
    <x v="0"/>
    <x v="0"/>
    <n v="50"/>
    <n v="80"/>
    <x v="1"/>
    <n v="5500"/>
    <n v="80"/>
    <n v="55"/>
    <x v="0"/>
    <n v="4400"/>
  </r>
  <r>
    <x v="8"/>
    <s v="P15"/>
    <n v="3000"/>
    <x v="1"/>
    <x v="1"/>
    <x v="1"/>
    <n v="390"/>
    <n v="1318"/>
    <x v="1"/>
    <n v="1170000"/>
    <n v="1318"/>
    <n v="2500"/>
    <x v="2"/>
    <n v="3295000"/>
  </r>
  <r>
    <x v="3"/>
    <s v="P10"/>
    <n v="50"/>
    <x v="7"/>
    <x v="0"/>
    <x v="4"/>
    <n v="25"/>
    <n v="20"/>
    <x v="0"/>
    <n v="1250"/>
    <n v="20"/>
    <n v="37.5"/>
    <x v="3"/>
    <n v="750"/>
  </r>
  <r>
    <x v="10"/>
    <s v="P15"/>
    <n v="3000"/>
    <x v="1"/>
    <x v="1"/>
    <x v="1"/>
    <n v="407"/>
    <n v="1245"/>
    <x v="1"/>
    <n v="1221000"/>
    <n v="1245"/>
    <n v="2500"/>
    <x v="2"/>
    <n v="3112500"/>
  </r>
  <r>
    <x v="5"/>
    <s v="P12"/>
    <n v="62"/>
    <x v="2"/>
    <x v="2"/>
    <x v="0"/>
    <n v="67"/>
    <n v="93"/>
    <x v="0"/>
    <n v="4154"/>
    <n v="93"/>
    <n v="31"/>
    <x v="5"/>
    <n v="2883"/>
  </r>
  <r>
    <x v="27"/>
    <s v="P09"/>
    <n v="90"/>
    <x v="10"/>
    <x v="0"/>
    <x v="4"/>
    <n v="67"/>
    <n v="56"/>
    <x v="0"/>
    <n v="6030"/>
    <n v="56"/>
    <n v="67.5"/>
    <x v="7"/>
    <n v="3780"/>
  </r>
  <r>
    <x v="19"/>
    <s v="P02"/>
    <n v="860"/>
    <x v="8"/>
    <x v="3"/>
    <x v="3"/>
    <n v="434"/>
    <n v="629"/>
    <x v="1"/>
    <n v="373240"/>
    <n v="629"/>
    <n v="576.20000000000005"/>
    <x v="8"/>
    <n v="362429.80000000005"/>
  </r>
  <r>
    <x v="39"/>
    <s v="P07"/>
    <n v="300"/>
    <x v="4"/>
    <x v="2"/>
    <x v="2"/>
    <n v="61"/>
    <n v="189"/>
    <x v="1"/>
    <n v="18300"/>
    <n v="378"/>
    <n v="300"/>
    <x v="2"/>
    <n v="56700"/>
  </r>
  <r>
    <x v="22"/>
    <s v="P15"/>
    <n v="3000"/>
    <x v="1"/>
    <x v="1"/>
    <x v="1"/>
    <n v="369"/>
    <n v="1073"/>
    <x v="1"/>
    <n v="1107000"/>
    <n v="1073"/>
    <n v="2500"/>
    <x v="8"/>
    <n v="2682500"/>
  </r>
  <r>
    <x v="25"/>
    <s v="P03"/>
    <n v="156"/>
    <x v="5"/>
    <x v="3"/>
    <x v="4"/>
    <n v="369"/>
    <n v="332"/>
    <x v="1"/>
    <n v="57564"/>
    <n v="332"/>
    <n v="117"/>
    <x v="8"/>
    <n v="38844"/>
  </r>
  <r>
    <x v="21"/>
    <s v="P09"/>
    <n v="90"/>
    <x v="10"/>
    <x v="0"/>
    <x v="4"/>
    <n v="34"/>
    <n v="25"/>
    <x v="0"/>
    <n v="3060"/>
    <n v="25"/>
    <n v="67.5"/>
    <x v="6"/>
    <n v="1687.5"/>
  </r>
  <r>
    <x v="30"/>
    <s v="P09"/>
    <n v="90"/>
    <x v="10"/>
    <x v="0"/>
    <x v="4"/>
    <n v="37"/>
    <n v="26"/>
    <x v="0"/>
    <n v="3330"/>
    <n v="26"/>
    <n v="67.5"/>
    <x v="4"/>
    <n v="1755"/>
  </r>
  <r>
    <x v="46"/>
    <s v="P06"/>
    <n v="415"/>
    <x v="4"/>
    <x v="2"/>
    <x v="4"/>
    <n v="16"/>
    <n v="13"/>
    <x v="0"/>
    <n v="6640"/>
    <n v="13"/>
    <n v="311.25"/>
    <x v="6"/>
    <n v="4046.25"/>
  </r>
  <r>
    <x v="11"/>
    <s v="P01"/>
    <n v="172"/>
    <x v="3"/>
    <x v="3"/>
    <x v="3"/>
    <n v="210"/>
    <n v="367"/>
    <x v="1"/>
    <n v="36120"/>
    <n v="367"/>
    <n v="115.24000000000001"/>
    <x v="6"/>
    <n v="42293.08"/>
  </r>
  <r>
    <x v="37"/>
    <s v="P14"/>
    <n v="1020"/>
    <x v="2"/>
    <x v="2"/>
    <x v="2"/>
    <n v="51"/>
    <n v="198"/>
    <x v="0"/>
    <n v="52020"/>
    <n v="396"/>
    <n v="1020"/>
    <x v="9"/>
    <n v="201960"/>
  </r>
  <r>
    <x v="44"/>
    <s v="P07"/>
    <n v="300"/>
    <x v="4"/>
    <x v="2"/>
    <x v="2"/>
    <n v="42"/>
    <n v="183"/>
    <x v="0"/>
    <n v="12600"/>
    <n v="366"/>
    <n v="300"/>
    <x v="8"/>
    <n v="54900"/>
  </r>
  <r>
    <x v="1"/>
    <s v="P03"/>
    <n v="156"/>
    <x v="5"/>
    <x v="3"/>
    <x v="4"/>
    <n v="187"/>
    <n v="181"/>
    <x v="1"/>
    <n v="29172"/>
    <n v="181"/>
    <n v="117"/>
    <x v="1"/>
    <n v="21177"/>
  </r>
  <r>
    <x v="20"/>
    <s v="P06"/>
    <n v="415"/>
    <x v="4"/>
    <x v="2"/>
    <x v="4"/>
    <n v="91"/>
    <n v="72"/>
    <x v="1"/>
    <n v="37765"/>
    <n v="72"/>
    <n v="311.25"/>
    <x v="2"/>
    <n v="22410"/>
  </r>
  <r>
    <x v="40"/>
    <s v="P13"/>
    <n v="350"/>
    <x v="2"/>
    <x v="2"/>
    <x v="2"/>
    <n v="40"/>
    <n v="119"/>
    <x v="1"/>
    <n v="14000"/>
    <n v="238"/>
    <n v="350"/>
    <x v="9"/>
    <n v="41650"/>
  </r>
  <r>
    <x v="38"/>
    <s v="P06"/>
    <n v="415"/>
    <x v="4"/>
    <x v="2"/>
    <x v="4"/>
    <n v="77"/>
    <n v="67"/>
    <x v="1"/>
    <n v="31955"/>
    <n v="67"/>
    <n v="311.25"/>
    <x v="8"/>
    <n v="20853.75"/>
  </r>
  <r>
    <x v="48"/>
    <s v="P06"/>
    <n v="415"/>
    <x v="4"/>
    <x v="2"/>
    <x v="4"/>
    <n v="78"/>
    <n v="68"/>
    <x v="1"/>
    <n v="32370"/>
    <n v="68"/>
    <n v="311.25"/>
    <x v="5"/>
    <n v="21165"/>
  </r>
  <r>
    <x v="41"/>
    <s v="P05"/>
    <n v="55"/>
    <x v="6"/>
    <x v="2"/>
    <x v="4"/>
    <n v="15"/>
    <n v="12"/>
    <x v="0"/>
    <n v="825"/>
    <n v="12"/>
    <n v="41.25"/>
    <x v="9"/>
    <n v="495"/>
  </r>
  <r>
    <x v="38"/>
    <s v="P06"/>
    <n v="415"/>
    <x v="4"/>
    <x v="2"/>
    <x v="4"/>
    <n v="28"/>
    <n v="23"/>
    <x v="0"/>
    <n v="11620"/>
    <n v="23"/>
    <n v="311.25"/>
    <x v="8"/>
    <n v="7158.75"/>
  </r>
  <r>
    <x v="49"/>
    <s v="P04"/>
    <n v="370"/>
    <x v="9"/>
    <x v="3"/>
    <x v="2"/>
    <n v="382"/>
    <n v="1638"/>
    <x v="0"/>
    <n v="141340"/>
    <n v="3276"/>
    <n v="370"/>
    <x v="2"/>
    <n v="606060"/>
  </r>
  <r>
    <x v="19"/>
    <s v="P10"/>
    <n v="50"/>
    <x v="7"/>
    <x v="0"/>
    <x v="4"/>
    <n v="31"/>
    <n v="22"/>
    <x v="0"/>
    <n v="1550"/>
    <n v="22"/>
    <n v="37.5"/>
    <x v="8"/>
    <n v="825"/>
  </r>
  <r>
    <x v="6"/>
    <s v="P04"/>
    <n v="290"/>
    <x v="9"/>
    <x v="3"/>
    <x v="4"/>
    <n v="227"/>
    <n v="172"/>
    <x v="1"/>
    <n v="65830"/>
    <n v="172"/>
    <n v="217.5"/>
    <x v="0"/>
    <n v="37410"/>
  </r>
  <r>
    <x v="42"/>
    <s v="P05"/>
    <n v="55"/>
    <x v="6"/>
    <x v="2"/>
    <x v="4"/>
    <n v="71"/>
    <n v="63"/>
    <x v="1"/>
    <n v="3905"/>
    <n v="63"/>
    <n v="41.25"/>
    <x v="6"/>
    <n v="2598.75"/>
  </r>
  <r>
    <x v="39"/>
    <s v="P14"/>
    <n v="1020"/>
    <x v="2"/>
    <x v="2"/>
    <x v="2"/>
    <n v="54"/>
    <n v="169"/>
    <x v="1"/>
    <n v="55080"/>
    <n v="338"/>
    <n v="1020"/>
    <x v="2"/>
    <n v="172380"/>
  </r>
  <r>
    <x v="28"/>
    <s v="P05"/>
    <n v="55"/>
    <x v="6"/>
    <x v="2"/>
    <x v="4"/>
    <n v="57"/>
    <n v="50"/>
    <x v="1"/>
    <n v="3135"/>
    <n v="50"/>
    <n v="41.25"/>
    <x v="3"/>
    <n v="2062.5"/>
  </r>
  <r>
    <x v="39"/>
    <s v="P07"/>
    <n v="300"/>
    <x v="4"/>
    <x v="2"/>
    <x v="2"/>
    <n v="46"/>
    <n v="115"/>
    <x v="0"/>
    <n v="13800"/>
    <n v="230"/>
    <n v="300"/>
    <x v="2"/>
    <n v="34500"/>
  </r>
  <r>
    <x v="21"/>
    <s v="P08"/>
    <n v="1190"/>
    <x v="4"/>
    <x v="2"/>
    <x v="2"/>
    <n v="25"/>
    <n v="64"/>
    <x v="0"/>
    <n v="29750"/>
    <n v="128"/>
    <n v="1190"/>
    <x v="6"/>
    <n v="76160"/>
  </r>
  <r>
    <x v="30"/>
    <s v="P06"/>
    <n v="415"/>
    <x v="4"/>
    <x v="2"/>
    <x v="4"/>
    <n v="16"/>
    <n v="11"/>
    <x v="0"/>
    <n v="6640"/>
    <n v="11"/>
    <n v="311.25"/>
    <x v="4"/>
    <n v="3423.75"/>
  </r>
  <r>
    <x v="7"/>
    <s v="P09"/>
    <n v="110"/>
    <x v="10"/>
    <x v="0"/>
    <x v="0"/>
    <n v="64"/>
    <n v="81"/>
    <x v="1"/>
    <n v="7040"/>
    <n v="81"/>
    <n v="55"/>
    <x v="6"/>
    <n v="4455"/>
  </r>
  <r>
    <x v="6"/>
    <s v="P09"/>
    <n v="90"/>
    <x v="10"/>
    <x v="0"/>
    <x v="4"/>
    <n v="54"/>
    <n v="39"/>
    <x v="0"/>
    <n v="4860"/>
    <n v="39"/>
    <n v="67.5"/>
    <x v="0"/>
    <n v="2632.5"/>
  </r>
  <r>
    <x v="25"/>
    <s v="P10"/>
    <n v="50"/>
    <x v="7"/>
    <x v="0"/>
    <x v="4"/>
    <n v="30"/>
    <n v="25"/>
    <x v="0"/>
    <n v="1500"/>
    <n v="25"/>
    <n v="37.5"/>
    <x v="8"/>
    <n v="937.5"/>
  </r>
  <r>
    <x v="16"/>
    <s v="P09"/>
    <n v="110"/>
    <x v="10"/>
    <x v="0"/>
    <x v="0"/>
    <n v="64"/>
    <n v="84"/>
    <x v="1"/>
    <n v="7040"/>
    <n v="84"/>
    <n v="55"/>
    <x v="7"/>
    <n v="4620"/>
  </r>
  <r>
    <x v="48"/>
    <s v="P07"/>
    <n v="300"/>
    <x v="4"/>
    <x v="2"/>
    <x v="2"/>
    <n v="52"/>
    <n v="204"/>
    <x v="0"/>
    <n v="15600"/>
    <n v="408"/>
    <n v="300"/>
    <x v="5"/>
    <n v="61200"/>
  </r>
  <r>
    <x v="20"/>
    <s v="P14"/>
    <n v="1020"/>
    <x v="2"/>
    <x v="2"/>
    <x v="2"/>
    <n v="42"/>
    <n v="143"/>
    <x v="1"/>
    <n v="42840"/>
    <n v="286"/>
    <n v="1020"/>
    <x v="2"/>
    <n v="145860"/>
  </r>
  <r>
    <x v="41"/>
    <s v="P06"/>
    <n v="415"/>
    <x v="4"/>
    <x v="2"/>
    <x v="4"/>
    <n v="40"/>
    <n v="34"/>
    <x v="1"/>
    <n v="16600"/>
    <n v="34"/>
    <n v="311.25"/>
    <x v="9"/>
    <n v="10582.5"/>
  </r>
  <r>
    <x v="17"/>
    <s v="P08"/>
    <n v="1190"/>
    <x v="4"/>
    <x v="2"/>
    <x v="2"/>
    <n v="64"/>
    <n v="256"/>
    <x v="0"/>
    <n v="76160"/>
    <n v="512"/>
    <n v="1190"/>
    <x v="8"/>
    <n v="304640"/>
  </r>
  <r>
    <x v="11"/>
    <s v="P04"/>
    <n v="290"/>
    <x v="9"/>
    <x v="3"/>
    <x v="4"/>
    <n v="244"/>
    <n v="217"/>
    <x v="1"/>
    <n v="70760"/>
    <n v="217"/>
    <n v="217.5"/>
    <x v="6"/>
    <n v="47197.5"/>
  </r>
  <r>
    <x v="5"/>
    <s v="P08"/>
    <n v="1190"/>
    <x v="4"/>
    <x v="2"/>
    <x v="2"/>
    <n v="43"/>
    <n v="166"/>
    <x v="0"/>
    <n v="51170"/>
    <n v="332"/>
    <n v="1190"/>
    <x v="5"/>
    <n v="197540"/>
  </r>
  <r>
    <x v="31"/>
    <s v="P15"/>
    <n v="3000"/>
    <x v="1"/>
    <x v="1"/>
    <x v="1"/>
    <n v="400"/>
    <n v="1176"/>
    <x v="1"/>
    <n v="1200000"/>
    <n v="1176"/>
    <n v="2500"/>
    <x v="5"/>
    <n v="2940000"/>
  </r>
  <r>
    <x v="27"/>
    <s v="P11"/>
    <n v="190"/>
    <x v="0"/>
    <x v="0"/>
    <x v="0"/>
    <n v="89"/>
    <n v="113"/>
    <x v="1"/>
    <n v="16910"/>
    <n v="113"/>
    <n v="95"/>
    <x v="7"/>
    <n v="10735"/>
  </r>
  <r>
    <x v="5"/>
    <s v="P13"/>
    <n v="350"/>
    <x v="2"/>
    <x v="2"/>
    <x v="2"/>
    <n v="77"/>
    <n v="260"/>
    <x v="1"/>
    <n v="26950"/>
    <n v="520"/>
    <n v="350"/>
    <x v="5"/>
    <n v="91000"/>
  </r>
  <r>
    <x v="28"/>
    <s v="P14"/>
    <n v="1020"/>
    <x v="2"/>
    <x v="2"/>
    <x v="2"/>
    <n v="79"/>
    <n v="349"/>
    <x v="0"/>
    <n v="80580"/>
    <n v="698"/>
    <n v="1020"/>
    <x v="3"/>
    <n v="355980"/>
  </r>
  <r>
    <x v="37"/>
    <s v="P09"/>
    <n v="110"/>
    <x v="10"/>
    <x v="0"/>
    <x v="0"/>
    <n v="38"/>
    <n v="50"/>
    <x v="1"/>
    <n v="4180"/>
    <n v="50"/>
    <n v="55"/>
    <x v="9"/>
    <n v="2750"/>
  </r>
  <r>
    <x v="6"/>
    <s v="P05"/>
    <n v="55"/>
    <x v="6"/>
    <x v="2"/>
    <x v="4"/>
    <n v="61"/>
    <n v="50"/>
    <x v="1"/>
    <n v="3355"/>
    <n v="50"/>
    <n v="41.25"/>
    <x v="0"/>
    <n v="2062.5"/>
  </r>
  <r>
    <x v="1"/>
    <s v="P04"/>
    <n v="370"/>
    <x v="9"/>
    <x v="3"/>
    <x v="2"/>
    <n v="187"/>
    <n v="733"/>
    <x v="0"/>
    <n v="69190"/>
    <n v="1466"/>
    <n v="370"/>
    <x v="1"/>
    <n v="271210"/>
  </r>
  <r>
    <x v="6"/>
    <s v="P08"/>
    <n v="1190"/>
    <x v="4"/>
    <x v="2"/>
    <x v="2"/>
    <n v="40"/>
    <n v="140"/>
    <x v="1"/>
    <n v="47600"/>
    <n v="280"/>
    <n v="1190"/>
    <x v="0"/>
    <n v="166600"/>
  </r>
  <r>
    <x v="5"/>
    <s v="P04"/>
    <n v="290"/>
    <x v="9"/>
    <x v="3"/>
    <x v="4"/>
    <n v="390"/>
    <n v="339"/>
    <x v="1"/>
    <n v="113100"/>
    <n v="339"/>
    <n v="217.5"/>
    <x v="5"/>
    <n v="73732.5"/>
  </r>
  <r>
    <x v="1"/>
    <s v="P15"/>
    <n v="3000"/>
    <x v="1"/>
    <x v="1"/>
    <x v="1"/>
    <n v="190"/>
    <n v="547"/>
    <x v="1"/>
    <n v="570000"/>
    <n v="547"/>
    <n v="2500"/>
    <x v="1"/>
    <n v="1367500"/>
  </r>
  <r>
    <x v="9"/>
    <s v="P10"/>
    <n v="50"/>
    <x v="7"/>
    <x v="0"/>
    <x v="4"/>
    <n v="28"/>
    <n v="22"/>
    <x v="0"/>
    <n v="1400"/>
    <n v="22"/>
    <n v="37.5"/>
    <x v="0"/>
    <n v="825"/>
  </r>
  <r>
    <x v="10"/>
    <s v="P09"/>
    <n v="110"/>
    <x v="10"/>
    <x v="0"/>
    <x v="0"/>
    <n v="89"/>
    <n v="116"/>
    <x v="1"/>
    <n v="9790"/>
    <n v="116"/>
    <n v="55"/>
    <x v="2"/>
    <n v="6380"/>
  </r>
  <r>
    <x v="16"/>
    <s v="P08"/>
    <n v="1190"/>
    <x v="4"/>
    <x v="2"/>
    <x v="2"/>
    <n v="42"/>
    <n v="123"/>
    <x v="1"/>
    <n v="49980"/>
    <n v="246"/>
    <n v="1190"/>
    <x v="7"/>
    <n v="146370"/>
  </r>
  <r>
    <x v="10"/>
    <s v="P01"/>
    <n v="172"/>
    <x v="3"/>
    <x v="3"/>
    <x v="3"/>
    <n v="286"/>
    <n v="394"/>
    <x v="0"/>
    <n v="49192"/>
    <n v="394"/>
    <n v="115.24000000000001"/>
    <x v="2"/>
    <n v="45404.560000000005"/>
  </r>
  <r>
    <x v="3"/>
    <s v="P03"/>
    <n v="200"/>
    <x v="5"/>
    <x v="3"/>
    <x v="2"/>
    <n v="273"/>
    <n v="1097"/>
    <x v="0"/>
    <n v="54600"/>
    <n v="2194"/>
    <n v="200"/>
    <x v="3"/>
    <n v="219400"/>
  </r>
  <r>
    <x v="28"/>
    <s v="P12"/>
    <n v="62"/>
    <x v="2"/>
    <x v="2"/>
    <x v="0"/>
    <n v="46"/>
    <n v="66"/>
    <x v="0"/>
    <n v="2852"/>
    <n v="66"/>
    <n v="31"/>
    <x v="3"/>
    <n v="2046"/>
  </r>
  <r>
    <x v="19"/>
    <s v="P02"/>
    <n v="860"/>
    <x v="8"/>
    <x v="3"/>
    <x v="3"/>
    <n v="463"/>
    <n v="629"/>
    <x v="0"/>
    <n v="398180"/>
    <n v="629"/>
    <n v="576.20000000000005"/>
    <x v="8"/>
    <n v="362429.80000000005"/>
  </r>
  <r>
    <x v="11"/>
    <s v="P05"/>
    <n v="55"/>
    <x v="6"/>
    <x v="2"/>
    <x v="4"/>
    <n v="15"/>
    <n v="12"/>
    <x v="0"/>
    <n v="825"/>
    <n v="12"/>
    <n v="41.25"/>
    <x v="6"/>
    <n v="495"/>
  </r>
  <r>
    <x v="33"/>
    <s v="P05"/>
    <n v="55"/>
    <x v="6"/>
    <x v="2"/>
    <x v="4"/>
    <n v="25"/>
    <n v="21"/>
    <x v="0"/>
    <n v="1375"/>
    <n v="21"/>
    <n v="41.25"/>
    <x v="5"/>
    <n v="866.25"/>
  </r>
  <r>
    <x v="35"/>
    <s v="P15"/>
    <n v="3000"/>
    <x v="1"/>
    <x v="1"/>
    <x v="1"/>
    <n v="136"/>
    <n v="242"/>
    <x v="0"/>
    <n v="408000"/>
    <n v="242"/>
    <n v="2500"/>
    <x v="8"/>
    <n v="605000"/>
  </r>
  <r>
    <x v="22"/>
    <s v="P10"/>
    <n v="50"/>
    <x v="7"/>
    <x v="0"/>
    <x v="4"/>
    <n v="34"/>
    <n v="30"/>
    <x v="0"/>
    <n v="1700"/>
    <n v="30"/>
    <n v="37.5"/>
    <x v="8"/>
    <n v="1125"/>
  </r>
  <r>
    <x v="12"/>
    <s v="P15"/>
    <n v="3000"/>
    <x v="1"/>
    <x v="1"/>
    <x v="1"/>
    <n v="323"/>
    <n v="965"/>
    <x v="1"/>
    <n v="969000"/>
    <n v="965"/>
    <n v="2500"/>
    <x v="5"/>
    <n v="2412500"/>
  </r>
  <r>
    <x v="43"/>
    <s v="P10"/>
    <n v="65"/>
    <x v="7"/>
    <x v="0"/>
    <x v="0"/>
    <n v="94"/>
    <n v="120"/>
    <x v="1"/>
    <n v="6110"/>
    <n v="120"/>
    <n v="32.5"/>
    <x v="3"/>
    <n v="3900"/>
  </r>
  <r>
    <x v="3"/>
    <s v="P15"/>
    <n v="3000"/>
    <x v="1"/>
    <x v="1"/>
    <x v="1"/>
    <n v="120"/>
    <n v="274"/>
    <x v="0"/>
    <n v="360000"/>
    <n v="274"/>
    <n v="2500"/>
    <x v="3"/>
    <n v="685000"/>
  </r>
  <r>
    <x v="12"/>
    <s v="P06"/>
    <n v="415"/>
    <x v="4"/>
    <x v="2"/>
    <x v="4"/>
    <n v="96"/>
    <n v="92"/>
    <x v="1"/>
    <n v="39840"/>
    <n v="92"/>
    <n v="311.25"/>
    <x v="5"/>
    <n v="28635"/>
  </r>
  <r>
    <x v="9"/>
    <s v="P11"/>
    <n v="190"/>
    <x v="0"/>
    <x v="0"/>
    <x v="0"/>
    <n v="33"/>
    <n v="50"/>
    <x v="0"/>
    <n v="6270"/>
    <n v="50"/>
    <n v="95"/>
    <x v="0"/>
    <n v="4750"/>
  </r>
  <r>
    <x v="49"/>
    <s v="P13"/>
    <n v="350"/>
    <x v="2"/>
    <x v="2"/>
    <x v="2"/>
    <n v="85"/>
    <n v="338"/>
    <x v="1"/>
    <n v="29750"/>
    <n v="676"/>
    <n v="350"/>
    <x v="2"/>
    <n v="118300"/>
  </r>
  <r>
    <x v="25"/>
    <s v="P06"/>
    <n v="415"/>
    <x v="4"/>
    <x v="2"/>
    <x v="4"/>
    <n v="91"/>
    <n v="80"/>
    <x v="1"/>
    <n v="37765"/>
    <n v="80"/>
    <n v="311.25"/>
    <x v="8"/>
    <n v="24900"/>
  </r>
  <r>
    <x v="27"/>
    <s v="P07"/>
    <n v="300"/>
    <x v="4"/>
    <x v="2"/>
    <x v="2"/>
    <n v="61"/>
    <n v="189"/>
    <x v="1"/>
    <n v="18300"/>
    <n v="378"/>
    <n v="300"/>
    <x v="7"/>
    <n v="56700"/>
  </r>
  <r>
    <x v="18"/>
    <s v="P02"/>
    <n v="860"/>
    <x v="8"/>
    <x v="3"/>
    <x v="3"/>
    <n v="386"/>
    <n v="594"/>
    <x v="1"/>
    <n v="331960"/>
    <n v="594"/>
    <n v="576.20000000000005"/>
    <x v="5"/>
    <n v="342262.80000000005"/>
  </r>
  <r>
    <x v="25"/>
    <s v="P04"/>
    <n v="370"/>
    <x v="9"/>
    <x v="3"/>
    <x v="2"/>
    <n v="379"/>
    <n v="1603"/>
    <x v="0"/>
    <n v="140230"/>
    <n v="3206"/>
    <n v="370"/>
    <x v="8"/>
    <n v="593110"/>
  </r>
  <r>
    <x v="38"/>
    <s v="P12"/>
    <n v="62"/>
    <x v="2"/>
    <x v="2"/>
    <x v="0"/>
    <n v="103"/>
    <n v="129"/>
    <x v="1"/>
    <n v="6386"/>
    <n v="129"/>
    <n v="31"/>
    <x v="8"/>
    <n v="3999"/>
  </r>
  <r>
    <x v="36"/>
    <s v="P01"/>
    <n v="172"/>
    <x v="3"/>
    <x v="3"/>
    <x v="3"/>
    <n v="319"/>
    <n v="449"/>
    <x v="0"/>
    <n v="54868"/>
    <n v="449"/>
    <n v="115.24000000000001"/>
    <x v="2"/>
    <n v="51742.76"/>
  </r>
  <r>
    <x v="33"/>
    <s v="P01"/>
    <n v="172"/>
    <x v="3"/>
    <x v="3"/>
    <x v="3"/>
    <n v="312"/>
    <n v="393"/>
    <x v="0"/>
    <n v="53664"/>
    <n v="393"/>
    <n v="115.24000000000001"/>
    <x v="5"/>
    <n v="45289.320000000007"/>
  </r>
  <r>
    <x v="10"/>
    <s v="P05"/>
    <n v="55"/>
    <x v="6"/>
    <x v="2"/>
    <x v="4"/>
    <n v="19"/>
    <n v="15"/>
    <x v="0"/>
    <n v="1045"/>
    <n v="15"/>
    <n v="41.25"/>
    <x v="2"/>
    <n v="618.75"/>
  </r>
  <r>
    <x v="2"/>
    <s v="P10"/>
    <n v="50"/>
    <x v="7"/>
    <x v="0"/>
    <x v="4"/>
    <n v="36"/>
    <n v="26"/>
    <x v="0"/>
    <n v="1800"/>
    <n v="26"/>
    <n v="37.5"/>
    <x v="2"/>
    <n v="975"/>
  </r>
  <r>
    <x v="15"/>
    <s v="P07"/>
    <n v="300"/>
    <x v="4"/>
    <x v="2"/>
    <x v="2"/>
    <n v="43"/>
    <n v="147"/>
    <x v="1"/>
    <n v="12900"/>
    <n v="294"/>
    <n v="300"/>
    <x v="3"/>
    <n v="44100"/>
  </r>
  <r>
    <x v="25"/>
    <s v="P01"/>
    <n v="172"/>
    <x v="3"/>
    <x v="3"/>
    <x v="3"/>
    <n v="235"/>
    <n v="329"/>
    <x v="0"/>
    <n v="40420"/>
    <n v="329"/>
    <n v="115.24000000000001"/>
    <x v="8"/>
    <n v="37913.960000000006"/>
  </r>
  <r>
    <x v="49"/>
    <s v="P03"/>
    <n v="200"/>
    <x v="5"/>
    <x v="3"/>
    <x v="2"/>
    <n v="433"/>
    <n v="1883"/>
    <x v="0"/>
    <n v="86600"/>
    <n v="3766"/>
    <n v="200"/>
    <x v="2"/>
    <n v="376600"/>
  </r>
  <r>
    <x v="14"/>
    <s v="P08"/>
    <n v="1190"/>
    <x v="4"/>
    <x v="2"/>
    <x v="2"/>
    <n v="42"/>
    <n v="167"/>
    <x v="0"/>
    <n v="49980"/>
    <n v="334"/>
    <n v="1190"/>
    <x v="0"/>
    <n v="198730"/>
  </r>
  <r>
    <x v="34"/>
    <s v="P05"/>
    <n v="55"/>
    <x v="6"/>
    <x v="2"/>
    <x v="4"/>
    <n v="119"/>
    <n v="107"/>
    <x v="1"/>
    <n v="6545"/>
    <n v="107"/>
    <n v="41.25"/>
    <x v="8"/>
    <n v="4413.75"/>
  </r>
  <r>
    <x v="42"/>
    <s v="P13"/>
    <n v="350"/>
    <x v="2"/>
    <x v="2"/>
    <x v="2"/>
    <n v="57"/>
    <n v="178"/>
    <x v="1"/>
    <n v="19950"/>
    <n v="356"/>
    <n v="350"/>
    <x v="6"/>
    <n v="62300"/>
  </r>
  <r>
    <x v="29"/>
    <s v="P02"/>
    <n v="860"/>
    <x v="8"/>
    <x v="3"/>
    <x v="3"/>
    <n v="595"/>
    <n v="886"/>
    <x v="0"/>
    <n v="511700"/>
    <n v="886"/>
    <n v="576.20000000000005"/>
    <x v="7"/>
    <n v="510513.2"/>
  </r>
  <r>
    <x v="47"/>
    <s v="P11"/>
    <n v="190"/>
    <x v="0"/>
    <x v="0"/>
    <x v="0"/>
    <n v="101"/>
    <n v="131"/>
    <x v="1"/>
    <n v="19190"/>
    <n v="131"/>
    <n v="95"/>
    <x v="2"/>
    <n v="12445"/>
  </r>
  <r>
    <x v="4"/>
    <s v="P04"/>
    <n v="290"/>
    <x v="9"/>
    <x v="3"/>
    <x v="4"/>
    <n v="192"/>
    <n v="188"/>
    <x v="1"/>
    <n v="55680"/>
    <n v="188"/>
    <n v="217.5"/>
    <x v="4"/>
    <n v="40890"/>
  </r>
  <r>
    <x v="2"/>
    <s v="P06"/>
    <n v="415"/>
    <x v="4"/>
    <x v="2"/>
    <x v="4"/>
    <n v="78"/>
    <n v="62"/>
    <x v="1"/>
    <n v="32370"/>
    <n v="62"/>
    <n v="311.25"/>
    <x v="2"/>
    <n v="19297.5"/>
  </r>
  <r>
    <x v="48"/>
    <s v="P03"/>
    <n v="200"/>
    <x v="5"/>
    <x v="3"/>
    <x v="2"/>
    <n v="363"/>
    <n v="1408"/>
    <x v="0"/>
    <n v="72600"/>
    <n v="2816"/>
    <n v="200"/>
    <x v="5"/>
    <n v="281600"/>
  </r>
  <r>
    <x v="11"/>
    <s v="P03"/>
    <n v="200"/>
    <x v="5"/>
    <x v="3"/>
    <x v="2"/>
    <n v="192"/>
    <n v="754"/>
    <x v="0"/>
    <n v="38400"/>
    <n v="1508"/>
    <n v="200"/>
    <x v="6"/>
    <n v="150800"/>
  </r>
  <r>
    <x v="37"/>
    <s v="P02"/>
    <n v="860"/>
    <x v="8"/>
    <x v="3"/>
    <x v="3"/>
    <n v="237"/>
    <n v="327"/>
    <x v="0"/>
    <n v="203820"/>
    <n v="327"/>
    <n v="576.20000000000005"/>
    <x v="9"/>
    <n v="188417.40000000002"/>
  </r>
  <r>
    <x v="13"/>
    <s v="P14"/>
    <n v="1020"/>
    <x v="2"/>
    <x v="2"/>
    <x v="2"/>
    <n v="93"/>
    <n v="234"/>
    <x v="0"/>
    <n v="94860"/>
    <n v="468"/>
    <n v="1020"/>
    <x v="0"/>
    <n v="238680"/>
  </r>
  <r>
    <x v="27"/>
    <s v="P15"/>
    <n v="3000"/>
    <x v="1"/>
    <x v="1"/>
    <x v="1"/>
    <n v="105"/>
    <n v="173"/>
    <x v="0"/>
    <n v="315000"/>
    <n v="173"/>
    <n v="2500"/>
    <x v="7"/>
    <n v="432500"/>
  </r>
  <r>
    <x v="36"/>
    <s v="P15"/>
    <n v="3000"/>
    <x v="1"/>
    <x v="1"/>
    <x v="1"/>
    <n v="358"/>
    <n v="1070"/>
    <x v="1"/>
    <n v="1074000"/>
    <n v="1070"/>
    <n v="2500"/>
    <x v="2"/>
    <n v="2675000"/>
  </r>
  <r>
    <x v="7"/>
    <s v="P12"/>
    <n v="62"/>
    <x v="2"/>
    <x v="2"/>
    <x v="0"/>
    <n v="91"/>
    <n v="113"/>
    <x v="1"/>
    <n v="5642"/>
    <n v="113"/>
    <n v="31"/>
    <x v="6"/>
    <n v="3503"/>
  </r>
  <r>
    <x v="6"/>
    <s v="P06"/>
    <n v="415"/>
    <x v="4"/>
    <x v="2"/>
    <x v="4"/>
    <n v="21"/>
    <n v="15"/>
    <x v="0"/>
    <n v="8715"/>
    <n v="15"/>
    <n v="311.25"/>
    <x v="0"/>
    <n v="4668.75"/>
  </r>
  <r>
    <x v="18"/>
    <s v="P14"/>
    <n v="1020"/>
    <x v="2"/>
    <x v="2"/>
    <x v="2"/>
    <n v="54"/>
    <n v="183"/>
    <x v="1"/>
    <n v="55080"/>
    <n v="366"/>
    <n v="1020"/>
    <x v="5"/>
    <n v="186660"/>
  </r>
  <r>
    <x v="48"/>
    <s v="P09"/>
    <n v="110"/>
    <x v="10"/>
    <x v="0"/>
    <x v="0"/>
    <n v="77"/>
    <n v="113"/>
    <x v="1"/>
    <n v="8470"/>
    <n v="113"/>
    <n v="55"/>
    <x v="5"/>
    <n v="6215"/>
  </r>
  <r>
    <x v="3"/>
    <s v="P07"/>
    <n v="300"/>
    <x v="4"/>
    <x v="2"/>
    <x v="2"/>
    <n v="47"/>
    <n v="162"/>
    <x v="1"/>
    <n v="14100"/>
    <n v="324"/>
    <n v="300"/>
    <x v="3"/>
    <n v="48600"/>
  </r>
  <r>
    <x v="44"/>
    <s v="P02"/>
    <n v="860"/>
    <x v="8"/>
    <x v="3"/>
    <x v="3"/>
    <n v="336"/>
    <n v="507"/>
    <x v="1"/>
    <n v="288960"/>
    <n v="507"/>
    <n v="576.20000000000005"/>
    <x v="8"/>
    <n v="292133.40000000002"/>
  </r>
  <r>
    <x v="44"/>
    <s v="P07"/>
    <n v="300"/>
    <x v="4"/>
    <x v="2"/>
    <x v="2"/>
    <n v="71"/>
    <n v="282"/>
    <x v="1"/>
    <n v="21300"/>
    <n v="564"/>
    <n v="300"/>
    <x v="8"/>
    <n v="84600"/>
  </r>
  <r>
    <x v="23"/>
    <s v="P15"/>
    <n v="3000"/>
    <x v="1"/>
    <x v="1"/>
    <x v="1"/>
    <n v="416"/>
    <n v="1472"/>
    <x v="1"/>
    <n v="1248000"/>
    <n v="1472"/>
    <n v="2500"/>
    <x v="7"/>
    <n v="3680000"/>
  </r>
  <r>
    <x v="4"/>
    <s v="P14"/>
    <n v="1020"/>
    <x v="2"/>
    <x v="2"/>
    <x v="2"/>
    <n v="28"/>
    <n v="92"/>
    <x v="1"/>
    <n v="28560"/>
    <n v="184"/>
    <n v="1020"/>
    <x v="4"/>
    <n v="93840"/>
  </r>
  <r>
    <x v="37"/>
    <s v="P05"/>
    <n v="55"/>
    <x v="6"/>
    <x v="2"/>
    <x v="4"/>
    <n v="13"/>
    <n v="10"/>
    <x v="0"/>
    <n v="715"/>
    <n v="10"/>
    <n v="41.25"/>
    <x v="9"/>
    <n v="412.5"/>
  </r>
  <r>
    <x v="5"/>
    <s v="P02"/>
    <n v="860"/>
    <x v="8"/>
    <x v="3"/>
    <x v="3"/>
    <n v="454"/>
    <n v="644"/>
    <x v="0"/>
    <n v="390440"/>
    <n v="644"/>
    <n v="576.20000000000005"/>
    <x v="5"/>
    <n v="371072.80000000005"/>
  </r>
  <r>
    <x v="12"/>
    <s v="P15"/>
    <n v="3000"/>
    <x v="1"/>
    <x v="1"/>
    <x v="1"/>
    <n v="118"/>
    <n v="253"/>
    <x v="0"/>
    <n v="354000"/>
    <n v="253"/>
    <n v="2500"/>
    <x v="5"/>
    <n v="632500"/>
  </r>
  <r>
    <x v="8"/>
    <s v="P04"/>
    <n v="370"/>
    <x v="9"/>
    <x v="3"/>
    <x v="2"/>
    <n v="402"/>
    <n v="1652"/>
    <x v="0"/>
    <n v="148740"/>
    <n v="3304"/>
    <n v="370"/>
    <x v="2"/>
    <n v="611240"/>
  </r>
  <r>
    <x v="33"/>
    <s v="P07"/>
    <n v="300"/>
    <x v="4"/>
    <x v="2"/>
    <x v="2"/>
    <n v="51"/>
    <n v="140"/>
    <x v="0"/>
    <n v="15300"/>
    <n v="280"/>
    <n v="300"/>
    <x v="5"/>
    <n v="42000"/>
  </r>
  <r>
    <x v="18"/>
    <s v="P11"/>
    <n v="190"/>
    <x v="0"/>
    <x v="0"/>
    <x v="0"/>
    <n v="54"/>
    <n v="76"/>
    <x v="0"/>
    <n v="10260"/>
    <n v="76"/>
    <n v="95"/>
    <x v="5"/>
    <n v="7220"/>
  </r>
  <r>
    <x v="5"/>
    <s v="P12"/>
    <n v="62"/>
    <x v="2"/>
    <x v="2"/>
    <x v="0"/>
    <n v="133"/>
    <n v="167"/>
    <x v="1"/>
    <n v="8246"/>
    <n v="167"/>
    <n v="31"/>
    <x v="5"/>
    <n v="5177"/>
  </r>
  <r>
    <x v="43"/>
    <s v="P12"/>
    <n v="62"/>
    <x v="2"/>
    <x v="2"/>
    <x v="0"/>
    <n v="36"/>
    <n v="49"/>
    <x v="0"/>
    <n v="2232"/>
    <n v="49"/>
    <n v="31"/>
    <x v="3"/>
    <n v="1519"/>
  </r>
  <r>
    <x v="49"/>
    <s v="P07"/>
    <n v="300"/>
    <x v="4"/>
    <x v="2"/>
    <x v="2"/>
    <n v="40"/>
    <n v="165"/>
    <x v="0"/>
    <n v="12000"/>
    <n v="330"/>
    <n v="300"/>
    <x v="2"/>
    <n v="49500"/>
  </r>
  <r>
    <x v="17"/>
    <s v="P15"/>
    <n v="3000"/>
    <x v="1"/>
    <x v="1"/>
    <x v="1"/>
    <n v="388"/>
    <n v="1187"/>
    <x v="1"/>
    <n v="1164000"/>
    <n v="1187"/>
    <n v="2500"/>
    <x v="8"/>
    <n v="2967500"/>
  </r>
  <r>
    <x v="31"/>
    <s v="P09"/>
    <n v="110"/>
    <x v="10"/>
    <x v="0"/>
    <x v="0"/>
    <n v="80"/>
    <n v="107"/>
    <x v="1"/>
    <n v="8800"/>
    <n v="107"/>
    <n v="55"/>
    <x v="5"/>
    <n v="5885"/>
  </r>
  <r>
    <x v="27"/>
    <s v="P14"/>
    <n v="1020"/>
    <x v="2"/>
    <x v="2"/>
    <x v="2"/>
    <n v="84"/>
    <n v="219"/>
    <x v="0"/>
    <n v="85680"/>
    <n v="438"/>
    <n v="1020"/>
    <x v="7"/>
    <n v="223380"/>
  </r>
  <r>
    <x v="49"/>
    <s v="P14"/>
    <n v="1020"/>
    <x v="2"/>
    <x v="2"/>
    <x v="2"/>
    <n v="47"/>
    <n v="189"/>
    <x v="1"/>
    <n v="47940"/>
    <n v="378"/>
    <n v="1020"/>
    <x v="2"/>
    <n v="192780"/>
  </r>
  <r>
    <x v="43"/>
    <s v="P07"/>
    <n v="300"/>
    <x v="4"/>
    <x v="2"/>
    <x v="2"/>
    <n v="40"/>
    <n v="154"/>
    <x v="0"/>
    <n v="12000"/>
    <n v="308"/>
    <n v="300"/>
    <x v="3"/>
    <n v="46200"/>
  </r>
  <r>
    <x v="27"/>
    <s v="P03"/>
    <n v="200"/>
    <x v="5"/>
    <x v="3"/>
    <x v="2"/>
    <n v="333"/>
    <n v="869"/>
    <x v="0"/>
    <n v="66600"/>
    <n v="1738"/>
    <n v="200"/>
    <x v="7"/>
    <n v="173800"/>
  </r>
  <r>
    <x v="19"/>
    <s v="P11"/>
    <n v="190"/>
    <x v="0"/>
    <x v="0"/>
    <x v="0"/>
    <n v="57"/>
    <n v="79"/>
    <x v="0"/>
    <n v="10830"/>
    <n v="79"/>
    <n v="95"/>
    <x v="8"/>
    <n v="7505"/>
  </r>
  <r>
    <x v="22"/>
    <s v="P11"/>
    <n v="190"/>
    <x v="0"/>
    <x v="0"/>
    <x v="0"/>
    <n v="73"/>
    <n v="84"/>
    <x v="1"/>
    <n v="13870"/>
    <n v="84"/>
    <n v="95"/>
    <x v="8"/>
    <n v="7980"/>
  </r>
  <r>
    <x v="5"/>
    <s v="P06"/>
    <n v="415"/>
    <x v="4"/>
    <x v="2"/>
    <x v="4"/>
    <n v="34"/>
    <n v="27"/>
    <x v="0"/>
    <n v="14110"/>
    <n v="27"/>
    <n v="311.25"/>
    <x v="5"/>
    <n v="8403.75"/>
  </r>
  <r>
    <x v="46"/>
    <s v="P11"/>
    <n v="190"/>
    <x v="0"/>
    <x v="0"/>
    <x v="0"/>
    <n v="31"/>
    <n v="46"/>
    <x v="0"/>
    <n v="5890"/>
    <n v="46"/>
    <n v="95"/>
    <x v="6"/>
    <n v="4370"/>
  </r>
  <r>
    <x v="14"/>
    <s v="P14"/>
    <n v="1020"/>
    <x v="2"/>
    <x v="2"/>
    <x v="2"/>
    <n v="69"/>
    <n v="274"/>
    <x v="0"/>
    <n v="70380"/>
    <n v="548"/>
    <n v="1020"/>
    <x v="0"/>
    <n v="279480"/>
  </r>
  <r>
    <x v="42"/>
    <s v="P01"/>
    <n v="172"/>
    <x v="3"/>
    <x v="3"/>
    <x v="3"/>
    <n v="222"/>
    <n v="275"/>
    <x v="0"/>
    <n v="38184"/>
    <n v="275"/>
    <n v="115.24000000000001"/>
    <x v="6"/>
    <n v="31691.000000000004"/>
  </r>
  <r>
    <x v="49"/>
    <s v="P03"/>
    <n v="156"/>
    <x v="5"/>
    <x v="3"/>
    <x v="4"/>
    <n v="343"/>
    <n v="301"/>
    <x v="1"/>
    <n v="53508"/>
    <n v="301"/>
    <n v="117"/>
    <x v="2"/>
    <n v="35217"/>
  </r>
  <r>
    <x v="24"/>
    <s v="P01"/>
    <n v="172"/>
    <x v="3"/>
    <x v="3"/>
    <x v="3"/>
    <n v="273"/>
    <n v="382"/>
    <x v="0"/>
    <n v="46956"/>
    <n v="382"/>
    <n v="115.24000000000001"/>
    <x v="2"/>
    <n v="44021.68"/>
  </r>
  <r>
    <x v="20"/>
    <s v="P03"/>
    <n v="200"/>
    <x v="5"/>
    <x v="3"/>
    <x v="2"/>
    <n v="454"/>
    <n v="1788"/>
    <x v="0"/>
    <n v="90800"/>
    <n v="3576"/>
    <n v="200"/>
    <x v="2"/>
    <n v="357600"/>
  </r>
  <r>
    <x v="22"/>
    <s v="P14"/>
    <n v="1020"/>
    <x v="2"/>
    <x v="2"/>
    <x v="2"/>
    <n v="57"/>
    <n v="189"/>
    <x v="1"/>
    <n v="58140"/>
    <n v="378"/>
    <n v="1020"/>
    <x v="8"/>
    <n v="192780"/>
  </r>
  <r>
    <x v="38"/>
    <s v="P07"/>
    <n v="300"/>
    <x v="4"/>
    <x v="2"/>
    <x v="2"/>
    <n v="64"/>
    <n v="257"/>
    <x v="1"/>
    <n v="19200"/>
    <n v="514"/>
    <n v="300"/>
    <x v="8"/>
    <n v="77100"/>
  </r>
  <r>
    <x v="5"/>
    <s v="P09"/>
    <n v="110"/>
    <x v="10"/>
    <x v="0"/>
    <x v="0"/>
    <n v="78"/>
    <n v="102"/>
    <x v="1"/>
    <n v="8580"/>
    <n v="102"/>
    <n v="55"/>
    <x v="5"/>
    <n v="5610"/>
  </r>
  <r>
    <x v="13"/>
    <s v="P10"/>
    <n v="65"/>
    <x v="7"/>
    <x v="0"/>
    <x v="0"/>
    <n v="57"/>
    <n v="72"/>
    <x v="1"/>
    <n v="3705"/>
    <n v="72"/>
    <n v="32.5"/>
    <x v="0"/>
    <n v="2340"/>
  </r>
  <r>
    <x v="8"/>
    <s v="P14"/>
    <n v="1020"/>
    <x v="2"/>
    <x v="2"/>
    <x v="2"/>
    <n v="103"/>
    <n v="444"/>
    <x v="0"/>
    <n v="105060"/>
    <n v="888"/>
    <n v="1020"/>
    <x v="2"/>
    <n v="452880"/>
  </r>
  <r>
    <x v="26"/>
    <s v="P15"/>
    <n v="3000"/>
    <x v="1"/>
    <x v="1"/>
    <x v="1"/>
    <n v="379"/>
    <n v="1095"/>
    <x v="1"/>
    <n v="1137000"/>
    <n v="1095"/>
    <n v="2500"/>
    <x v="2"/>
    <n v="2737500"/>
  </r>
  <r>
    <x v="0"/>
    <s v="P05"/>
    <n v="55"/>
    <x v="6"/>
    <x v="2"/>
    <x v="4"/>
    <n v="99"/>
    <n v="86"/>
    <x v="1"/>
    <n v="5445"/>
    <n v="86"/>
    <n v="41.25"/>
    <x v="0"/>
    <n v="3547.5"/>
  </r>
  <r>
    <x v="6"/>
    <s v="P04"/>
    <n v="370"/>
    <x v="9"/>
    <x v="3"/>
    <x v="2"/>
    <n v="370"/>
    <n v="1439"/>
    <x v="0"/>
    <n v="136900"/>
    <n v="2878"/>
    <n v="370"/>
    <x v="0"/>
    <n v="532430"/>
  </r>
  <r>
    <x v="10"/>
    <s v="P03"/>
    <n v="200"/>
    <x v="5"/>
    <x v="3"/>
    <x v="2"/>
    <n v="415"/>
    <n v="1622"/>
    <x v="0"/>
    <n v="83000"/>
    <n v="3244"/>
    <n v="200"/>
    <x v="2"/>
    <n v="324400"/>
  </r>
  <r>
    <x v="43"/>
    <s v="P09"/>
    <n v="110"/>
    <x v="10"/>
    <x v="0"/>
    <x v="0"/>
    <n v="47"/>
    <n v="62"/>
    <x v="1"/>
    <n v="5170"/>
    <n v="62"/>
    <n v="55"/>
    <x v="3"/>
    <n v="3410"/>
  </r>
  <r>
    <x v="19"/>
    <s v="P15"/>
    <n v="3000"/>
    <x v="1"/>
    <x v="1"/>
    <x v="1"/>
    <n v="432"/>
    <n v="1291"/>
    <x v="1"/>
    <n v="1296000"/>
    <n v="1291"/>
    <n v="2500"/>
    <x v="8"/>
    <n v="3227500"/>
  </r>
  <r>
    <x v="11"/>
    <s v="P09"/>
    <n v="110"/>
    <x v="10"/>
    <x v="0"/>
    <x v="0"/>
    <n v="64"/>
    <n v="98"/>
    <x v="1"/>
    <n v="7040"/>
    <n v="98"/>
    <n v="55"/>
    <x v="6"/>
    <n v="5390"/>
  </r>
  <r>
    <x v="9"/>
    <s v="P14"/>
    <n v="1020"/>
    <x v="2"/>
    <x v="2"/>
    <x v="2"/>
    <n v="22"/>
    <n v="73"/>
    <x v="1"/>
    <n v="22440"/>
    <n v="146"/>
    <n v="1020"/>
    <x v="0"/>
    <n v="74460"/>
  </r>
  <r>
    <x v="4"/>
    <s v="P13"/>
    <n v="350"/>
    <x v="2"/>
    <x v="2"/>
    <x v="2"/>
    <n v="45"/>
    <n v="157"/>
    <x v="1"/>
    <n v="15750"/>
    <n v="314"/>
    <n v="350"/>
    <x v="4"/>
    <n v="54950"/>
  </r>
  <r>
    <x v="16"/>
    <s v="P04"/>
    <n v="290"/>
    <x v="9"/>
    <x v="3"/>
    <x v="4"/>
    <n v="343"/>
    <n v="312"/>
    <x v="1"/>
    <n v="99470"/>
    <n v="312"/>
    <n v="217.5"/>
    <x v="7"/>
    <n v="67860"/>
  </r>
  <r>
    <x v="27"/>
    <s v="P05"/>
    <n v="55"/>
    <x v="6"/>
    <x v="2"/>
    <x v="4"/>
    <n v="28"/>
    <n v="22"/>
    <x v="0"/>
    <n v="1540"/>
    <n v="22"/>
    <n v="41.25"/>
    <x v="7"/>
    <n v="907.5"/>
  </r>
  <r>
    <x v="10"/>
    <s v="P06"/>
    <n v="415"/>
    <x v="4"/>
    <x v="2"/>
    <x v="4"/>
    <n v="101"/>
    <n v="90"/>
    <x v="1"/>
    <n v="41915"/>
    <n v="90"/>
    <n v="311.25"/>
    <x v="2"/>
    <n v="28012.5"/>
  </r>
  <r>
    <x v="14"/>
    <s v="P03"/>
    <n v="200"/>
    <x v="5"/>
    <x v="3"/>
    <x v="2"/>
    <n v="384"/>
    <n v="1509"/>
    <x v="0"/>
    <n v="76800"/>
    <n v="3018"/>
    <n v="200"/>
    <x v="0"/>
    <n v="301800"/>
  </r>
  <r>
    <x v="20"/>
    <s v="P06"/>
    <n v="415"/>
    <x v="4"/>
    <x v="2"/>
    <x v="4"/>
    <n v="22"/>
    <n v="16"/>
    <x v="0"/>
    <n v="9130"/>
    <n v="16"/>
    <n v="311.25"/>
    <x v="2"/>
    <n v="4980"/>
  </r>
  <r>
    <x v="12"/>
    <s v="P10"/>
    <n v="65"/>
    <x v="7"/>
    <x v="0"/>
    <x v="0"/>
    <n v="148"/>
    <n v="196"/>
    <x v="1"/>
    <n v="9620"/>
    <n v="196"/>
    <n v="32.5"/>
    <x v="5"/>
    <n v="6370"/>
  </r>
  <r>
    <x v="11"/>
    <s v="P04"/>
    <n v="370"/>
    <x v="9"/>
    <x v="3"/>
    <x v="2"/>
    <n v="408"/>
    <n v="1607"/>
    <x v="0"/>
    <n v="150960"/>
    <n v="3214"/>
    <n v="370"/>
    <x v="6"/>
    <n v="594590"/>
  </r>
  <r>
    <x v="18"/>
    <s v="P15"/>
    <n v="3000"/>
    <x v="1"/>
    <x v="1"/>
    <x v="1"/>
    <n v="122"/>
    <n v="272"/>
    <x v="0"/>
    <n v="366000"/>
    <n v="272"/>
    <n v="2500"/>
    <x v="5"/>
    <n v="680000"/>
  </r>
  <r>
    <x v="0"/>
    <s v="P02"/>
    <n v="860"/>
    <x v="8"/>
    <x v="3"/>
    <x v="3"/>
    <n v="508"/>
    <n v="751"/>
    <x v="0"/>
    <n v="436880"/>
    <n v="751"/>
    <n v="576.20000000000005"/>
    <x v="0"/>
    <n v="432726.2"/>
  </r>
  <r>
    <x v="43"/>
    <s v="P01"/>
    <n v="172"/>
    <x v="3"/>
    <x v="3"/>
    <x v="3"/>
    <n v="244"/>
    <n v="334"/>
    <x v="0"/>
    <n v="41968"/>
    <n v="334"/>
    <n v="115.24000000000001"/>
    <x v="3"/>
    <n v="38490.160000000003"/>
  </r>
  <r>
    <x v="22"/>
    <s v="P04"/>
    <n v="290"/>
    <x v="9"/>
    <x v="3"/>
    <x v="4"/>
    <n v="295"/>
    <n v="289"/>
    <x v="1"/>
    <n v="85550"/>
    <n v="289"/>
    <n v="217.5"/>
    <x v="8"/>
    <n v="62857.5"/>
  </r>
  <r>
    <x v="8"/>
    <s v="P14"/>
    <n v="1020"/>
    <x v="2"/>
    <x v="2"/>
    <x v="2"/>
    <n v="47"/>
    <n v="179"/>
    <x v="1"/>
    <n v="47940"/>
    <n v="358"/>
    <n v="1020"/>
    <x v="2"/>
    <n v="182580"/>
  </r>
  <r>
    <x v="45"/>
    <s v="P02"/>
    <n v="860"/>
    <x v="8"/>
    <x v="3"/>
    <x v="3"/>
    <n v="199"/>
    <n v="300"/>
    <x v="1"/>
    <n v="171140"/>
    <n v="300"/>
    <n v="576.20000000000005"/>
    <x v="1"/>
    <n v="172860"/>
  </r>
  <r>
    <x v="25"/>
    <s v="P11"/>
    <n v="190"/>
    <x v="0"/>
    <x v="0"/>
    <x v="0"/>
    <n v="45"/>
    <n v="64"/>
    <x v="0"/>
    <n v="8550"/>
    <n v="64"/>
    <n v="95"/>
    <x v="8"/>
    <n v="6080"/>
  </r>
  <r>
    <x v="0"/>
    <s v="P03"/>
    <n v="156"/>
    <x v="5"/>
    <x v="3"/>
    <x v="4"/>
    <n v="225"/>
    <n v="195"/>
    <x v="1"/>
    <n v="35100"/>
    <n v="195"/>
    <n v="117"/>
    <x v="0"/>
    <n v="22815"/>
  </r>
  <r>
    <x v="39"/>
    <s v="P10"/>
    <n v="65"/>
    <x v="7"/>
    <x v="0"/>
    <x v="0"/>
    <n v="106"/>
    <n v="137"/>
    <x v="1"/>
    <n v="6890"/>
    <n v="137"/>
    <n v="32.5"/>
    <x v="2"/>
    <n v="4452.5"/>
  </r>
  <r>
    <x v="49"/>
    <s v="P12"/>
    <n v="62"/>
    <x v="2"/>
    <x v="2"/>
    <x v="0"/>
    <n v="58"/>
    <n v="92"/>
    <x v="0"/>
    <n v="3596"/>
    <n v="92"/>
    <n v="31"/>
    <x v="2"/>
    <n v="2852"/>
  </r>
  <r>
    <x v="22"/>
    <s v="P05"/>
    <n v="55"/>
    <x v="6"/>
    <x v="2"/>
    <x v="4"/>
    <n v="25"/>
    <n v="23"/>
    <x v="0"/>
    <n v="1375"/>
    <n v="23"/>
    <n v="41.25"/>
    <x v="8"/>
    <n v="948.75"/>
  </r>
  <r>
    <x v="30"/>
    <s v="P12"/>
    <n v="62"/>
    <x v="2"/>
    <x v="2"/>
    <x v="0"/>
    <n v="30"/>
    <n v="42"/>
    <x v="0"/>
    <n v="1860"/>
    <n v="42"/>
    <n v="31"/>
    <x v="4"/>
    <n v="1302"/>
  </r>
  <r>
    <x v="26"/>
    <s v="P02"/>
    <n v="860"/>
    <x v="8"/>
    <x v="3"/>
    <x v="3"/>
    <n v="507"/>
    <n v="704"/>
    <x v="0"/>
    <n v="436020"/>
    <n v="704"/>
    <n v="576.20000000000005"/>
    <x v="2"/>
    <n v="405644.80000000005"/>
  </r>
  <r>
    <x v="23"/>
    <s v="P04"/>
    <n v="370"/>
    <x v="9"/>
    <x v="3"/>
    <x v="2"/>
    <n v="336"/>
    <n v="1434"/>
    <x v="0"/>
    <n v="124320"/>
    <n v="2868"/>
    <n v="370"/>
    <x v="7"/>
    <n v="530580"/>
  </r>
  <r>
    <x v="39"/>
    <s v="P11"/>
    <n v="190"/>
    <x v="0"/>
    <x v="0"/>
    <x v="0"/>
    <n v="70"/>
    <n v="93"/>
    <x v="1"/>
    <n v="13300"/>
    <n v="93"/>
    <n v="95"/>
    <x v="2"/>
    <n v="8835"/>
  </r>
  <r>
    <x v="35"/>
    <s v="P11"/>
    <n v="190"/>
    <x v="0"/>
    <x v="0"/>
    <x v="0"/>
    <n v="48"/>
    <n v="55"/>
    <x v="0"/>
    <n v="9120"/>
    <n v="55"/>
    <n v="95"/>
    <x v="8"/>
    <n v="5225"/>
  </r>
  <r>
    <x v="1"/>
    <s v="P04"/>
    <n v="290"/>
    <x v="9"/>
    <x v="3"/>
    <x v="4"/>
    <n v="180"/>
    <n v="171"/>
    <x v="1"/>
    <n v="52200"/>
    <n v="171"/>
    <n v="217.5"/>
    <x v="1"/>
    <n v="37192.5"/>
  </r>
  <r>
    <x v="15"/>
    <s v="P01"/>
    <n v="172"/>
    <x v="3"/>
    <x v="3"/>
    <x v="3"/>
    <n v="225"/>
    <n v="279"/>
    <x v="1"/>
    <n v="38700"/>
    <n v="279"/>
    <n v="115.24000000000001"/>
    <x v="3"/>
    <n v="32151.960000000003"/>
  </r>
  <r>
    <x v="22"/>
    <s v="P08"/>
    <n v="1190"/>
    <x v="4"/>
    <x v="2"/>
    <x v="2"/>
    <n v="47"/>
    <n v="165"/>
    <x v="1"/>
    <n v="55930"/>
    <n v="330"/>
    <n v="1190"/>
    <x v="8"/>
    <n v="196350"/>
  </r>
  <r>
    <x v="39"/>
    <s v="P03"/>
    <n v="200"/>
    <x v="5"/>
    <x v="3"/>
    <x v="2"/>
    <n v="361"/>
    <n v="963"/>
    <x v="0"/>
    <n v="72200"/>
    <n v="1926"/>
    <n v="200"/>
    <x v="2"/>
    <n v="192600"/>
  </r>
  <r>
    <x v="21"/>
    <s v="P04"/>
    <n v="370"/>
    <x v="9"/>
    <x v="3"/>
    <x v="2"/>
    <n v="291"/>
    <n v="762"/>
    <x v="0"/>
    <n v="107670"/>
    <n v="1524"/>
    <n v="370"/>
    <x v="6"/>
    <n v="281940"/>
  </r>
  <r>
    <x v="15"/>
    <s v="P04"/>
    <n v="290"/>
    <x v="9"/>
    <x v="3"/>
    <x v="4"/>
    <n v="271"/>
    <n v="243"/>
    <x v="1"/>
    <n v="78590"/>
    <n v="243"/>
    <n v="217.5"/>
    <x v="3"/>
    <n v="52852.5"/>
  </r>
  <r>
    <x v="39"/>
    <s v="P12"/>
    <n v="62"/>
    <x v="2"/>
    <x v="2"/>
    <x v="0"/>
    <n v="73"/>
    <n v="102"/>
    <x v="0"/>
    <n v="4526"/>
    <n v="102"/>
    <n v="31"/>
    <x v="2"/>
    <n v="3162"/>
  </r>
  <r>
    <x v="41"/>
    <s v="P07"/>
    <n v="300"/>
    <x v="4"/>
    <x v="2"/>
    <x v="2"/>
    <n v="33"/>
    <n v="115"/>
    <x v="1"/>
    <n v="9900"/>
    <n v="230"/>
    <n v="300"/>
    <x v="9"/>
    <n v="34500"/>
  </r>
  <r>
    <x v="45"/>
    <s v="P08"/>
    <n v="1190"/>
    <x v="4"/>
    <x v="2"/>
    <x v="2"/>
    <n v="24"/>
    <n v="92"/>
    <x v="0"/>
    <n v="28560"/>
    <n v="184"/>
    <n v="1190"/>
    <x v="1"/>
    <n v="109480"/>
  </r>
  <r>
    <x v="12"/>
    <s v="P05"/>
    <n v="55"/>
    <x v="6"/>
    <x v="2"/>
    <x v="4"/>
    <n v="16"/>
    <n v="15"/>
    <x v="0"/>
    <n v="880"/>
    <n v="15"/>
    <n v="41.25"/>
    <x v="5"/>
    <n v="618.75"/>
  </r>
  <r>
    <x v="30"/>
    <s v="P07"/>
    <n v="300"/>
    <x v="4"/>
    <x v="2"/>
    <x v="2"/>
    <n v="22"/>
    <n v="88"/>
    <x v="0"/>
    <n v="6600"/>
    <n v="176"/>
    <n v="300"/>
    <x v="4"/>
    <n v="26400"/>
  </r>
  <r>
    <x v="24"/>
    <s v="P06"/>
    <n v="415"/>
    <x v="4"/>
    <x v="2"/>
    <x v="4"/>
    <n v="31"/>
    <n v="26"/>
    <x v="0"/>
    <n v="12865"/>
    <n v="26"/>
    <n v="311.25"/>
    <x v="2"/>
    <n v="8092.5"/>
  </r>
  <r>
    <x v="45"/>
    <s v="P10"/>
    <n v="65"/>
    <x v="7"/>
    <x v="0"/>
    <x v="0"/>
    <n v="64"/>
    <n v="80"/>
    <x v="1"/>
    <n v="4160"/>
    <n v="80"/>
    <n v="32.5"/>
    <x v="1"/>
    <n v="2600"/>
  </r>
  <r>
    <x v="12"/>
    <s v="P12"/>
    <n v="62"/>
    <x v="2"/>
    <x v="2"/>
    <x v="0"/>
    <n v="110"/>
    <n v="146"/>
    <x v="1"/>
    <n v="6820"/>
    <n v="146"/>
    <n v="31"/>
    <x v="5"/>
    <n v="4526"/>
  </r>
  <r>
    <x v="41"/>
    <s v="P08"/>
    <n v="1190"/>
    <x v="4"/>
    <x v="2"/>
    <x v="2"/>
    <n v="22"/>
    <n v="73"/>
    <x v="1"/>
    <n v="26180"/>
    <n v="146"/>
    <n v="1190"/>
    <x v="9"/>
    <n v="86870"/>
  </r>
  <r>
    <x v="28"/>
    <s v="P02"/>
    <n v="860"/>
    <x v="8"/>
    <x v="3"/>
    <x v="3"/>
    <n v="278"/>
    <n v="430"/>
    <x v="1"/>
    <n v="239080"/>
    <n v="430"/>
    <n v="576.20000000000005"/>
    <x v="3"/>
    <n v="247766.00000000003"/>
  </r>
  <r>
    <x v="33"/>
    <s v="P10"/>
    <n v="65"/>
    <x v="7"/>
    <x v="0"/>
    <x v="0"/>
    <n v="134"/>
    <n v="156"/>
    <x v="1"/>
    <n v="8710"/>
    <n v="156"/>
    <n v="32.5"/>
    <x v="5"/>
    <n v="5070"/>
  </r>
  <r>
    <x v="34"/>
    <s v="P10"/>
    <n v="50"/>
    <x v="7"/>
    <x v="0"/>
    <x v="4"/>
    <n v="25"/>
    <n v="20"/>
    <x v="0"/>
    <n v="1250"/>
    <n v="20"/>
    <n v="37.5"/>
    <x v="8"/>
    <n v="750"/>
  </r>
  <r>
    <x v="31"/>
    <s v="P13"/>
    <n v="350"/>
    <x v="2"/>
    <x v="2"/>
    <x v="2"/>
    <n v="114"/>
    <n v="441"/>
    <x v="0"/>
    <n v="39900"/>
    <n v="882"/>
    <n v="350"/>
    <x v="5"/>
    <n v="154350"/>
  </r>
  <r>
    <x v="47"/>
    <s v="P01"/>
    <n v="172"/>
    <x v="3"/>
    <x v="3"/>
    <x v="3"/>
    <n v="358"/>
    <n v="529"/>
    <x v="1"/>
    <n v="61576"/>
    <n v="529"/>
    <n v="115.24000000000001"/>
    <x v="2"/>
    <n v="60961.960000000006"/>
  </r>
  <r>
    <x v="2"/>
    <s v="P12"/>
    <n v="62"/>
    <x v="2"/>
    <x v="2"/>
    <x v="0"/>
    <n v="120"/>
    <n v="159"/>
    <x v="1"/>
    <n v="7440"/>
    <n v="159"/>
    <n v="31"/>
    <x v="2"/>
    <n v="4929"/>
  </r>
  <r>
    <x v="3"/>
    <s v="P14"/>
    <n v="1020"/>
    <x v="2"/>
    <x v="2"/>
    <x v="2"/>
    <n v="87"/>
    <n v="347"/>
    <x v="0"/>
    <n v="88740"/>
    <n v="694"/>
    <n v="1020"/>
    <x v="3"/>
    <n v="353940"/>
  </r>
  <r>
    <x v="42"/>
    <s v="P02"/>
    <n v="860"/>
    <x v="8"/>
    <x v="3"/>
    <x v="3"/>
    <n v="345"/>
    <n v="438"/>
    <x v="0"/>
    <n v="296700"/>
    <n v="438"/>
    <n v="576.20000000000005"/>
    <x v="6"/>
    <n v="252375.6"/>
  </r>
  <r>
    <x v="29"/>
    <s v="P13"/>
    <n v="350"/>
    <x v="2"/>
    <x v="2"/>
    <x v="2"/>
    <n v="70"/>
    <n v="270"/>
    <x v="1"/>
    <n v="24500"/>
    <n v="540"/>
    <n v="350"/>
    <x v="7"/>
    <n v="94500"/>
  </r>
  <r>
    <x v="35"/>
    <s v="P11"/>
    <n v="190"/>
    <x v="0"/>
    <x v="0"/>
    <x v="0"/>
    <n v="77"/>
    <n v="83"/>
    <x v="1"/>
    <n v="14630"/>
    <n v="83"/>
    <n v="95"/>
    <x v="8"/>
    <n v="7885"/>
  </r>
  <r>
    <x v="25"/>
    <s v="P11"/>
    <n v="190"/>
    <x v="0"/>
    <x v="0"/>
    <x v="0"/>
    <n v="91"/>
    <n v="123"/>
    <x v="1"/>
    <n v="17290"/>
    <n v="123"/>
    <n v="95"/>
    <x v="8"/>
    <n v="11685"/>
  </r>
  <r>
    <x v="7"/>
    <s v="P07"/>
    <n v="300"/>
    <x v="4"/>
    <x v="2"/>
    <x v="2"/>
    <n v="49"/>
    <n v="170"/>
    <x v="1"/>
    <n v="14700"/>
    <n v="340"/>
    <n v="300"/>
    <x v="6"/>
    <n v="51000"/>
  </r>
  <r>
    <x v="46"/>
    <s v="P01"/>
    <n v="172"/>
    <x v="3"/>
    <x v="3"/>
    <x v="3"/>
    <n v="161"/>
    <n v="265"/>
    <x v="1"/>
    <n v="27692"/>
    <n v="265"/>
    <n v="115.24000000000001"/>
    <x v="6"/>
    <n v="30538.600000000002"/>
  </r>
  <r>
    <x v="12"/>
    <s v="P09"/>
    <n v="90"/>
    <x v="10"/>
    <x v="0"/>
    <x v="4"/>
    <n v="54"/>
    <n v="49"/>
    <x v="0"/>
    <n v="4860"/>
    <n v="49"/>
    <n v="67.5"/>
    <x v="5"/>
    <n v="3307.5"/>
  </r>
  <r>
    <x v="11"/>
    <s v="P07"/>
    <n v="300"/>
    <x v="4"/>
    <x v="2"/>
    <x v="2"/>
    <n v="45"/>
    <n v="150"/>
    <x v="1"/>
    <n v="13500"/>
    <n v="300"/>
    <n v="300"/>
    <x v="6"/>
    <n v="45000"/>
  </r>
  <r>
    <x v="1"/>
    <s v="P08"/>
    <n v="1190"/>
    <x v="4"/>
    <x v="2"/>
    <x v="2"/>
    <n v="31"/>
    <n v="102"/>
    <x v="1"/>
    <n v="36890"/>
    <n v="204"/>
    <n v="1190"/>
    <x v="1"/>
    <n v="121380"/>
  </r>
  <r>
    <x v="37"/>
    <s v="P01"/>
    <n v="172"/>
    <x v="3"/>
    <x v="3"/>
    <x v="3"/>
    <n v="126"/>
    <n v="175"/>
    <x v="0"/>
    <n v="21672"/>
    <n v="175"/>
    <n v="115.24000000000001"/>
    <x v="9"/>
    <n v="20167"/>
  </r>
  <r>
    <x v="7"/>
    <s v="P10"/>
    <n v="50"/>
    <x v="7"/>
    <x v="0"/>
    <x v="4"/>
    <n v="25"/>
    <n v="18"/>
    <x v="0"/>
    <n v="1250"/>
    <n v="18"/>
    <n v="37.5"/>
    <x v="6"/>
    <n v="675"/>
  </r>
  <r>
    <x v="8"/>
    <s v="P10"/>
    <n v="50"/>
    <x v="7"/>
    <x v="0"/>
    <x v="4"/>
    <n v="37"/>
    <n v="30"/>
    <x v="0"/>
    <n v="1850"/>
    <n v="30"/>
    <n v="37.5"/>
    <x v="2"/>
    <n v="1125"/>
  </r>
  <r>
    <x v="44"/>
    <s v="P06"/>
    <n v="415"/>
    <x v="4"/>
    <x v="2"/>
    <x v="4"/>
    <n v="82"/>
    <n v="79"/>
    <x v="1"/>
    <n v="34030"/>
    <n v="79"/>
    <n v="311.25"/>
    <x v="8"/>
    <n v="24588.75"/>
  </r>
  <r>
    <x v="4"/>
    <s v="P01"/>
    <n v="172"/>
    <x v="3"/>
    <x v="3"/>
    <x v="3"/>
    <n v="161"/>
    <n v="231"/>
    <x v="1"/>
    <n v="27692"/>
    <n v="231"/>
    <n v="115.24000000000001"/>
    <x v="4"/>
    <n v="26620.440000000002"/>
  </r>
  <r>
    <x v="35"/>
    <s v="P03"/>
    <n v="156"/>
    <x v="5"/>
    <x v="3"/>
    <x v="4"/>
    <n v="357"/>
    <n v="317"/>
    <x v="1"/>
    <n v="55692"/>
    <n v="317"/>
    <n v="117"/>
    <x v="8"/>
    <n v="37089"/>
  </r>
  <r>
    <x v="31"/>
    <s v="P12"/>
    <n v="62"/>
    <x v="2"/>
    <x v="2"/>
    <x v="0"/>
    <n v="129"/>
    <n v="165"/>
    <x v="1"/>
    <n v="7998"/>
    <n v="165"/>
    <n v="31"/>
    <x v="5"/>
    <n v="5115"/>
  </r>
  <r>
    <x v="3"/>
    <s v="P13"/>
    <n v="350"/>
    <x v="2"/>
    <x v="2"/>
    <x v="2"/>
    <n v="118"/>
    <n v="464"/>
    <x v="0"/>
    <n v="41300"/>
    <n v="928"/>
    <n v="350"/>
    <x v="3"/>
    <n v="162400"/>
  </r>
  <r>
    <x v="3"/>
    <s v="P06"/>
    <n v="415"/>
    <x v="4"/>
    <x v="2"/>
    <x v="4"/>
    <n v="25"/>
    <n v="20"/>
    <x v="0"/>
    <n v="10375"/>
    <n v="20"/>
    <n v="311.25"/>
    <x v="3"/>
    <n v="6225"/>
  </r>
  <r>
    <x v="32"/>
    <s v="P03"/>
    <n v="156"/>
    <x v="5"/>
    <x v="3"/>
    <x v="4"/>
    <n v="285"/>
    <n v="222"/>
    <x v="1"/>
    <n v="44460"/>
    <n v="222"/>
    <n v="117"/>
    <x v="5"/>
    <n v="25974"/>
  </r>
  <r>
    <x v="17"/>
    <s v="P05"/>
    <n v="55"/>
    <x v="6"/>
    <x v="2"/>
    <x v="4"/>
    <n v="31"/>
    <n v="26"/>
    <x v="0"/>
    <n v="1705"/>
    <n v="26"/>
    <n v="41.25"/>
    <x v="8"/>
    <n v="1072.5"/>
  </r>
  <r>
    <x v="7"/>
    <s v="P01"/>
    <n v="172"/>
    <x v="3"/>
    <x v="3"/>
    <x v="3"/>
    <n v="213"/>
    <n v="302"/>
    <x v="0"/>
    <n v="36636"/>
    <n v="302"/>
    <n v="115.24000000000001"/>
    <x v="6"/>
    <n v="34802.480000000003"/>
  </r>
  <r>
    <x v="48"/>
    <s v="P05"/>
    <n v="55"/>
    <x v="6"/>
    <x v="2"/>
    <x v="4"/>
    <n v="18"/>
    <n v="14"/>
    <x v="0"/>
    <n v="990"/>
    <n v="14"/>
    <n v="41.25"/>
    <x v="5"/>
    <n v="577.5"/>
  </r>
  <r>
    <x v="1"/>
    <s v="P06"/>
    <n v="415"/>
    <x v="4"/>
    <x v="2"/>
    <x v="4"/>
    <n v="13"/>
    <n v="11"/>
    <x v="0"/>
    <n v="5395"/>
    <n v="11"/>
    <n v="311.25"/>
    <x v="1"/>
    <n v="3423.75"/>
  </r>
  <r>
    <x v="40"/>
    <s v="P11"/>
    <n v="190"/>
    <x v="0"/>
    <x v="0"/>
    <x v="0"/>
    <n v="27"/>
    <n v="39"/>
    <x v="0"/>
    <n v="5130"/>
    <n v="39"/>
    <n v="95"/>
    <x v="9"/>
    <n v="3705"/>
  </r>
  <r>
    <x v="23"/>
    <s v="P14"/>
    <n v="1020"/>
    <x v="2"/>
    <x v="2"/>
    <x v="2"/>
    <n v="54"/>
    <n v="206"/>
    <x v="1"/>
    <n v="55080"/>
    <n v="412"/>
    <n v="1020"/>
    <x v="7"/>
    <n v="210120"/>
  </r>
  <r>
    <x v="36"/>
    <s v="P05"/>
    <n v="55"/>
    <x v="6"/>
    <x v="2"/>
    <x v="4"/>
    <n v="27"/>
    <n v="25"/>
    <x v="0"/>
    <n v="1485"/>
    <n v="25"/>
    <n v="41.25"/>
    <x v="2"/>
    <n v="1031.25"/>
  </r>
  <r>
    <x v="0"/>
    <s v="P04"/>
    <n v="290"/>
    <x v="9"/>
    <x v="3"/>
    <x v="4"/>
    <n v="252"/>
    <n v="221"/>
    <x v="1"/>
    <n v="73080"/>
    <n v="221"/>
    <n v="217.5"/>
    <x v="0"/>
    <n v="48067.5"/>
  </r>
  <r>
    <x v="43"/>
    <s v="P11"/>
    <n v="190"/>
    <x v="0"/>
    <x v="0"/>
    <x v="0"/>
    <n v="52"/>
    <n v="65"/>
    <x v="1"/>
    <n v="9880"/>
    <n v="65"/>
    <n v="95"/>
    <x v="3"/>
    <n v="6175"/>
  </r>
  <r>
    <x v="15"/>
    <s v="P04"/>
    <n v="370"/>
    <x v="9"/>
    <x v="3"/>
    <x v="2"/>
    <n v="361"/>
    <n v="1397"/>
    <x v="0"/>
    <n v="133570"/>
    <n v="2794"/>
    <n v="370"/>
    <x v="3"/>
    <n v="516890"/>
  </r>
  <r>
    <x v="16"/>
    <s v="P03"/>
    <n v="156"/>
    <x v="5"/>
    <x v="3"/>
    <x v="4"/>
    <n v="444"/>
    <n v="395"/>
    <x v="1"/>
    <n v="69264"/>
    <n v="395"/>
    <n v="117"/>
    <x v="7"/>
    <n v="46215"/>
  </r>
  <r>
    <x v="36"/>
    <s v="P08"/>
    <n v="1190"/>
    <x v="4"/>
    <x v="2"/>
    <x v="2"/>
    <n v="63"/>
    <n v="254"/>
    <x v="0"/>
    <n v="74970"/>
    <n v="508"/>
    <n v="1190"/>
    <x v="2"/>
    <n v="302260"/>
  </r>
  <r>
    <x v="21"/>
    <s v="P06"/>
    <n v="415"/>
    <x v="4"/>
    <x v="2"/>
    <x v="4"/>
    <n v="70"/>
    <n v="53"/>
    <x v="1"/>
    <n v="29050"/>
    <n v="53"/>
    <n v="311.25"/>
    <x v="6"/>
    <n v="16496.25"/>
  </r>
  <r>
    <x v="35"/>
    <s v="P13"/>
    <n v="350"/>
    <x v="2"/>
    <x v="2"/>
    <x v="2"/>
    <n v="68"/>
    <n v="205"/>
    <x v="1"/>
    <n v="23800"/>
    <n v="410"/>
    <n v="350"/>
    <x v="8"/>
    <n v="71750"/>
  </r>
  <r>
    <x v="1"/>
    <s v="P13"/>
    <n v="350"/>
    <x v="2"/>
    <x v="2"/>
    <x v="2"/>
    <n v="60"/>
    <n v="240"/>
    <x v="0"/>
    <n v="21000"/>
    <n v="480"/>
    <n v="350"/>
    <x v="1"/>
    <n v="84000"/>
  </r>
  <r>
    <x v="44"/>
    <s v="P15"/>
    <n v="3000"/>
    <x v="1"/>
    <x v="1"/>
    <x v="1"/>
    <n v="115"/>
    <n v="332"/>
    <x v="0"/>
    <n v="345000"/>
    <n v="332"/>
    <n v="2500"/>
    <x v="8"/>
    <n v="830000"/>
  </r>
  <r>
    <x v="29"/>
    <s v="P08"/>
    <n v="1190"/>
    <x v="4"/>
    <x v="2"/>
    <x v="2"/>
    <n v="54"/>
    <n v="238"/>
    <x v="0"/>
    <n v="64260"/>
    <n v="476"/>
    <n v="1190"/>
    <x v="7"/>
    <n v="283220"/>
  </r>
  <r>
    <x v="6"/>
    <s v="P13"/>
    <n v="350"/>
    <x v="2"/>
    <x v="2"/>
    <x v="2"/>
    <n v="40"/>
    <n v="132"/>
    <x v="1"/>
    <n v="14000"/>
    <n v="264"/>
    <n v="350"/>
    <x v="0"/>
    <n v="46200"/>
  </r>
  <r>
    <x v="30"/>
    <s v="P04"/>
    <n v="370"/>
    <x v="9"/>
    <x v="3"/>
    <x v="2"/>
    <n v="183"/>
    <n v="708"/>
    <x v="0"/>
    <n v="67710"/>
    <n v="1416"/>
    <n v="370"/>
    <x v="4"/>
    <n v="261960"/>
  </r>
  <r>
    <x v="11"/>
    <s v="P08"/>
    <n v="1190"/>
    <x v="4"/>
    <x v="2"/>
    <x v="2"/>
    <n v="38"/>
    <n v="129"/>
    <x v="1"/>
    <n v="45220"/>
    <n v="258"/>
    <n v="1190"/>
    <x v="6"/>
    <n v="153510"/>
  </r>
  <r>
    <x v="28"/>
    <s v="P03"/>
    <n v="200"/>
    <x v="5"/>
    <x v="3"/>
    <x v="2"/>
    <n v="307"/>
    <n v="1277"/>
    <x v="0"/>
    <n v="61400"/>
    <n v="2554"/>
    <n v="200"/>
    <x v="3"/>
    <n v="255400"/>
  </r>
  <r>
    <x v="21"/>
    <s v="P12"/>
    <n v="62"/>
    <x v="2"/>
    <x v="2"/>
    <x v="0"/>
    <n v="98"/>
    <n v="133"/>
    <x v="1"/>
    <n v="6076"/>
    <n v="133"/>
    <n v="31"/>
    <x v="6"/>
    <n v="4123"/>
  </r>
  <r>
    <x v="9"/>
    <s v="P09"/>
    <n v="90"/>
    <x v="10"/>
    <x v="0"/>
    <x v="4"/>
    <n v="40"/>
    <n v="32"/>
    <x v="0"/>
    <n v="3600"/>
    <n v="32"/>
    <n v="67.5"/>
    <x v="0"/>
    <n v="2160"/>
  </r>
  <r>
    <x v="1"/>
    <s v="P12"/>
    <n v="62"/>
    <x v="2"/>
    <x v="2"/>
    <x v="0"/>
    <n v="22"/>
    <n v="30"/>
    <x v="0"/>
    <n v="1364"/>
    <n v="30"/>
    <n v="31"/>
    <x v="1"/>
    <n v="930"/>
  </r>
  <r>
    <x v="37"/>
    <s v="P04"/>
    <n v="290"/>
    <x v="9"/>
    <x v="3"/>
    <x v="4"/>
    <n v="152"/>
    <n v="133"/>
    <x v="1"/>
    <n v="44080"/>
    <n v="133"/>
    <n v="217.5"/>
    <x v="9"/>
    <n v="28927.5"/>
  </r>
  <r>
    <x v="26"/>
    <s v="P03"/>
    <n v="156"/>
    <x v="5"/>
    <x v="3"/>
    <x v="4"/>
    <n v="369"/>
    <n v="332"/>
    <x v="1"/>
    <n v="57564"/>
    <n v="332"/>
    <n v="117"/>
    <x v="2"/>
    <n v="38844"/>
  </r>
  <r>
    <x v="29"/>
    <s v="P05"/>
    <n v="55"/>
    <x v="6"/>
    <x v="2"/>
    <x v="4"/>
    <n v="19"/>
    <n v="14"/>
    <x v="0"/>
    <n v="1045"/>
    <n v="14"/>
    <n v="41.25"/>
    <x v="7"/>
    <n v="577.5"/>
  </r>
  <r>
    <x v="2"/>
    <s v="P05"/>
    <n v="55"/>
    <x v="6"/>
    <x v="2"/>
    <x v="4"/>
    <n v="105"/>
    <n v="82"/>
    <x v="1"/>
    <n v="5775"/>
    <n v="82"/>
    <n v="41.25"/>
    <x v="2"/>
    <n v="3382.5"/>
  </r>
  <r>
    <x v="8"/>
    <s v="P01"/>
    <n v="172"/>
    <x v="3"/>
    <x v="3"/>
    <x v="3"/>
    <n v="283"/>
    <n v="492"/>
    <x v="1"/>
    <n v="48676"/>
    <n v="492"/>
    <n v="115.24000000000001"/>
    <x v="2"/>
    <n v="56698.080000000002"/>
  </r>
  <r>
    <x v="2"/>
    <s v="P02"/>
    <n v="860"/>
    <x v="8"/>
    <x v="3"/>
    <x v="3"/>
    <n v="392"/>
    <n v="568"/>
    <x v="1"/>
    <n v="337120"/>
    <n v="568"/>
    <n v="576.20000000000005"/>
    <x v="2"/>
    <n v="327281.60000000003"/>
  </r>
  <r>
    <x v="9"/>
    <s v="P05"/>
    <n v="55"/>
    <x v="6"/>
    <x v="2"/>
    <x v="4"/>
    <n v="64"/>
    <n v="55"/>
    <x v="1"/>
    <n v="3520"/>
    <n v="55"/>
    <n v="41.25"/>
    <x v="0"/>
    <n v="2268.75"/>
  </r>
  <r>
    <x v="48"/>
    <s v="P12"/>
    <n v="62"/>
    <x v="2"/>
    <x v="2"/>
    <x v="0"/>
    <n v="133"/>
    <n v="195"/>
    <x v="1"/>
    <n v="8246"/>
    <n v="195"/>
    <n v="31"/>
    <x v="5"/>
    <n v="6045"/>
  </r>
  <r>
    <x v="29"/>
    <s v="P05"/>
    <n v="55"/>
    <x v="6"/>
    <x v="2"/>
    <x v="4"/>
    <n v="89"/>
    <n v="71"/>
    <x v="1"/>
    <n v="4895"/>
    <n v="71"/>
    <n v="41.25"/>
    <x v="7"/>
    <n v="2928.75"/>
  </r>
  <r>
    <x v="24"/>
    <s v="P03"/>
    <n v="200"/>
    <x v="5"/>
    <x v="3"/>
    <x v="2"/>
    <n v="415"/>
    <n v="1759"/>
    <x v="0"/>
    <n v="83000"/>
    <n v="3518"/>
    <n v="200"/>
    <x v="2"/>
    <n v="351800"/>
  </r>
  <r>
    <x v="14"/>
    <s v="P14"/>
    <n v="1020"/>
    <x v="2"/>
    <x v="2"/>
    <x v="2"/>
    <n v="29"/>
    <n v="101"/>
    <x v="1"/>
    <n v="29580"/>
    <n v="202"/>
    <n v="1020"/>
    <x v="0"/>
    <n v="103020"/>
  </r>
  <r>
    <x v="9"/>
    <s v="P02"/>
    <n v="860"/>
    <x v="8"/>
    <x v="3"/>
    <x v="3"/>
    <n v="336"/>
    <n v="534"/>
    <x v="0"/>
    <n v="288960"/>
    <n v="534"/>
    <n v="576.20000000000005"/>
    <x v="0"/>
    <n v="307690.80000000005"/>
  </r>
  <r>
    <x v="45"/>
    <s v="P15"/>
    <n v="3000"/>
    <x v="1"/>
    <x v="1"/>
    <x v="1"/>
    <n v="168"/>
    <n v="514"/>
    <x v="1"/>
    <n v="504000"/>
    <n v="514"/>
    <n v="2500"/>
    <x v="1"/>
    <n v="1285000"/>
  </r>
  <r>
    <x v="23"/>
    <s v="P07"/>
    <n v="300"/>
    <x v="4"/>
    <x v="2"/>
    <x v="2"/>
    <n v="30"/>
    <n v="129"/>
    <x v="0"/>
    <n v="9000"/>
    <n v="258"/>
    <n v="300"/>
    <x v="7"/>
    <n v="38700"/>
  </r>
  <r>
    <x v="48"/>
    <s v="P05"/>
    <n v="55"/>
    <x v="6"/>
    <x v="2"/>
    <x v="4"/>
    <n v="98"/>
    <n v="88"/>
    <x v="1"/>
    <n v="5390"/>
    <n v="88"/>
    <n v="41.25"/>
    <x v="5"/>
    <n v="3630"/>
  </r>
  <r>
    <x v="9"/>
    <s v="P13"/>
    <n v="350"/>
    <x v="2"/>
    <x v="2"/>
    <x v="2"/>
    <n v="61"/>
    <n v="201"/>
    <x v="1"/>
    <n v="21350"/>
    <n v="402"/>
    <n v="350"/>
    <x v="0"/>
    <n v="70350"/>
  </r>
  <r>
    <x v="29"/>
    <s v="P12"/>
    <n v="62"/>
    <x v="2"/>
    <x v="2"/>
    <x v="0"/>
    <n v="127"/>
    <n v="185"/>
    <x v="1"/>
    <n v="7874"/>
    <n v="185"/>
    <n v="31"/>
    <x v="7"/>
    <n v="5735"/>
  </r>
  <r>
    <x v="24"/>
    <s v="P15"/>
    <n v="3000"/>
    <x v="1"/>
    <x v="1"/>
    <x v="1"/>
    <n v="434"/>
    <n v="1514"/>
    <x v="1"/>
    <n v="1302000"/>
    <n v="1514"/>
    <n v="2500"/>
    <x v="2"/>
    <n v="3785000"/>
  </r>
  <r>
    <x v="20"/>
    <s v="P05"/>
    <n v="55"/>
    <x v="6"/>
    <x v="2"/>
    <x v="4"/>
    <n v="25"/>
    <n v="18"/>
    <x v="0"/>
    <n v="1375"/>
    <n v="18"/>
    <n v="41.25"/>
    <x v="2"/>
    <n v="742.5"/>
  </r>
  <r>
    <x v="47"/>
    <s v="P04"/>
    <n v="370"/>
    <x v="9"/>
    <x v="3"/>
    <x v="2"/>
    <n v="373"/>
    <n v="1439"/>
    <x v="0"/>
    <n v="138010"/>
    <n v="2878"/>
    <n v="370"/>
    <x v="2"/>
    <n v="532430"/>
  </r>
  <r>
    <x v="16"/>
    <s v="P10"/>
    <n v="65"/>
    <x v="7"/>
    <x v="0"/>
    <x v="0"/>
    <n v="134"/>
    <n v="182"/>
    <x v="1"/>
    <n v="8710"/>
    <n v="182"/>
    <n v="32.5"/>
    <x v="7"/>
    <n v="5915"/>
  </r>
  <r>
    <x v="10"/>
    <s v="P03"/>
    <n v="156"/>
    <x v="5"/>
    <x v="3"/>
    <x v="4"/>
    <n v="306"/>
    <n v="275"/>
    <x v="1"/>
    <n v="47736"/>
    <n v="275"/>
    <n v="117"/>
    <x v="2"/>
    <n v="32175"/>
  </r>
  <r>
    <x v="12"/>
    <s v="P10"/>
    <n v="50"/>
    <x v="7"/>
    <x v="0"/>
    <x v="4"/>
    <n v="33"/>
    <n v="31"/>
    <x v="0"/>
    <n v="1650"/>
    <n v="31"/>
    <n v="37.5"/>
    <x v="5"/>
    <n v="1162.5"/>
  </r>
  <r>
    <x v="23"/>
    <s v="P09"/>
    <n v="90"/>
    <x v="10"/>
    <x v="0"/>
    <x v="4"/>
    <n v="54"/>
    <n v="45"/>
    <x v="0"/>
    <n v="4860"/>
    <n v="45"/>
    <n v="67.5"/>
    <x v="7"/>
    <n v="3037.5"/>
  </r>
  <r>
    <x v="20"/>
    <s v="P15"/>
    <n v="3000"/>
    <x v="1"/>
    <x v="1"/>
    <x v="1"/>
    <n v="442"/>
    <n v="1365"/>
    <x v="1"/>
    <n v="1326000"/>
    <n v="1365"/>
    <n v="2500"/>
    <x v="2"/>
    <n v="3412500"/>
  </r>
  <r>
    <x v="4"/>
    <s v="P06"/>
    <n v="415"/>
    <x v="4"/>
    <x v="2"/>
    <x v="4"/>
    <n v="52"/>
    <n v="50"/>
    <x v="1"/>
    <n v="21580"/>
    <n v="50"/>
    <n v="311.25"/>
    <x v="4"/>
    <n v="15562.5"/>
  </r>
  <r>
    <x v="48"/>
    <s v="P10"/>
    <n v="50"/>
    <x v="7"/>
    <x v="0"/>
    <x v="4"/>
    <n v="25"/>
    <n v="20"/>
    <x v="0"/>
    <n v="1250"/>
    <n v="20"/>
    <n v="37.5"/>
    <x v="5"/>
    <n v="750"/>
  </r>
  <r>
    <x v="16"/>
    <s v="P08"/>
    <n v="1190"/>
    <x v="4"/>
    <x v="2"/>
    <x v="2"/>
    <n v="61"/>
    <n v="163"/>
    <x v="0"/>
    <n v="72590"/>
    <n v="326"/>
    <n v="1190"/>
    <x v="7"/>
    <n v="193970"/>
  </r>
  <r>
    <x v="31"/>
    <s v="P10"/>
    <n v="65"/>
    <x v="7"/>
    <x v="0"/>
    <x v="0"/>
    <n v="140"/>
    <n v="186"/>
    <x v="1"/>
    <n v="9100"/>
    <n v="186"/>
    <n v="32.5"/>
    <x v="5"/>
    <n v="6045"/>
  </r>
  <r>
    <x v="43"/>
    <s v="P02"/>
    <n v="860"/>
    <x v="8"/>
    <x v="3"/>
    <x v="3"/>
    <n v="308"/>
    <n v="455"/>
    <x v="1"/>
    <n v="264880"/>
    <n v="455"/>
    <n v="576.20000000000005"/>
    <x v="3"/>
    <n v="262171"/>
  </r>
  <r>
    <x v="3"/>
    <s v="P09"/>
    <n v="110"/>
    <x v="10"/>
    <x v="0"/>
    <x v="0"/>
    <n v="57"/>
    <n v="61"/>
    <x v="1"/>
    <n v="6270"/>
    <n v="61"/>
    <n v="55"/>
    <x v="3"/>
    <n v="3355"/>
  </r>
  <r>
    <x v="29"/>
    <s v="P06"/>
    <n v="415"/>
    <x v="4"/>
    <x v="2"/>
    <x v="4"/>
    <n v="101"/>
    <n v="79"/>
    <x v="1"/>
    <n v="41915"/>
    <n v="79"/>
    <n v="311.25"/>
    <x v="7"/>
    <n v="24588.75"/>
  </r>
  <r>
    <x v="26"/>
    <s v="P07"/>
    <n v="300"/>
    <x v="4"/>
    <x v="2"/>
    <x v="2"/>
    <n v="66"/>
    <n v="227"/>
    <x v="1"/>
    <n v="19800"/>
    <n v="454"/>
    <n v="300"/>
    <x v="2"/>
    <n v="68100"/>
  </r>
  <r>
    <x v="42"/>
    <s v="P02"/>
    <n v="860"/>
    <x v="8"/>
    <x v="3"/>
    <x v="3"/>
    <n v="274"/>
    <n v="334"/>
    <x v="1"/>
    <n v="235640"/>
    <n v="334"/>
    <n v="576.20000000000005"/>
    <x v="6"/>
    <n v="192450.80000000002"/>
  </r>
  <r>
    <x v="32"/>
    <s v="P13"/>
    <n v="350"/>
    <x v="2"/>
    <x v="2"/>
    <x v="2"/>
    <n v="133"/>
    <n v="337"/>
    <x v="0"/>
    <n v="46550"/>
    <n v="674"/>
    <n v="350"/>
    <x v="5"/>
    <n v="117950"/>
  </r>
  <r>
    <x v="4"/>
    <s v="P12"/>
    <n v="62"/>
    <x v="2"/>
    <x v="2"/>
    <x v="0"/>
    <n v="31"/>
    <n v="43"/>
    <x v="0"/>
    <n v="1922"/>
    <n v="43"/>
    <n v="31"/>
    <x v="4"/>
    <n v="1333"/>
  </r>
  <r>
    <x v="34"/>
    <s v="P02"/>
    <n v="860"/>
    <x v="8"/>
    <x v="3"/>
    <x v="3"/>
    <n v="308"/>
    <n v="452"/>
    <x v="1"/>
    <n v="264880"/>
    <n v="452"/>
    <n v="576.20000000000005"/>
    <x v="8"/>
    <n v="260442.40000000002"/>
  </r>
  <r>
    <x v="21"/>
    <s v="P08"/>
    <n v="1190"/>
    <x v="4"/>
    <x v="2"/>
    <x v="2"/>
    <n v="50"/>
    <n v="152"/>
    <x v="1"/>
    <n v="59500"/>
    <n v="304"/>
    <n v="1190"/>
    <x v="6"/>
    <n v="180880"/>
  </r>
  <r>
    <x v="26"/>
    <s v="P11"/>
    <n v="190"/>
    <x v="0"/>
    <x v="0"/>
    <x v="0"/>
    <n v="43"/>
    <n v="63"/>
    <x v="0"/>
    <n v="8170"/>
    <n v="63"/>
    <n v="95"/>
    <x v="2"/>
    <n v="5985"/>
  </r>
  <r>
    <x v="5"/>
    <s v="P05"/>
    <n v="55"/>
    <x v="6"/>
    <x v="2"/>
    <x v="4"/>
    <n v="33"/>
    <n v="27"/>
    <x v="0"/>
    <n v="1815"/>
    <n v="27"/>
    <n v="41.25"/>
    <x v="5"/>
    <n v="1113.75"/>
  </r>
  <r>
    <x v="48"/>
    <s v="P06"/>
    <n v="415"/>
    <x v="4"/>
    <x v="2"/>
    <x v="4"/>
    <n v="42"/>
    <n v="34"/>
    <x v="0"/>
    <n v="17430"/>
    <n v="34"/>
    <n v="311.25"/>
    <x v="5"/>
    <n v="10582.5"/>
  </r>
  <r>
    <x v="1"/>
    <s v="P09"/>
    <n v="90"/>
    <x v="10"/>
    <x v="0"/>
    <x v="4"/>
    <n v="31"/>
    <n v="28"/>
    <x v="0"/>
    <n v="2790"/>
    <n v="28"/>
    <n v="67.5"/>
    <x v="1"/>
    <n v="1890"/>
  </r>
  <r>
    <x v="28"/>
    <s v="P01"/>
    <n v="172"/>
    <x v="3"/>
    <x v="3"/>
    <x v="3"/>
    <n v="219"/>
    <n v="304"/>
    <x v="0"/>
    <n v="37668"/>
    <n v="304"/>
    <n v="115.24000000000001"/>
    <x v="3"/>
    <n v="35032.960000000006"/>
  </r>
  <r>
    <x v="48"/>
    <s v="P13"/>
    <n v="350"/>
    <x v="2"/>
    <x v="2"/>
    <x v="2"/>
    <n v="132"/>
    <n v="520"/>
    <x v="0"/>
    <n v="46200"/>
    <n v="1040"/>
    <n v="350"/>
    <x v="5"/>
    <n v="182000"/>
  </r>
  <r>
    <x v="11"/>
    <s v="P06"/>
    <n v="415"/>
    <x v="4"/>
    <x v="2"/>
    <x v="4"/>
    <n v="78"/>
    <n v="69"/>
    <x v="1"/>
    <n v="32370"/>
    <n v="69"/>
    <n v="311.25"/>
    <x v="6"/>
    <n v="21476.25"/>
  </r>
  <r>
    <x v="31"/>
    <s v="P14"/>
    <n v="1020"/>
    <x v="2"/>
    <x v="2"/>
    <x v="2"/>
    <n v="118"/>
    <n v="459"/>
    <x v="0"/>
    <n v="120360"/>
    <n v="918"/>
    <n v="1020"/>
    <x v="5"/>
    <n v="468180"/>
  </r>
  <r>
    <x v="5"/>
    <s v="P10"/>
    <n v="50"/>
    <x v="7"/>
    <x v="0"/>
    <x v="4"/>
    <n v="31"/>
    <n v="26"/>
    <x v="0"/>
    <n v="1550"/>
    <n v="26"/>
    <n v="37.5"/>
    <x v="5"/>
    <n v="975"/>
  </r>
  <r>
    <x v="44"/>
    <s v="P14"/>
    <n v="1020"/>
    <x v="2"/>
    <x v="2"/>
    <x v="2"/>
    <n v="111"/>
    <n v="493"/>
    <x v="0"/>
    <n v="113220"/>
    <n v="986"/>
    <n v="1020"/>
    <x v="8"/>
    <n v="502860"/>
  </r>
  <r>
    <x v="47"/>
    <s v="P05"/>
    <n v="55"/>
    <x v="6"/>
    <x v="2"/>
    <x v="4"/>
    <n v="115"/>
    <n v="101"/>
    <x v="1"/>
    <n v="6325"/>
    <n v="101"/>
    <n v="41.25"/>
    <x v="2"/>
    <n v="4166.25"/>
  </r>
  <r>
    <x v="27"/>
    <s v="P04"/>
    <n v="370"/>
    <x v="9"/>
    <x v="3"/>
    <x v="2"/>
    <n v="418"/>
    <n v="1116"/>
    <x v="0"/>
    <n v="154660"/>
    <n v="2232"/>
    <n v="370"/>
    <x v="7"/>
    <n v="412920"/>
  </r>
  <r>
    <x v="27"/>
    <s v="P12"/>
    <n v="62"/>
    <x v="2"/>
    <x v="2"/>
    <x v="0"/>
    <n v="98"/>
    <n v="128"/>
    <x v="1"/>
    <n v="6076"/>
    <n v="128"/>
    <n v="31"/>
    <x v="7"/>
    <n v="3968"/>
  </r>
  <r>
    <x v="6"/>
    <s v="P14"/>
    <n v="1020"/>
    <x v="2"/>
    <x v="2"/>
    <x v="2"/>
    <n v="78"/>
    <n v="310"/>
    <x v="0"/>
    <n v="79560"/>
    <n v="620"/>
    <n v="1020"/>
    <x v="0"/>
    <n v="316200"/>
  </r>
  <r>
    <x v="29"/>
    <s v="P04"/>
    <n v="370"/>
    <x v="9"/>
    <x v="3"/>
    <x v="2"/>
    <n v="450"/>
    <n v="1984"/>
    <x v="0"/>
    <n v="166500"/>
    <n v="3968"/>
    <n v="370"/>
    <x v="7"/>
    <n v="734080"/>
  </r>
  <r>
    <x v="38"/>
    <s v="P13"/>
    <n v="350"/>
    <x v="2"/>
    <x v="2"/>
    <x v="2"/>
    <n v="82"/>
    <n v="328"/>
    <x v="1"/>
    <n v="28700"/>
    <n v="656"/>
    <n v="350"/>
    <x v="8"/>
    <n v="114800"/>
  </r>
  <r>
    <x v="35"/>
    <s v="P10"/>
    <n v="65"/>
    <x v="7"/>
    <x v="0"/>
    <x v="0"/>
    <n v="127"/>
    <n v="133"/>
    <x v="1"/>
    <n v="8255"/>
    <n v="133"/>
    <n v="32.5"/>
    <x v="8"/>
    <n v="4322.5"/>
  </r>
  <r>
    <x v="24"/>
    <s v="P02"/>
    <n v="860"/>
    <x v="8"/>
    <x v="3"/>
    <x v="3"/>
    <n v="362"/>
    <n v="535"/>
    <x v="1"/>
    <n v="311320"/>
    <n v="535"/>
    <n v="576.20000000000005"/>
    <x v="2"/>
    <n v="308267"/>
  </r>
  <r>
    <x v="27"/>
    <s v="P01"/>
    <n v="172"/>
    <x v="3"/>
    <x v="3"/>
    <x v="3"/>
    <n v="301"/>
    <n v="433"/>
    <x v="1"/>
    <n v="51772"/>
    <n v="433"/>
    <n v="115.24000000000001"/>
    <x v="7"/>
    <n v="49898.920000000006"/>
  </r>
  <r>
    <x v="29"/>
    <s v="P07"/>
    <n v="300"/>
    <x v="4"/>
    <x v="2"/>
    <x v="2"/>
    <n v="54"/>
    <n v="219"/>
    <x v="1"/>
    <n v="16200"/>
    <n v="438"/>
    <n v="300"/>
    <x v="7"/>
    <n v="65700"/>
  </r>
  <r>
    <x v="9"/>
    <s v="P01"/>
    <n v="172"/>
    <x v="3"/>
    <x v="3"/>
    <x v="3"/>
    <n v="240"/>
    <n v="355"/>
    <x v="0"/>
    <n v="41280"/>
    <n v="355"/>
    <n v="115.24000000000001"/>
    <x v="0"/>
    <n v="40910.200000000004"/>
  </r>
  <r>
    <x v="11"/>
    <s v="P03"/>
    <n v="156"/>
    <x v="5"/>
    <x v="3"/>
    <x v="4"/>
    <n v="248"/>
    <n v="225"/>
    <x v="1"/>
    <n v="38688"/>
    <n v="225"/>
    <n v="117"/>
    <x v="6"/>
    <n v="26325"/>
  </r>
  <r>
    <x v="41"/>
    <s v="P15"/>
    <n v="3000"/>
    <x v="1"/>
    <x v="1"/>
    <x v="1"/>
    <n v="217"/>
    <n v="659"/>
    <x v="1"/>
    <n v="651000"/>
    <n v="659"/>
    <n v="2500"/>
    <x v="9"/>
    <n v="1647500"/>
  </r>
  <r>
    <x v="14"/>
    <s v="P01"/>
    <n v="172"/>
    <x v="3"/>
    <x v="3"/>
    <x v="3"/>
    <n v="244"/>
    <n v="368"/>
    <x v="0"/>
    <n v="41968"/>
    <n v="368"/>
    <n v="115.24000000000001"/>
    <x v="0"/>
    <n v="42408.320000000007"/>
  </r>
  <r>
    <x v="46"/>
    <s v="P12"/>
    <n v="62"/>
    <x v="2"/>
    <x v="2"/>
    <x v="0"/>
    <n v="39"/>
    <n v="63"/>
    <x v="0"/>
    <n v="2418"/>
    <n v="63"/>
    <n v="31"/>
    <x v="6"/>
    <n v="1953"/>
  </r>
  <r>
    <x v="41"/>
    <s v="P14"/>
    <n v="1020"/>
    <x v="2"/>
    <x v="2"/>
    <x v="2"/>
    <n v="61"/>
    <n v="243"/>
    <x v="0"/>
    <n v="62220"/>
    <n v="486"/>
    <n v="1020"/>
    <x v="9"/>
    <n v="247860"/>
  </r>
  <r>
    <x v="22"/>
    <s v="P09"/>
    <n v="90"/>
    <x v="10"/>
    <x v="0"/>
    <x v="4"/>
    <n v="54"/>
    <n v="50"/>
    <x v="0"/>
    <n v="4860"/>
    <n v="50"/>
    <n v="67.5"/>
    <x v="8"/>
    <n v="3375"/>
  </r>
  <r>
    <x v="43"/>
    <s v="P04"/>
    <n v="370"/>
    <x v="9"/>
    <x v="3"/>
    <x v="2"/>
    <n v="337"/>
    <n v="1337"/>
    <x v="0"/>
    <n v="124690"/>
    <n v="2674"/>
    <n v="370"/>
    <x v="3"/>
    <n v="494690"/>
  </r>
  <r>
    <x v="42"/>
    <s v="P07"/>
    <n v="300"/>
    <x v="4"/>
    <x v="2"/>
    <x v="2"/>
    <n v="36"/>
    <n v="108"/>
    <x v="1"/>
    <n v="10800"/>
    <n v="216"/>
    <n v="300"/>
    <x v="6"/>
    <n v="32400"/>
  </r>
  <r>
    <x v="44"/>
    <s v="P03"/>
    <n v="200"/>
    <x v="5"/>
    <x v="3"/>
    <x v="2"/>
    <n v="448"/>
    <n v="1895"/>
    <x v="0"/>
    <n v="89600"/>
    <n v="3790"/>
    <n v="200"/>
    <x v="8"/>
    <n v="379000"/>
  </r>
  <r>
    <x v="10"/>
    <s v="P08"/>
    <n v="1190"/>
    <x v="4"/>
    <x v="2"/>
    <x v="2"/>
    <n v="39"/>
    <n v="156"/>
    <x v="0"/>
    <n v="46410"/>
    <n v="312"/>
    <n v="1190"/>
    <x v="2"/>
    <n v="185640"/>
  </r>
  <r>
    <x v="47"/>
    <s v="P15"/>
    <n v="3000"/>
    <x v="1"/>
    <x v="1"/>
    <x v="1"/>
    <n v="318"/>
    <n v="915"/>
    <x v="1"/>
    <n v="954000"/>
    <n v="915"/>
    <n v="2500"/>
    <x v="2"/>
    <n v="2287500"/>
  </r>
  <r>
    <x v="10"/>
    <s v="P02"/>
    <n v="860"/>
    <x v="8"/>
    <x v="3"/>
    <x v="3"/>
    <n v="357"/>
    <n v="549"/>
    <x v="1"/>
    <n v="307020"/>
    <n v="549"/>
    <n v="576.20000000000005"/>
    <x v="2"/>
    <n v="316333.80000000005"/>
  </r>
  <r>
    <x v="48"/>
    <s v="P07"/>
    <n v="300"/>
    <x v="4"/>
    <x v="2"/>
    <x v="2"/>
    <n v="52"/>
    <n v="173"/>
    <x v="1"/>
    <n v="15600"/>
    <n v="346"/>
    <n v="300"/>
    <x v="5"/>
    <n v="51900"/>
  </r>
  <r>
    <x v="15"/>
    <s v="P12"/>
    <n v="62"/>
    <x v="2"/>
    <x v="2"/>
    <x v="0"/>
    <n v="71"/>
    <n v="80"/>
    <x v="1"/>
    <n v="4402"/>
    <n v="80"/>
    <n v="31"/>
    <x v="3"/>
    <n v="2480"/>
  </r>
  <r>
    <x v="37"/>
    <s v="P07"/>
    <n v="300"/>
    <x v="4"/>
    <x v="2"/>
    <x v="2"/>
    <n v="30"/>
    <n v="120"/>
    <x v="0"/>
    <n v="9000"/>
    <n v="240"/>
    <n v="300"/>
    <x v="9"/>
    <n v="36000"/>
  </r>
  <r>
    <x v="6"/>
    <s v="P11"/>
    <n v="190"/>
    <x v="0"/>
    <x v="0"/>
    <x v="0"/>
    <n v="61"/>
    <n v="65"/>
    <x v="1"/>
    <n v="11590"/>
    <n v="65"/>
    <n v="95"/>
    <x v="0"/>
    <n v="6175"/>
  </r>
  <r>
    <x v="10"/>
    <s v="P09"/>
    <n v="90"/>
    <x v="10"/>
    <x v="0"/>
    <x v="4"/>
    <n v="66"/>
    <n v="56"/>
    <x v="0"/>
    <n v="5940"/>
    <n v="56"/>
    <n v="67.5"/>
    <x v="2"/>
    <n v="3780"/>
  </r>
  <r>
    <x v="29"/>
    <s v="P12"/>
    <n v="62"/>
    <x v="2"/>
    <x v="2"/>
    <x v="0"/>
    <n v="45"/>
    <n v="71"/>
    <x v="0"/>
    <n v="2790"/>
    <n v="71"/>
    <n v="31"/>
    <x v="7"/>
    <n v="2201"/>
  </r>
  <r>
    <x v="41"/>
    <s v="P03"/>
    <n v="156"/>
    <x v="5"/>
    <x v="3"/>
    <x v="4"/>
    <n v="204"/>
    <n v="175"/>
    <x v="1"/>
    <n v="31824"/>
    <n v="175"/>
    <n v="117"/>
    <x v="9"/>
    <n v="20475"/>
  </r>
  <r>
    <x v="11"/>
    <s v="P09"/>
    <n v="90"/>
    <x v="10"/>
    <x v="0"/>
    <x v="4"/>
    <n v="43"/>
    <n v="35"/>
    <x v="0"/>
    <n v="3870"/>
    <n v="35"/>
    <n v="67.5"/>
    <x v="6"/>
    <n v="2362.5"/>
  </r>
  <r>
    <x v="36"/>
    <s v="P02"/>
    <n v="860"/>
    <x v="8"/>
    <x v="3"/>
    <x v="3"/>
    <n v="337"/>
    <n v="488"/>
    <x v="1"/>
    <n v="289820"/>
    <n v="488"/>
    <n v="576.20000000000005"/>
    <x v="2"/>
    <n v="281185.60000000003"/>
  </r>
  <r>
    <x v="37"/>
    <s v="P10"/>
    <n v="50"/>
    <x v="7"/>
    <x v="0"/>
    <x v="4"/>
    <n v="13"/>
    <n v="10"/>
    <x v="0"/>
    <n v="650"/>
    <n v="10"/>
    <n v="37.5"/>
    <x v="9"/>
    <n v="375"/>
  </r>
  <r>
    <x v="38"/>
    <s v="P13"/>
    <n v="350"/>
    <x v="2"/>
    <x v="2"/>
    <x v="2"/>
    <n v="122"/>
    <n v="529"/>
    <x v="0"/>
    <n v="42700"/>
    <n v="1058"/>
    <n v="350"/>
    <x v="8"/>
    <n v="185150"/>
  </r>
  <r>
    <x v="47"/>
    <s v="P04"/>
    <n v="290"/>
    <x v="9"/>
    <x v="3"/>
    <x v="4"/>
    <n v="350"/>
    <n v="304"/>
    <x v="1"/>
    <n v="101500"/>
    <n v="304"/>
    <n v="217.5"/>
    <x v="2"/>
    <n v="66120"/>
  </r>
  <r>
    <x v="28"/>
    <s v="P07"/>
    <n v="300"/>
    <x v="4"/>
    <x v="2"/>
    <x v="2"/>
    <n v="31"/>
    <n v="130"/>
    <x v="0"/>
    <n v="9300"/>
    <n v="260"/>
    <n v="300"/>
    <x v="3"/>
    <n v="39000"/>
  </r>
  <r>
    <x v="46"/>
    <s v="P08"/>
    <n v="1190"/>
    <x v="4"/>
    <x v="2"/>
    <x v="2"/>
    <n v="42"/>
    <n v="145"/>
    <x v="1"/>
    <n v="49980"/>
    <n v="290"/>
    <n v="1190"/>
    <x v="6"/>
    <n v="172550"/>
  </r>
  <r>
    <x v="15"/>
    <s v="P07"/>
    <n v="300"/>
    <x v="4"/>
    <x v="2"/>
    <x v="2"/>
    <n v="33"/>
    <n v="128"/>
    <x v="0"/>
    <n v="9900"/>
    <n v="256"/>
    <n v="300"/>
    <x v="3"/>
    <n v="38400"/>
  </r>
  <r>
    <x v="21"/>
    <s v="P10"/>
    <n v="50"/>
    <x v="7"/>
    <x v="0"/>
    <x v="4"/>
    <n v="21"/>
    <n v="15"/>
    <x v="0"/>
    <n v="1050"/>
    <n v="15"/>
    <n v="37.5"/>
    <x v="6"/>
    <n v="562.5"/>
  </r>
  <r>
    <x v="9"/>
    <s v="P04"/>
    <n v="370"/>
    <x v="9"/>
    <x v="3"/>
    <x v="2"/>
    <n v="364"/>
    <n v="1434"/>
    <x v="0"/>
    <n v="134680"/>
    <n v="2868"/>
    <n v="370"/>
    <x v="0"/>
    <n v="530580"/>
  </r>
  <r>
    <x v="43"/>
    <s v="P06"/>
    <n v="415"/>
    <x v="4"/>
    <x v="2"/>
    <x v="4"/>
    <n v="21"/>
    <n v="17"/>
    <x v="0"/>
    <n v="8715"/>
    <n v="17"/>
    <n v="311.25"/>
    <x v="3"/>
    <n v="5291.25"/>
  </r>
  <r>
    <x v="14"/>
    <s v="P15"/>
    <n v="3000"/>
    <x v="1"/>
    <x v="1"/>
    <x v="1"/>
    <n v="126"/>
    <n v="275"/>
    <x v="0"/>
    <n v="378000"/>
    <n v="275"/>
    <n v="2500"/>
    <x v="0"/>
    <n v="687500"/>
  </r>
  <r>
    <x v="34"/>
    <s v="P09"/>
    <n v="90"/>
    <x v="10"/>
    <x v="0"/>
    <x v="4"/>
    <n v="72"/>
    <n v="59"/>
    <x v="0"/>
    <n v="6480"/>
    <n v="59"/>
    <n v="67.5"/>
    <x v="8"/>
    <n v="3982.5"/>
  </r>
  <r>
    <x v="13"/>
    <s v="P01"/>
    <n v="172"/>
    <x v="3"/>
    <x v="3"/>
    <x v="3"/>
    <n v="205"/>
    <n v="284"/>
    <x v="0"/>
    <n v="35260"/>
    <n v="284"/>
    <n v="115.24000000000001"/>
    <x v="0"/>
    <n v="32728.160000000003"/>
  </r>
  <r>
    <x v="1"/>
    <s v="P01"/>
    <n v="172"/>
    <x v="3"/>
    <x v="3"/>
    <x v="3"/>
    <n v="132"/>
    <n v="187"/>
    <x v="0"/>
    <n v="22704"/>
    <n v="187"/>
    <n v="115.24000000000001"/>
    <x v="1"/>
    <n v="21549.88"/>
  </r>
  <r>
    <x v="39"/>
    <s v="P14"/>
    <n v="1020"/>
    <x v="2"/>
    <x v="2"/>
    <x v="2"/>
    <n v="97"/>
    <n v="257"/>
    <x v="0"/>
    <n v="98940"/>
    <n v="514"/>
    <n v="1020"/>
    <x v="2"/>
    <n v="262140"/>
  </r>
  <r>
    <x v="39"/>
    <s v="P05"/>
    <n v="55"/>
    <x v="6"/>
    <x v="2"/>
    <x v="4"/>
    <n v="19"/>
    <n v="17"/>
    <x v="0"/>
    <n v="1045"/>
    <n v="17"/>
    <n v="41.25"/>
    <x v="2"/>
    <n v="701.25"/>
  </r>
  <r>
    <x v="7"/>
    <s v="P13"/>
    <n v="350"/>
    <x v="2"/>
    <x v="2"/>
    <x v="2"/>
    <n v="61"/>
    <n v="204"/>
    <x v="1"/>
    <n v="21350"/>
    <n v="408"/>
    <n v="350"/>
    <x v="6"/>
    <n v="71400"/>
  </r>
  <r>
    <x v="1"/>
    <s v="P14"/>
    <n v="1020"/>
    <x v="2"/>
    <x v="2"/>
    <x v="2"/>
    <n v="70"/>
    <n v="280"/>
    <x v="0"/>
    <n v="71400"/>
    <n v="560"/>
    <n v="1020"/>
    <x v="1"/>
    <n v="285600"/>
  </r>
  <r>
    <x v="18"/>
    <s v="P06"/>
    <n v="415"/>
    <x v="4"/>
    <x v="2"/>
    <x v="4"/>
    <n v="39"/>
    <n v="35"/>
    <x v="0"/>
    <n v="16185"/>
    <n v="35"/>
    <n v="311.25"/>
    <x v="5"/>
    <n v="10893.75"/>
  </r>
  <r>
    <x v="12"/>
    <s v="P14"/>
    <n v="1020"/>
    <x v="2"/>
    <x v="2"/>
    <x v="2"/>
    <n v="102"/>
    <n v="410"/>
    <x v="0"/>
    <n v="104040"/>
    <n v="820"/>
    <n v="1020"/>
    <x v="5"/>
    <n v="418200"/>
  </r>
  <r>
    <x v="37"/>
    <s v="P10"/>
    <n v="65"/>
    <x v="7"/>
    <x v="0"/>
    <x v="0"/>
    <n v="50"/>
    <n v="68"/>
    <x v="1"/>
    <n v="3250"/>
    <n v="68"/>
    <n v="32.5"/>
    <x v="9"/>
    <n v="2210"/>
  </r>
  <r>
    <x v="40"/>
    <s v="P06"/>
    <n v="415"/>
    <x v="4"/>
    <x v="2"/>
    <x v="4"/>
    <n v="15"/>
    <n v="12"/>
    <x v="0"/>
    <n v="6225"/>
    <n v="12"/>
    <n v="311.25"/>
    <x v="9"/>
    <n v="3735"/>
  </r>
  <r>
    <x v="12"/>
    <s v="P04"/>
    <n v="370"/>
    <x v="9"/>
    <x v="3"/>
    <x v="2"/>
    <n v="403"/>
    <n v="1567"/>
    <x v="0"/>
    <n v="149110"/>
    <n v="3134"/>
    <n v="370"/>
    <x v="5"/>
    <n v="579790"/>
  </r>
  <r>
    <x v="22"/>
    <s v="P08"/>
    <n v="1190"/>
    <x v="4"/>
    <x v="2"/>
    <x v="2"/>
    <n v="45"/>
    <n v="175"/>
    <x v="0"/>
    <n v="53550"/>
    <n v="350"/>
    <n v="1190"/>
    <x v="8"/>
    <n v="208250"/>
  </r>
  <r>
    <x v="6"/>
    <s v="P10"/>
    <n v="65"/>
    <x v="7"/>
    <x v="0"/>
    <x v="0"/>
    <n v="80"/>
    <n v="92"/>
    <x v="1"/>
    <n v="5200"/>
    <n v="92"/>
    <n v="32.5"/>
    <x v="0"/>
    <n v="2990"/>
  </r>
  <r>
    <x v="29"/>
    <s v="P10"/>
    <n v="50"/>
    <x v="7"/>
    <x v="0"/>
    <x v="4"/>
    <n v="28"/>
    <n v="20"/>
    <x v="0"/>
    <n v="1400"/>
    <n v="20"/>
    <n v="37.5"/>
    <x v="7"/>
    <n v="750"/>
  </r>
  <r>
    <x v="13"/>
    <s v="P06"/>
    <n v="415"/>
    <x v="4"/>
    <x v="2"/>
    <x v="4"/>
    <n v="21"/>
    <n v="17"/>
    <x v="0"/>
    <n v="8715"/>
    <n v="17"/>
    <n v="311.25"/>
    <x v="0"/>
    <n v="5291.25"/>
  </r>
  <r>
    <x v="2"/>
    <s v="P03"/>
    <n v="200"/>
    <x v="5"/>
    <x v="3"/>
    <x v="2"/>
    <n v="360"/>
    <n v="1414"/>
    <x v="0"/>
    <n v="72000"/>
    <n v="2828"/>
    <n v="200"/>
    <x v="2"/>
    <n v="282800"/>
  </r>
  <r>
    <x v="29"/>
    <s v="P04"/>
    <n v="290"/>
    <x v="9"/>
    <x v="3"/>
    <x v="4"/>
    <n v="204"/>
    <n v="157"/>
    <x v="1"/>
    <n v="59160"/>
    <n v="157"/>
    <n v="217.5"/>
    <x v="7"/>
    <n v="34147.5"/>
  </r>
  <r>
    <x v="8"/>
    <s v="P04"/>
    <n v="290"/>
    <x v="9"/>
    <x v="3"/>
    <x v="4"/>
    <n v="360"/>
    <n v="320"/>
    <x v="1"/>
    <n v="104400"/>
    <n v="320"/>
    <n v="217.5"/>
    <x v="2"/>
    <n v="69600"/>
  </r>
  <r>
    <x v="5"/>
    <s v="P14"/>
    <n v="1020"/>
    <x v="2"/>
    <x v="2"/>
    <x v="2"/>
    <n v="45"/>
    <n v="155"/>
    <x v="1"/>
    <n v="45900"/>
    <n v="310"/>
    <n v="1020"/>
    <x v="5"/>
    <n v="158100"/>
  </r>
  <r>
    <x v="2"/>
    <s v="P12"/>
    <n v="62"/>
    <x v="2"/>
    <x v="2"/>
    <x v="0"/>
    <n v="55"/>
    <n v="77"/>
    <x v="0"/>
    <n v="3410"/>
    <n v="77"/>
    <n v="31"/>
    <x v="2"/>
    <n v="2387"/>
  </r>
  <r>
    <x v="9"/>
    <s v="P02"/>
    <n v="860"/>
    <x v="8"/>
    <x v="3"/>
    <x v="3"/>
    <n v="266"/>
    <n v="446"/>
    <x v="1"/>
    <n v="228760"/>
    <n v="446"/>
    <n v="576.20000000000005"/>
    <x v="0"/>
    <n v="256985.2"/>
  </r>
  <r>
    <x v="5"/>
    <s v="P07"/>
    <n v="300"/>
    <x v="4"/>
    <x v="2"/>
    <x v="2"/>
    <n v="51"/>
    <n v="205"/>
    <x v="0"/>
    <n v="15300"/>
    <n v="410"/>
    <n v="300"/>
    <x v="5"/>
    <n v="61500"/>
  </r>
  <r>
    <x v="44"/>
    <s v="P13"/>
    <n v="350"/>
    <x v="2"/>
    <x v="2"/>
    <x v="2"/>
    <n v="63"/>
    <n v="242"/>
    <x v="1"/>
    <n v="22050"/>
    <n v="484"/>
    <n v="350"/>
    <x v="8"/>
    <n v="84700"/>
  </r>
  <r>
    <x v="45"/>
    <s v="P07"/>
    <n v="300"/>
    <x v="4"/>
    <x v="2"/>
    <x v="2"/>
    <n v="29"/>
    <n v="96"/>
    <x v="1"/>
    <n v="8700"/>
    <n v="192"/>
    <n v="300"/>
    <x v="1"/>
    <n v="28800"/>
  </r>
  <r>
    <x v="1"/>
    <s v="P14"/>
    <n v="1020"/>
    <x v="2"/>
    <x v="2"/>
    <x v="2"/>
    <n v="21"/>
    <n v="70"/>
    <x v="1"/>
    <n v="21420"/>
    <n v="140"/>
    <n v="1020"/>
    <x v="1"/>
    <n v="71400"/>
  </r>
  <r>
    <x v="2"/>
    <s v="P11"/>
    <n v="190"/>
    <x v="0"/>
    <x v="0"/>
    <x v="0"/>
    <n v="45"/>
    <n v="62"/>
    <x v="0"/>
    <n v="8550"/>
    <n v="62"/>
    <n v="95"/>
    <x v="2"/>
    <n v="5890"/>
  </r>
  <r>
    <x v="5"/>
    <s v="P05"/>
    <n v="55"/>
    <x v="6"/>
    <x v="2"/>
    <x v="4"/>
    <n v="117"/>
    <n v="104"/>
    <x v="1"/>
    <n v="6435"/>
    <n v="104"/>
    <n v="41.25"/>
    <x v="5"/>
    <n v="4290"/>
  </r>
  <r>
    <x v="5"/>
    <s v="P07"/>
    <n v="300"/>
    <x v="4"/>
    <x v="2"/>
    <x v="2"/>
    <n v="63"/>
    <n v="218"/>
    <x v="1"/>
    <n v="18900"/>
    <n v="436"/>
    <n v="300"/>
    <x v="5"/>
    <n v="65400"/>
  </r>
  <r>
    <x v="48"/>
    <s v="P02"/>
    <n v="860"/>
    <x v="8"/>
    <x v="3"/>
    <x v="3"/>
    <n v="514"/>
    <n v="791"/>
    <x v="0"/>
    <n v="442040"/>
    <n v="791"/>
    <n v="576.20000000000005"/>
    <x v="5"/>
    <n v="455774.2"/>
  </r>
  <r>
    <x v="12"/>
    <s v="P01"/>
    <n v="172"/>
    <x v="3"/>
    <x v="3"/>
    <x v="3"/>
    <n v="304"/>
    <n v="465"/>
    <x v="1"/>
    <n v="52288"/>
    <n v="465"/>
    <n v="115.24000000000001"/>
    <x v="5"/>
    <n v="53586.600000000006"/>
  </r>
  <r>
    <x v="7"/>
    <s v="P03"/>
    <n v="156"/>
    <x v="5"/>
    <x v="3"/>
    <x v="4"/>
    <n v="246"/>
    <n v="194"/>
    <x v="1"/>
    <n v="38376"/>
    <n v="194"/>
    <n v="117"/>
    <x v="6"/>
    <n v="22698"/>
  </r>
  <r>
    <x v="26"/>
    <s v="P14"/>
    <n v="1020"/>
    <x v="2"/>
    <x v="2"/>
    <x v="2"/>
    <n v="97"/>
    <n v="380"/>
    <x v="0"/>
    <n v="98940"/>
    <n v="760"/>
    <n v="1020"/>
    <x v="2"/>
    <n v="387600"/>
  </r>
  <r>
    <x v="24"/>
    <s v="P04"/>
    <n v="290"/>
    <x v="9"/>
    <x v="3"/>
    <x v="4"/>
    <n v="337"/>
    <n v="296"/>
    <x v="1"/>
    <n v="97730"/>
    <n v="296"/>
    <n v="217.5"/>
    <x v="2"/>
    <n v="64380"/>
  </r>
  <r>
    <x v="45"/>
    <s v="P09"/>
    <n v="90"/>
    <x v="10"/>
    <x v="0"/>
    <x v="4"/>
    <n v="30"/>
    <n v="28"/>
    <x v="0"/>
    <n v="2700"/>
    <n v="28"/>
    <n v="67.5"/>
    <x v="1"/>
    <n v="1890"/>
  </r>
  <r>
    <x v="49"/>
    <s v="P10"/>
    <n v="65"/>
    <x v="7"/>
    <x v="0"/>
    <x v="0"/>
    <n v="120"/>
    <n v="188"/>
    <x v="1"/>
    <n v="7800"/>
    <n v="188"/>
    <n v="32.5"/>
    <x v="2"/>
    <n v="6110"/>
  </r>
  <r>
    <x v="27"/>
    <s v="P01"/>
    <n v="172"/>
    <x v="3"/>
    <x v="3"/>
    <x v="3"/>
    <n v="279"/>
    <n v="401"/>
    <x v="0"/>
    <n v="47988"/>
    <n v="401"/>
    <n v="115.24000000000001"/>
    <x v="7"/>
    <n v="46211.240000000005"/>
  </r>
  <r>
    <x v="39"/>
    <s v="P01"/>
    <n v="172"/>
    <x v="3"/>
    <x v="3"/>
    <x v="3"/>
    <n v="297"/>
    <n v="418"/>
    <x v="0"/>
    <n v="51084"/>
    <n v="418"/>
    <n v="115.24000000000001"/>
    <x v="2"/>
    <n v="48170.320000000007"/>
  </r>
  <r>
    <x v="33"/>
    <s v="P09"/>
    <n v="110"/>
    <x v="10"/>
    <x v="0"/>
    <x v="0"/>
    <n v="87"/>
    <n v="92"/>
    <x v="1"/>
    <n v="9570"/>
    <n v="92"/>
    <n v="55"/>
    <x v="5"/>
    <n v="5060"/>
  </r>
  <r>
    <x v="41"/>
    <s v="P04"/>
    <n v="370"/>
    <x v="9"/>
    <x v="3"/>
    <x v="2"/>
    <n v="226"/>
    <n v="881"/>
    <x v="0"/>
    <n v="83620"/>
    <n v="1762"/>
    <n v="370"/>
    <x v="9"/>
    <n v="325970"/>
  </r>
  <r>
    <x v="18"/>
    <s v="P12"/>
    <n v="62"/>
    <x v="2"/>
    <x v="2"/>
    <x v="0"/>
    <n v="161"/>
    <n v="209"/>
    <x v="1"/>
    <n v="9982"/>
    <n v="209"/>
    <n v="31"/>
    <x v="5"/>
    <n v="6479"/>
  </r>
  <r>
    <x v="43"/>
    <s v="P15"/>
    <n v="3000"/>
    <x v="1"/>
    <x v="1"/>
    <x v="1"/>
    <n v="85"/>
    <n v="195"/>
    <x v="0"/>
    <n v="255000"/>
    <n v="195"/>
    <n v="2500"/>
    <x v="3"/>
    <n v="487500"/>
  </r>
  <r>
    <x v="49"/>
    <s v="P09"/>
    <n v="110"/>
    <x v="10"/>
    <x v="0"/>
    <x v="0"/>
    <n v="78"/>
    <n v="117"/>
    <x v="1"/>
    <n v="8580"/>
    <n v="117"/>
    <n v="55"/>
    <x v="2"/>
    <n v="6435"/>
  </r>
  <r>
    <x v="30"/>
    <s v="P02"/>
    <n v="860"/>
    <x v="8"/>
    <x v="3"/>
    <x v="3"/>
    <n v="274"/>
    <n v="394"/>
    <x v="0"/>
    <n v="235640"/>
    <n v="394"/>
    <n v="576.20000000000005"/>
    <x v="4"/>
    <n v="227022.80000000002"/>
  </r>
  <r>
    <x v="3"/>
    <s v="P01"/>
    <n v="172"/>
    <x v="3"/>
    <x v="3"/>
    <x v="3"/>
    <n v="292"/>
    <n v="373"/>
    <x v="1"/>
    <n v="50224"/>
    <n v="373"/>
    <n v="115.24000000000001"/>
    <x v="3"/>
    <n v="42984.520000000004"/>
  </r>
  <r>
    <x v="33"/>
    <s v="P11"/>
    <n v="190"/>
    <x v="0"/>
    <x v="0"/>
    <x v="0"/>
    <n v="61"/>
    <n v="72"/>
    <x v="1"/>
    <n v="11590"/>
    <n v="72"/>
    <n v="95"/>
    <x v="5"/>
    <n v="6840"/>
  </r>
  <r>
    <x v="15"/>
    <s v="P02"/>
    <n v="860"/>
    <x v="8"/>
    <x v="3"/>
    <x v="3"/>
    <n v="319"/>
    <n v="379"/>
    <x v="0"/>
    <n v="274340"/>
    <n v="379"/>
    <n v="576.20000000000005"/>
    <x v="3"/>
    <n v="218379.80000000002"/>
  </r>
  <r>
    <x v="33"/>
    <s v="P03"/>
    <n v="200"/>
    <x v="5"/>
    <x v="3"/>
    <x v="2"/>
    <n v="328"/>
    <n v="833"/>
    <x v="0"/>
    <n v="65600"/>
    <n v="1666"/>
    <n v="200"/>
    <x v="5"/>
    <n v="166600"/>
  </r>
  <r>
    <x v="34"/>
    <s v="P12"/>
    <n v="62"/>
    <x v="2"/>
    <x v="2"/>
    <x v="0"/>
    <n v="55"/>
    <n v="79"/>
    <x v="0"/>
    <n v="3410"/>
    <n v="79"/>
    <n v="31"/>
    <x v="8"/>
    <n v="2449"/>
  </r>
  <r>
    <x v="41"/>
    <s v="P11"/>
    <n v="190"/>
    <x v="0"/>
    <x v="0"/>
    <x v="0"/>
    <n v="24"/>
    <n v="27"/>
    <x v="0"/>
    <n v="4560"/>
    <n v="27"/>
    <n v="95"/>
    <x v="9"/>
    <n v="2565"/>
  </r>
  <r>
    <x v="21"/>
    <s v="P02"/>
    <n v="860"/>
    <x v="8"/>
    <x v="3"/>
    <x v="3"/>
    <n v="267"/>
    <n v="389"/>
    <x v="1"/>
    <n v="229620"/>
    <n v="389"/>
    <n v="576.20000000000005"/>
    <x v="6"/>
    <n v="224141.80000000002"/>
  </r>
  <r>
    <x v="20"/>
    <s v="P12"/>
    <n v="62"/>
    <x v="2"/>
    <x v="2"/>
    <x v="0"/>
    <n v="126"/>
    <n v="157"/>
    <x v="1"/>
    <n v="7812"/>
    <n v="157"/>
    <n v="31"/>
    <x v="2"/>
    <n v="4867"/>
  </r>
  <r>
    <x v="46"/>
    <s v="P08"/>
    <n v="1190"/>
    <x v="4"/>
    <x v="2"/>
    <x v="2"/>
    <n v="28"/>
    <n v="108"/>
    <x v="0"/>
    <n v="33320"/>
    <n v="216"/>
    <n v="1190"/>
    <x v="6"/>
    <n v="128520"/>
  </r>
  <r>
    <x v="27"/>
    <s v="P08"/>
    <n v="1190"/>
    <x v="4"/>
    <x v="2"/>
    <x v="2"/>
    <n v="50"/>
    <n v="146"/>
    <x v="1"/>
    <n v="59500"/>
    <n v="292"/>
    <n v="1190"/>
    <x v="7"/>
    <n v="173740"/>
  </r>
  <r>
    <x v="19"/>
    <s v="P14"/>
    <n v="1020"/>
    <x v="2"/>
    <x v="2"/>
    <x v="2"/>
    <n v="138"/>
    <n v="547"/>
    <x v="0"/>
    <n v="140760"/>
    <n v="1094"/>
    <n v="1020"/>
    <x v="8"/>
    <n v="557940"/>
  </r>
  <r>
    <x v="9"/>
    <s v="P13"/>
    <n v="350"/>
    <x v="2"/>
    <x v="2"/>
    <x v="2"/>
    <n v="99"/>
    <n v="383"/>
    <x v="0"/>
    <n v="34650"/>
    <n v="766"/>
    <n v="350"/>
    <x v="0"/>
    <n v="134050"/>
  </r>
  <r>
    <x v="2"/>
    <s v="P09"/>
    <n v="110"/>
    <x v="10"/>
    <x v="0"/>
    <x v="0"/>
    <n v="61"/>
    <n v="77"/>
    <x v="1"/>
    <n v="6710"/>
    <n v="77"/>
    <n v="55"/>
    <x v="2"/>
    <n v="4235"/>
  </r>
  <r>
    <x v="16"/>
    <s v="P06"/>
    <n v="415"/>
    <x v="4"/>
    <x v="2"/>
    <x v="4"/>
    <n v="31"/>
    <n v="26"/>
    <x v="0"/>
    <n v="12865"/>
    <n v="26"/>
    <n v="311.25"/>
    <x v="7"/>
    <n v="8092.5"/>
  </r>
  <r>
    <x v="13"/>
    <s v="P03"/>
    <n v="156"/>
    <x v="5"/>
    <x v="3"/>
    <x v="4"/>
    <n v="257"/>
    <n v="221"/>
    <x v="1"/>
    <n v="40092"/>
    <n v="221"/>
    <n v="117"/>
    <x v="0"/>
    <n v="25857"/>
  </r>
  <r>
    <x v="11"/>
    <s v="P15"/>
    <n v="3000"/>
    <x v="1"/>
    <x v="1"/>
    <x v="1"/>
    <n v="204"/>
    <n v="589"/>
    <x v="1"/>
    <n v="612000"/>
    <n v="589"/>
    <n v="2500"/>
    <x v="6"/>
    <n v="1472500"/>
  </r>
  <r>
    <x v="32"/>
    <s v="P14"/>
    <n v="1020"/>
    <x v="2"/>
    <x v="2"/>
    <x v="2"/>
    <n v="87"/>
    <n v="236"/>
    <x v="0"/>
    <n v="88740"/>
    <n v="472"/>
    <n v="1020"/>
    <x v="5"/>
    <n v="240720"/>
  </r>
  <r>
    <x v="13"/>
    <s v="P05"/>
    <n v="55"/>
    <x v="6"/>
    <x v="2"/>
    <x v="4"/>
    <n v="16"/>
    <n v="12"/>
    <x v="0"/>
    <n v="880"/>
    <n v="12"/>
    <n v="41.25"/>
    <x v="0"/>
    <n v="495"/>
  </r>
  <r>
    <x v="2"/>
    <s v="P06"/>
    <n v="415"/>
    <x v="4"/>
    <x v="2"/>
    <x v="4"/>
    <n v="22"/>
    <n v="16"/>
    <x v="0"/>
    <n v="9130"/>
    <n v="16"/>
    <n v="311.25"/>
    <x v="2"/>
    <n v="4980"/>
  </r>
  <r>
    <x v="20"/>
    <s v="P12"/>
    <n v="62"/>
    <x v="2"/>
    <x v="2"/>
    <x v="0"/>
    <n v="61"/>
    <n v="84"/>
    <x v="0"/>
    <n v="3782"/>
    <n v="84"/>
    <n v="31"/>
    <x v="2"/>
    <n v="2604"/>
  </r>
  <r>
    <x v="43"/>
    <s v="P10"/>
    <n v="50"/>
    <x v="7"/>
    <x v="0"/>
    <x v="4"/>
    <n v="22"/>
    <n v="18"/>
    <x v="0"/>
    <n v="1100"/>
    <n v="18"/>
    <n v="37.5"/>
    <x v="3"/>
    <n v="675"/>
  </r>
  <r>
    <x v="14"/>
    <s v="P12"/>
    <n v="62"/>
    <x v="2"/>
    <x v="2"/>
    <x v="0"/>
    <n v="80"/>
    <n v="119"/>
    <x v="1"/>
    <n v="4960"/>
    <n v="119"/>
    <n v="31"/>
    <x v="0"/>
    <n v="3689"/>
  </r>
  <r>
    <x v="46"/>
    <s v="P13"/>
    <n v="350"/>
    <x v="2"/>
    <x v="2"/>
    <x v="2"/>
    <n v="73"/>
    <n v="282"/>
    <x v="0"/>
    <n v="25550"/>
    <n v="564"/>
    <n v="350"/>
    <x v="6"/>
    <n v="98700"/>
  </r>
  <r>
    <x v="36"/>
    <s v="P12"/>
    <n v="62"/>
    <x v="2"/>
    <x v="2"/>
    <x v="0"/>
    <n v="52"/>
    <n v="73"/>
    <x v="0"/>
    <n v="3224"/>
    <n v="73"/>
    <n v="31"/>
    <x v="2"/>
    <n v="22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47E78-D7B2-4AE3-A664-10D62B275F70}"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I135:J138" firstHeaderRow="1" firstDataRow="1" firstDataCol="1"/>
  <pivotFields count="18">
    <pivotField showAll="0"/>
    <pivotField showAll="0"/>
    <pivotField numFmtId="164" showAll="0"/>
    <pivotField axis="axisRow" showAll="0" measureFilter="1" sortType="ascending">
      <items count="12">
        <item x="10"/>
        <item x="7"/>
        <item x="0"/>
        <item x="2"/>
        <item x="9"/>
        <item x="4"/>
        <item x="1"/>
        <item x="3"/>
        <item x="6"/>
        <item x="8"/>
        <item x="5"/>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3">
    <i>
      <x v="9"/>
    </i>
    <i>
      <x v="2"/>
    </i>
    <i>
      <x/>
    </i>
  </rowItems>
  <colItems count="1">
    <i/>
  </colItems>
  <dataFields count="1">
    <dataField name="Sum of IR" fld="16" baseField="0" baseItem="0" numFmtId="165"/>
  </dataFields>
  <chartFormats count="12">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2"/>
          </reference>
        </references>
      </pivotArea>
    </chartFormat>
    <chartFormat chart="11" format="2">
      <pivotArea type="data" outline="0" fieldPosition="0">
        <references count="2">
          <reference field="4294967294" count="1" selected="0">
            <x v="0"/>
          </reference>
          <reference field="3" count="1" selected="0">
            <x v="0"/>
          </reference>
        </references>
      </pivotArea>
    </chartFormat>
    <chartFormat chart="11" format="3">
      <pivotArea type="data" outline="0" fieldPosition="0">
        <references count="2">
          <reference field="4294967294" count="1" selected="0">
            <x v="0"/>
          </reference>
          <reference field="3" count="1" selected="0">
            <x v="7"/>
          </reference>
        </references>
      </pivotArea>
    </chartFormat>
    <chartFormat chart="11" format="4">
      <pivotArea type="data" outline="0" fieldPosition="0">
        <references count="2">
          <reference field="4294967294" count="1" selected="0">
            <x v="0"/>
          </reference>
          <reference field="3"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3" count="1" selected="0">
            <x v="2"/>
          </reference>
        </references>
      </pivotArea>
    </chartFormat>
    <chartFormat chart="13" format="12">
      <pivotArea type="data" outline="0" fieldPosition="0">
        <references count="2">
          <reference field="4294967294" count="1" selected="0">
            <x v="0"/>
          </reference>
          <reference field="3" count="1" selected="0">
            <x v="0"/>
          </reference>
        </references>
      </pivotArea>
    </chartFormat>
    <chartFormat chart="13" format="13">
      <pivotArea type="data" outline="0" fieldPosition="0">
        <references count="2">
          <reference field="4294967294" count="1" selected="0">
            <x v="0"/>
          </reference>
          <reference field="3" count="1" selected="0">
            <x v="7"/>
          </reference>
        </references>
      </pivotArea>
    </chartFormat>
    <chartFormat chart="13" format="14">
      <pivotArea type="data" outline="0" fieldPosition="0">
        <references count="2">
          <reference field="4294967294" count="1" selected="0">
            <x v="0"/>
          </reference>
          <reference field="3" count="1" selected="0">
            <x v="1"/>
          </reference>
        </references>
      </pivotArea>
    </chartFormat>
    <chartFormat chart="13" format="15">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B31D1E-7244-453D-8628-D7196BA9B4CA}"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21:C125" firstHeaderRow="0" firstDataRow="1" firstDataCol="1"/>
  <pivotFields count="18">
    <pivotField showAll="0"/>
    <pivotField showAll="0"/>
    <pivotField numFmtId="164" showAll="0"/>
    <pivotField showAll="0">
      <items count="12">
        <item x="10"/>
        <item x="7"/>
        <item x="0"/>
        <item x="2"/>
        <item x="9"/>
        <item x="4"/>
        <item x="1"/>
        <item x="3"/>
        <item x="6"/>
        <item x="8"/>
        <item x="5"/>
        <item t="default"/>
      </items>
    </pivotField>
    <pivotField axis="axisRow"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dataField="1" numFmtId="164" showAll="0"/>
    <pivotField showAll="0"/>
    <pivotField numFmtId="164" showAll="0"/>
    <pivotField showAll="0">
      <items count="11">
        <item x="2"/>
        <item x="8"/>
        <item x="0"/>
        <item x="5"/>
        <item x="3"/>
        <item x="9"/>
        <item x="7"/>
        <item x="1"/>
        <item x="4"/>
        <item x="6"/>
        <item t="default"/>
      </items>
    </pivotField>
    <pivotField dataField="1"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i>
    <i>
      <x v="1"/>
    </i>
    <i>
      <x v="2"/>
    </i>
    <i>
      <x v="3"/>
    </i>
  </rowItems>
  <colFields count="1">
    <field x="-2"/>
  </colFields>
  <colItems count="2">
    <i>
      <x/>
    </i>
    <i i="1">
      <x v="1"/>
    </i>
  </colItems>
  <dataFields count="2">
    <dataField name="Revenue (BP)" fld="9" baseField="0" baseItem="0" numFmtId="165"/>
    <dataField name="Revenue (After_Promo)" fld="13" baseField="0" baseItem="0" numFmtId="165"/>
  </dataFields>
  <formats count="1">
    <format dxfId="161">
      <pivotArea outline="0" collapsedLevelsAreSubtotals="1" fieldPosition="0">
        <references count="1">
          <reference field="4294967294" count="1" selected="0">
            <x v="1"/>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6">
      <pivotArea type="data" outline="0" fieldPosition="0">
        <references count="2">
          <reference field="4294967294" count="1" selected="0">
            <x v="1"/>
          </reference>
          <reference field="4" count="1" selected="0">
            <x v="3"/>
          </reference>
        </references>
      </pivotArea>
    </chartFormat>
    <chartFormat chart="11" format="7">
      <pivotArea type="data" outline="0" fieldPosition="0">
        <references count="2">
          <reference field="4294967294" count="1" selected="0">
            <x v="0"/>
          </reference>
          <reference field="4" count="1" selected="0">
            <x v="3"/>
          </reference>
        </references>
      </pivotArea>
    </chartFormat>
    <chartFormat chart="11" format="8">
      <pivotArea type="data" outline="0" fieldPosition="0">
        <references count="2">
          <reference field="4294967294" count="1" selected="0">
            <x v="0"/>
          </reference>
          <reference field="4" count="1" selected="0">
            <x v="0"/>
          </reference>
        </references>
      </pivotArea>
    </chartFormat>
    <chartFormat chart="11" format="9">
      <pivotArea type="data" outline="0" fieldPosition="0">
        <references count="2">
          <reference field="4294967294" count="1" selected="0">
            <x v="0"/>
          </reference>
          <reference field="4" count="1" selected="0">
            <x v="1"/>
          </reference>
        </references>
      </pivotArea>
    </chartFormat>
    <chartFormat chart="11" format="10">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2AB427-A55F-4573-873C-576CCD2CA67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8:B18"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7"/>
    </i>
    <i>
      <x v="8"/>
    </i>
    <i>
      <x v="5"/>
    </i>
    <i>
      <x v="4"/>
    </i>
    <i>
      <x v="6"/>
    </i>
    <i>
      <x v="2"/>
    </i>
    <i>
      <x v="9"/>
    </i>
    <i>
      <x v="3"/>
    </i>
    <i>
      <x v="1"/>
    </i>
    <i>
      <x/>
    </i>
  </rowItems>
  <colItems count="1">
    <i/>
  </colItems>
  <dataFields count="1">
    <dataField name="Distinct Count of store_id" fld="1" subtotal="count" baseField="0" baseItem="0">
      <extLst>
        <ext xmlns:x15="http://schemas.microsoft.com/office/spreadsheetml/2010/11/main" uri="{FABC7310-3BB5-11E1-824E-6D434824019B}">
          <x15:dataField isCountDistinct="1"/>
        </ext>
      </extLst>
    </dataField>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store_id"/>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Promotion.xlsx!Data3">
        <x15:activeTabTopLevelEntity name="[Data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96F182-D8F4-4F4C-B57B-EBAC9B6AD473}"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D80:F86" firstHeaderRow="1" firstDataRow="2" firstDataCol="1"/>
  <pivotFields count="18">
    <pivotField showAll="0"/>
    <pivotField showAll="0"/>
    <pivotField numFmtId="164" showAll="0"/>
    <pivotField showAll="0"/>
    <pivotField showAll="0"/>
    <pivotField axis="axisRow" showAll="0">
      <items count="6">
        <item x="4"/>
        <item x="3"/>
        <item x="0"/>
        <item x="1"/>
        <item x="2"/>
        <item t="default"/>
      </items>
    </pivotField>
    <pivotField showAll="0"/>
    <pivotField showAll="0"/>
    <pivotField axis="axisCol" showAll="0">
      <items count="3">
        <item x="1"/>
        <item x="0"/>
        <item t="default"/>
      </items>
    </pivotField>
    <pivotField numFmtId="164" showAll="0"/>
    <pivotField showAll="0"/>
    <pivotField numFmtId="164" showAll="0"/>
    <pivotField showAll="0">
      <items count="11">
        <item x="2"/>
        <item h="1" x="8"/>
        <item h="1" x="0"/>
        <item h="1" x="5"/>
        <item h="1" x="3"/>
        <item h="1" x="9"/>
        <item h="1" x="7"/>
        <item h="1" x="1"/>
        <item h="1" x="4"/>
        <item h="1" x="6"/>
        <item t="default"/>
      </items>
    </pivotField>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5">
    <i>
      <x/>
    </i>
    <i>
      <x v="1"/>
    </i>
    <i>
      <x v="2"/>
    </i>
    <i>
      <x v="3"/>
    </i>
    <i>
      <x v="4"/>
    </i>
  </rowItems>
  <colFields count="1">
    <field x="8"/>
  </colFields>
  <colItems count="2">
    <i>
      <x/>
    </i>
    <i>
      <x v="1"/>
    </i>
  </colItems>
  <dataFields count="1">
    <dataField name="Sum of IR" fld="1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62040B-1372-4624-974F-CA5F55550E0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62:B67" firstHeaderRow="1" firstDataRow="1" firstDataCol="1"/>
  <pivotFields count="18">
    <pivotField showAll="0"/>
    <pivotField showAll="0"/>
    <pivotField numFmtId="164" showAll="0"/>
    <pivotField showAll="0"/>
    <pivotField showAll="0"/>
    <pivotField axis="axisRow" showAll="0" sortType="a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5">
    <i>
      <x/>
    </i>
    <i>
      <x v="1"/>
    </i>
    <i>
      <x v="2"/>
    </i>
    <i>
      <x v="4"/>
    </i>
    <i>
      <x v="3"/>
    </i>
  </rowItems>
  <colItems count="1">
    <i/>
  </colItems>
  <dataFields count="1">
    <dataField name="Sum of IR" fld="16" baseField="0"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F47056-C53F-4080-A404-AA1B0F2155C4}" name="PivotTable2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49:B59" firstHeaderRow="1" firstDataRow="1" firstDataCol="1"/>
  <pivotFields count="18">
    <pivotField axis="axisRow" showAll="0" measureFilter="1" sortType="descending">
      <items count="51">
        <item x="24"/>
        <item x="39"/>
        <item x="47"/>
        <item x="20"/>
        <item x="10"/>
        <item x="26"/>
        <item x="8"/>
        <item x="49"/>
        <item x="2"/>
        <item x="36"/>
        <item x="14"/>
        <item x="6"/>
        <item x="0"/>
        <item x="9"/>
        <item x="13"/>
        <item x="34"/>
        <item x="35"/>
        <item x="22"/>
        <item x="38"/>
        <item x="25"/>
        <item x="17"/>
        <item x="19"/>
        <item x="44"/>
        <item x="48"/>
        <item x="33"/>
        <item x="31"/>
        <item x="32"/>
        <item x="12"/>
        <item x="18"/>
        <item x="5"/>
        <item x="28"/>
        <item x="43"/>
        <item x="15"/>
        <item x="3"/>
        <item x="40"/>
        <item x="37"/>
        <item x="41"/>
        <item x="27"/>
        <item x="29"/>
        <item x="16"/>
        <item x="23"/>
        <item x="1"/>
        <item x="45"/>
        <item x="4"/>
        <item x="30"/>
        <item x="46"/>
        <item x="7"/>
        <item x="11"/>
        <item x="42"/>
        <item x="21"/>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items count="11">
        <item x="2"/>
        <item x="8"/>
        <item x="0"/>
        <item x="5"/>
        <item x="3"/>
        <item x="9"/>
        <item x="7"/>
        <item x="1"/>
        <item x="4"/>
        <item x="6"/>
        <item t="default"/>
      </items>
    </pivotField>
    <pivotField numFmtId="164"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0">
    <i>
      <x v="7"/>
    </i>
    <i>
      <x v="38"/>
    </i>
    <i>
      <x v="22"/>
    </i>
    <i>
      <x/>
    </i>
    <i>
      <x v="6"/>
    </i>
    <i>
      <x v="19"/>
    </i>
    <i>
      <x v="18"/>
    </i>
    <i>
      <x v="25"/>
    </i>
    <i>
      <x v="3"/>
    </i>
    <i>
      <x v="21"/>
    </i>
  </rowItems>
  <colItems count="1">
    <i/>
  </colItems>
  <dataFields count="1">
    <dataField name="Sum of ISU" fld="14" baseField="0" baseItem="0" numFmtId="166"/>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7CBD6D-AEB8-4BCA-BE91-94CC59B11E23}"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35:B138" firstHeaderRow="1" firstDataRow="1" firstDataCol="1"/>
  <pivotFields count="18">
    <pivotField showAll="0"/>
    <pivotField showAll="0"/>
    <pivotField numFmtId="164" showAll="0"/>
    <pivotField axis="axisRow" showAll="0" measureFilter="1" sortType="ascending">
      <items count="12">
        <item x="10"/>
        <item x="7"/>
        <item x="0"/>
        <item x="2"/>
        <item x="9"/>
        <item x="4"/>
        <item x="1"/>
        <item x="3"/>
        <item x="6"/>
        <item x="8"/>
        <item x="5"/>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3">
    <i>
      <x v="4"/>
    </i>
    <i>
      <x v="3"/>
    </i>
    <i>
      <x v="6"/>
    </i>
  </rowItems>
  <colItems count="1">
    <i/>
  </colItems>
  <dataFields count="1">
    <dataField name="Sum of IR" fld="16" baseField="0" baseItem="0" numFmtId="165"/>
  </dataFields>
  <chartFormats count="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3" count="1" selected="0">
            <x v="4"/>
          </reference>
        </references>
      </pivotArea>
    </chartFormat>
    <chartFormat chart="12" format="4">
      <pivotArea type="data" outline="0" fieldPosition="0">
        <references count="2">
          <reference field="4294967294" count="1" selected="0">
            <x v="0"/>
          </reference>
          <reference field="3" count="1" selected="0">
            <x v="7"/>
          </reference>
        </references>
      </pivotArea>
    </chartFormat>
    <chartFormat chart="12" format="5">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8C5585C-9048-4933-B86A-443B18FF8B28}"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mo Type">
  <location ref="A1:C6" firstHeaderRow="0" firstDataRow="1" firstDataCol="1"/>
  <pivotFields count="18">
    <pivotField showAll="0"/>
    <pivotField showAll="0"/>
    <pivotField numFmtId="164"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1"/>
            </reference>
          </references>
        </pivotArea>
      </autoSortScope>
    </pivotField>
    <pivotField dataField="1" showAll="0"/>
    <pivotField showAll="0"/>
    <pivotField showAll="0">
      <items count="3">
        <item x="1"/>
        <item x="0"/>
        <item t="default"/>
      </items>
    </pivotField>
    <pivotField numFmtId="164" showAll="0"/>
    <pivotField dataField="1" showAll="0"/>
    <pivotField numFmtId="164" showAll="0"/>
    <pivotField showAll="0">
      <items count="11">
        <item x="2"/>
        <item x="8"/>
        <item x="0"/>
        <item x="5"/>
        <item x="3"/>
        <item x="9"/>
        <item x="7"/>
        <item x="1"/>
        <item x="4"/>
        <item x="6"/>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v="4"/>
    </i>
    <i>
      <x v="1"/>
    </i>
    <i>
      <x v="3"/>
    </i>
    <i>
      <x/>
    </i>
    <i>
      <x v="2"/>
    </i>
  </rowItems>
  <colFields count="1">
    <field x="-2"/>
  </colFields>
  <colItems count="2">
    <i>
      <x/>
    </i>
    <i i="1">
      <x v="1"/>
    </i>
  </colItems>
  <dataFields count="2">
    <dataField name="Quantity Sold (Before Promotion)" fld="6" baseField="0" baseItem="0" numFmtId="166"/>
    <dataField name="Quantity Sold ( After Promotion)" fld="10" baseField="0" baseItem="0" numFmtId="166"/>
  </dataFields>
  <formats count="8">
    <format dxfId="7">
      <pivotArea field="5" type="button" dataOnly="0" labelOnly="1" outline="0" axis="axisRow" fieldPosition="0"/>
    </format>
    <format dxfId="6">
      <pivotArea dataOnly="0" labelOnly="1" outline="0" fieldPosition="0">
        <references count="1">
          <reference field="4294967294" count="1">
            <x v="0"/>
          </reference>
        </references>
      </pivotArea>
    </format>
    <format dxfId="5">
      <pivotArea dataOnly="0" labelOnly="1" outline="0" fieldPosition="0">
        <references count="1">
          <reference field="4294967294" count="1">
            <x v="1"/>
          </reference>
        </references>
      </pivotArea>
    </format>
    <format dxfId="4">
      <pivotArea field="5" type="button" dataOnly="0" labelOnly="1" outline="0" axis="axisRow" fieldPosition="0"/>
    </format>
    <format dxfId="3">
      <pivotArea dataOnly="0" labelOnly="1" fieldPosition="0">
        <references count="1">
          <reference field="5" count="0"/>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field="5" type="button" dataOnly="0" labelOnly="1" outline="0" axis="axisRow" fieldPosition="0"/>
    </format>
  </formats>
  <conditionalFormats count="1">
    <conditionalFormat priority="29">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837A998-9DA0-4E97-A593-99F552D8066B}"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City">
  <location ref="H1:I51" firstHeaderRow="1" firstDataRow="1" firstDataCol="1"/>
  <pivotFields count="18">
    <pivotField showAll="0"/>
    <pivotField showAll="0"/>
    <pivotField numFmtId="164" showAll="0"/>
    <pivotField showAll="0"/>
    <pivotField axis="axisRow"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axis="axisRow" showAll="0" sortType="descending">
      <items count="11">
        <item x="2"/>
        <item x="8"/>
        <item x="0"/>
        <item x="5"/>
        <item x="3"/>
        <item x="9"/>
        <item x="7"/>
        <item x="1"/>
        <item x="4"/>
        <item x="6"/>
        <item t="default"/>
      </items>
      <autoSortScope>
        <pivotArea dataOnly="0" outline="0" fieldPosition="0">
          <references count="1">
            <reference field="4294967294" count="1" selected="0">
              <x v="0"/>
            </reference>
          </references>
        </pivotArea>
      </autoSortScope>
    </pivotField>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12"/>
    <field x="4"/>
  </rowFields>
  <rowItems count="50">
    <i>
      <x/>
    </i>
    <i r="1">
      <x/>
    </i>
    <i r="1">
      <x v="1"/>
    </i>
    <i r="1">
      <x v="2"/>
    </i>
    <i r="1">
      <x v="3"/>
    </i>
    <i>
      <x v="1"/>
    </i>
    <i r="1">
      <x/>
    </i>
    <i r="1">
      <x v="1"/>
    </i>
    <i r="1">
      <x v="2"/>
    </i>
    <i r="1">
      <x v="3"/>
    </i>
    <i>
      <x v="3"/>
    </i>
    <i r="1">
      <x/>
    </i>
    <i r="1">
      <x v="1"/>
    </i>
    <i r="1">
      <x v="2"/>
    </i>
    <i r="1">
      <x v="3"/>
    </i>
    <i>
      <x v="6"/>
    </i>
    <i r="1">
      <x/>
    </i>
    <i r="1">
      <x v="1"/>
    </i>
    <i r="1">
      <x v="2"/>
    </i>
    <i r="1">
      <x v="3"/>
    </i>
    <i>
      <x v="2"/>
    </i>
    <i r="1">
      <x/>
    </i>
    <i r="1">
      <x v="1"/>
    </i>
    <i r="1">
      <x v="2"/>
    </i>
    <i r="1">
      <x v="3"/>
    </i>
    <i>
      <x v="4"/>
    </i>
    <i r="1">
      <x/>
    </i>
    <i r="1">
      <x v="1"/>
    </i>
    <i r="1">
      <x v="2"/>
    </i>
    <i r="1">
      <x v="3"/>
    </i>
    <i>
      <x v="9"/>
    </i>
    <i r="1">
      <x/>
    </i>
    <i r="1">
      <x v="1"/>
    </i>
    <i r="1">
      <x v="2"/>
    </i>
    <i r="1">
      <x v="3"/>
    </i>
    <i>
      <x v="5"/>
    </i>
    <i r="1">
      <x/>
    </i>
    <i r="1">
      <x v="1"/>
    </i>
    <i r="1">
      <x v="2"/>
    </i>
    <i r="1">
      <x v="3"/>
    </i>
    <i>
      <x v="8"/>
    </i>
    <i r="1">
      <x/>
    </i>
    <i r="1">
      <x v="1"/>
    </i>
    <i r="1">
      <x v="2"/>
    </i>
    <i r="1">
      <x v="3"/>
    </i>
    <i>
      <x v="7"/>
    </i>
    <i r="1">
      <x/>
    </i>
    <i r="1">
      <x v="1"/>
    </i>
    <i r="1">
      <x v="2"/>
    </i>
    <i r="1">
      <x v="3"/>
    </i>
  </rowItems>
  <colItems count="1">
    <i/>
  </colItems>
  <dataFields count="1">
    <dataField name="Incremental Revenue" fld="16" baseField="0" baseItem="0" numFmtId="165"/>
  </dataFields>
  <formats count="103">
    <format dxfId="110">
      <pivotArea dataOnly="0" labelOnly="1" fieldPosition="0">
        <references count="1">
          <reference field="12" count="1">
            <x v="1"/>
          </reference>
        </references>
      </pivotArea>
    </format>
    <format dxfId="109">
      <pivotArea dataOnly="0" labelOnly="1" fieldPosition="0">
        <references count="2">
          <reference field="4" count="0"/>
          <reference field="12" count="1" selected="0">
            <x v="1"/>
          </reference>
        </references>
      </pivotArea>
    </format>
    <format dxfId="108">
      <pivotArea collapsedLevelsAreSubtotals="1" fieldPosition="0">
        <references count="2">
          <reference field="4" count="0"/>
          <reference field="12" count="1" selected="0">
            <x v="1"/>
          </reference>
        </references>
      </pivotArea>
    </format>
    <format dxfId="107">
      <pivotArea collapsedLevelsAreSubtotals="1" fieldPosition="0">
        <references count="2">
          <reference field="4" count="3">
            <x v="0"/>
            <x v="1"/>
            <x v="2"/>
          </reference>
          <reference field="12" count="1" selected="0">
            <x v="6"/>
          </reference>
        </references>
      </pivotArea>
    </format>
    <format dxfId="106">
      <pivotArea collapsedLevelsAreSubtotals="1" fieldPosition="0">
        <references count="2">
          <reference field="4" count="1">
            <x v="3"/>
          </reference>
          <reference field="12" count="1" selected="0">
            <x v="6"/>
          </reference>
        </references>
      </pivotArea>
    </format>
    <format dxfId="105">
      <pivotArea field="12" type="button" dataOnly="0" labelOnly="1" outline="0" axis="axisRow" fieldPosition="0"/>
    </format>
    <format dxfId="104">
      <pivotArea dataOnly="0" labelOnly="1" outline="0" axis="axisValues" fieldPosition="0"/>
    </format>
    <format dxfId="103">
      <pivotArea field="12" type="button" dataOnly="0" labelOnly="1" outline="0" axis="axisRow" fieldPosition="0"/>
    </format>
    <format dxfId="102">
      <pivotArea field="12" type="button" dataOnly="0" labelOnly="1" outline="0" axis="axisRow" fieldPosition="0"/>
    </format>
    <format dxfId="101">
      <pivotArea dataOnly="0" labelOnly="1" outline="0" axis="axisValues" fieldPosition="0"/>
    </format>
    <format dxfId="100">
      <pivotArea dataOnly="0" labelOnly="1" fieldPosition="0">
        <references count="2">
          <reference field="4" count="0"/>
          <reference field="12" count="1" selected="0">
            <x v="1"/>
          </reference>
        </references>
      </pivotArea>
    </format>
    <format dxfId="99">
      <pivotArea dataOnly="0" outline="0" axis="axisValues" fieldPosition="0"/>
    </format>
    <format dxfId="98">
      <pivotArea dataOnly="0" labelOnly="1" fieldPosition="0">
        <references count="1">
          <reference field="12" count="0"/>
        </references>
      </pivotArea>
    </format>
    <format dxfId="97">
      <pivotArea dataOnly="0" labelOnly="1" fieldPosition="0">
        <references count="1">
          <reference field="12" count="1">
            <x v="3"/>
          </reference>
        </references>
      </pivotArea>
    </format>
    <format dxfId="96">
      <pivotArea dataOnly="0" labelOnly="1" fieldPosition="0">
        <references count="1">
          <reference field="12" count="1">
            <x v="6"/>
          </reference>
        </references>
      </pivotArea>
    </format>
    <format dxfId="95">
      <pivotArea dataOnly="0" labelOnly="1" fieldPosition="0">
        <references count="2">
          <reference field="4" count="0"/>
          <reference field="12" count="1" selected="0">
            <x v="0"/>
          </reference>
        </references>
      </pivotArea>
    </format>
    <format dxfId="94">
      <pivotArea dataOnly="0" labelOnly="1" fieldPosition="0">
        <references count="2">
          <reference field="4" count="0"/>
          <reference field="12" count="1" selected="0">
            <x v="3"/>
          </reference>
        </references>
      </pivotArea>
    </format>
    <format dxfId="93">
      <pivotArea dataOnly="0" labelOnly="1" fieldPosition="0">
        <references count="2">
          <reference field="4" count="0"/>
          <reference field="12" count="1" selected="0">
            <x v="6"/>
          </reference>
        </references>
      </pivotArea>
    </format>
    <format dxfId="92">
      <pivotArea dataOnly="0" labelOnly="1" fieldPosition="0">
        <references count="2">
          <reference field="4" count="0"/>
          <reference field="12" count="1" selected="0">
            <x v="2"/>
          </reference>
        </references>
      </pivotArea>
    </format>
    <format dxfId="91">
      <pivotArea dataOnly="0" labelOnly="1" fieldPosition="0">
        <references count="1">
          <reference field="12" count="1">
            <x v="2"/>
          </reference>
        </references>
      </pivotArea>
    </format>
    <format dxfId="90">
      <pivotArea collapsedLevelsAreSubtotals="1" fieldPosition="0">
        <references count="1">
          <reference field="12" count="1">
            <x v="1"/>
          </reference>
        </references>
      </pivotArea>
    </format>
    <format dxfId="89">
      <pivotArea collapsedLevelsAreSubtotals="1" fieldPosition="0">
        <references count="1">
          <reference field="12" count="1">
            <x v="3"/>
          </reference>
        </references>
      </pivotArea>
    </format>
    <format dxfId="88">
      <pivotArea collapsedLevelsAreSubtotals="1" fieldPosition="0">
        <references count="1">
          <reference field="12" count="1">
            <x v="6"/>
          </reference>
        </references>
      </pivotArea>
    </format>
    <format dxfId="87">
      <pivotArea collapsedLevelsAreSubtotals="1" fieldPosition="0">
        <references count="1">
          <reference field="12" count="1">
            <x v="2"/>
          </reference>
        </references>
      </pivotArea>
    </format>
    <format dxfId="86">
      <pivotArea collapsedLevelsAreSubtotals="1" fieldPosition="0">
        <references count="2">
          <reference field="4" count="0"/>
          <reference field="12" count="1" selected="0">
            <x v="0"/>
          </reference>
        </references>
      </pivotArea>
    </format>
    <format dxfId="85">
      <pivotArea collapsedLevelsAreSubtotals="1" fieldPosition="0">
        <references count="2">
          <reference field="4" count="0"/>
          <reference field="12" count="1" selected="0">
            <x v="3"/>
          </reference>
        </references>
      </pivotArea>
    </format>
    <format dxfId="84">
      <pivotArea collapsedLevelsAreSubtotals="1" fieldPosition="0">
        <references count="2">
          <reference field="4" count="0"/>
          <reference field="12" count="1" selected="0">
            <x v="2"/>
          </reference>
        </references>
      </pivotArea>
    </format>
    <format dxfId="83">
      <pivotArea type="all" dataOnly="0" outline="0" fieldPosition="0"/>
    </format>
    <format dxfId="82">
      <pivotArea dataOnly="0" labelOnly="1" fieldPosition="0">
        <references count="1">
          <reference field="12" count="5">
            <x v="0"/>
            <x v="1"/>
            <x v="2"/>
            <x v="3"/>
            <x v="6"/>
          </reference>
        </references>
      </pivotArea>
    </format>
    <format dxfId="81">
      <pivotArea field="12" type="button" dataOnly="0" labelOnly="1" outline="0" axis="axisRow" fieldPosition="0"/>
    </format>
    <format dxfId="80">
      <pivotArea dataOnly="0" labelOnly="1" outline="0" axis="axisValues" fieldPosition="0"/>
    </format>
    <format dxfId="79">
      <pivotArea dataOnly="0" labelOnly="1" outline="0" axis="axisValues" fieldPosition="0"/>
    </format>
    <format dxfId="78">
      <pivotArea collapsedLevelsAreSubtotals="1" fieldPosition="0">
        <references count="1">
          <reference field="12" count="1">
            <x v="0"/>
          </reference>
        </references>
      </pivotArea>
    </format>
    <format dxfId="77">
      <pivotArea collapsedLevelsAreSubtotals="1" fieldPosition="0">
        <references count="1">
          <reference field="12" count="1">
            <x v="0"/>
          </reference>
        </references>
      </pivotArea>
    </format>
    <format dxfId="76">
      <pivotArea dataOnly="0" labelOnly="1" outline="0" axis="axisValues" fieldPosition="0"/>
    </format>
    <format dxfId="75">
      <pivotArea field="12" type="button" dataOnly="0" labelOnly="1" outline="0" axis="axisRow" fieldPosition="0"/>
    </format>
    <format dxfId="74">
      <pivotArea type="all" dataOnly="0" outline="0" fieldPosition="0"/>
    </format>
    <format dxfId="73">
      <pivotArea field="12" type="button" dataOnly="0" labelOnly="1" outline="0" axis="axisRow" fieldPosition="0"/>
    </format>
    <format dxfId="72">
      <pivotArea dataOnly="0" labelOnly="1" fieldPosition="0">
        <references count="1">
          <reference field="12" count="3">
            <x v="0"/>
            <x v="1"/>
            <x v="3"/>
          </reference>
        </references>
      </pivotArea>
    </format>
    <format dxfId="71">
      <pivotArea dataOnly="0" labelOnly="1" fieldPosition="0">
        <references count="2">
          <reference field="4" count="0"/>
          <reference field="12" count="1" selected="0">
            <x v="0"/>
          </reference>
        </references>
      </pivotArea>
    </format>
    <format dxfId="70">
      <pivotArea dataOnly="0" labelOnly="1" fieldPosition="0">
        <references count="2">
          <reference field="4" count="0"/>
          <reference field="12" count="1" selected="0">
            <x v="1"/>
          </reference>
        </references>
      </pivotArea>
    </format>
    <format dxfId="69">
      <pivotArea dataOnly="0" labelOnly="1" fieldPosition="0">
        <references count="2">
          <reference field="4" count="0"/>
          <reference field="12" count="1" selected="0">
            <x v="3"/>
          </reference>
        </references>
      </pivotArea>
    </format>
    <format dxfId="68">
      <pivotArea dataOnly="0" labelOnly="1" outline="0" axis="axisValues" fieldPosition="0"/>
    </format>
    <format dxfId="67">
      <pivotArea field="12" type="button" dataOnly="0" labelOnly="1" outline="0" axis="axisRow" fieldPosition="0"/>
    </format>
    <format dxfId="66">
      <pivotArea dataOnly="0" labelOnly="1" outline="0" axis="axisValues" fieldPosition="0"/>
    </format>
    <format dxfId="65">
      <pivotArea dataOnly="0" labelOnly="1" fieldPosition="0">
        <references count="2">
          <reference field="4" count="0"/>
          <reference field="12" count="1" selected="0">
            <x v="0"/>
          </reference>
        </references>
      </pivotArea>
    </format>
    <format dxfId="64">
      <pivotArea dataOnly="0" labelOnly="1" fieldPosition="0">
        <references count="1">
          <reference field="12" count="1">
            <x v="0"/>
          </reference>
        </references>
      </pivotArea>
    </format>
    <format dxfId="63">
      <pivotArea dataOnly="0" labelOnly="1" fieldPosition="0">
        <references count="2">
          <reference field="4" count="0"/>
          <reference field="12" count="1" selected="0">
            <x v="1"/>
          </reference>
        </references>
      </pivotArea>
    </format>
    <format dxfId="62">
      <pivotArea dataOnly="0" labelOnly="1" fieldPosition="0">
        <references count="2">
          <reference field="4" count="0"/>
          <reference field="12" count="1" selected="0">
            <x v="3"/>
          </reference>
        </references>
      </pivotArea>
    </format>
    <format dxfId="61">
      <pivotArea outline="0" collapsedLevelsAreSubtotals="1" fieldPosition="0"/>
    </format>
    <format dxfId="60">
      <pivotArea dataOnly="0" labelOnly="1" fieldPosition="0">
        <references count="1">
          <reference field="12" count="3">
            <x v="0"/>
            <x v="1"/>
            <x v="3"/>
          </reference>
        </references>
      </pivotArea>
    </format>
    <format dxfId="59">
      <pivotArea outline="0" collapsedLevelsAreSubtotals="1" fieldPosition="0"/>
    </format>
    <format dxfId="58">
      <pivotArea dataOnly="0" labelOnly="1" fieldPosition="0">
        <references count="1">
          <reference field="12" count="3">
            <x v="0"/>
            <x v="1"/>
            <x v="3"/>
          </reference>
        </references>
      </pivotArea>
    </format>
    <format dxfId="57">
      <pivotArea collapsedLevelsAreSubtotals="1" fieldPosition="0">
        <references count="2">
          <reference field="4" count="0"/>
          <reference field="12" count="1" selected="0">
            <x v="0"/>
          </reference>
        </references>
      </pivotArea>
    </format>
    <format dxfId="56">
      <pivotArea collapsedLevelsAreSubtotals="1" fieldPosition="0">
        <references count="1">
          <reference field="12" count="1">
            <x v="1"/>
          </reference>
        </references>
      </pivotArea>
    </format>
    <format dxfId="55">
      <pivotArea collapsedLevelsAreSubtotals="1" fieldPosition="0">
        <references count="2">
          <reference field="4" count="0"/>
          <reference field="12" count="1" selected="0">
            <x v="1"/>
          </reference>
        </references>
      </pivotArea>
    </format>
    <format dxfId="54">
      <pivotArea collapsedLevelsAreSubtotals="1" fieldPosition="0">
        <references count="1">
          <reference field="12" count="1">
            <x v="3"/>
          </reference>
        </references>
      </pivotArea>
    </format>
    <format dxfId="53">
      <pivotArea collapsedLevelsAreSubtotals="1" fieldPosition="0">
        <references count="2">
          <reference field="4" count="0"/>
          <reference field="12" count="1" selected="0">
            <x v="3"/>
          </reference>
        </references>
      </pivotArea>
    </format>
    <format dxfId="52">
      <pivotArea collapsedLevelsAreSubtotals="1" fieldPosition="0">
        <references count="1">
          <reference field="12" count="1">
            <x v="6"/>
          </reference>
        </references>
      </pivotArea>
    </format>
    <format dxfId="51">
      <pivotArea collapsedLevelsAreSubtotals="1" fieldPosition="0">
        <references count="2">
          <reference field="4" count="0"/>
          <reference field="12" count="1" selected="0">
            <x v="6"/>
          </reference>
        </references>
      </pivotArea>
    </format>
    <format dxfId="50">
      <pivotArea collapsedLevelsAreSubtotals="1" fieldPosition="0">
        <references count="1">
          <reference field="12" count="1">
            <x v="2"/>
          </reference>
        </references>
      </pivotArea>
    </format>
    <format dxfId="49">
      <pivotArea collapsedLevelsAreSubtotals="1" fieldPosition="0">
        <references count="2">
          <reference field="4" count="0"/>
          <reference field="12" count="1" selected="0">
            <x v="2"/>
          </reference>
        </references>
      </pivotArea>
    </format>
    <format dxfId="48">
      <pivotArea collapsedLevelsAreSubtotals="1" fieldPosition="0">
        <references count="1">
          <reference field="12" count="1">
            <x v="4"/>
          </reference>
        </references>
      </pivotArea>
    </format>
    <format dxfId="47">
      <pivotArea collapsedLevelsAreSubtotals="1" fieldPosition="0">
        <references count="2">
          <reference field="4" count="0"/>
          <reference field="12" count="1" selected="0">
            <x v="4"/>
          </reference>
        </references>
      </pivotArea>
    </format>
    <format dxfId="46">
      <pivotArea collapsedLevelsAreSubtotals="1" fieldPosition="0">
        <references count="1">
          <reference field="12" count="1">
            <x v="9"/>
          </reference>
        </references>
      </pivotArea>
    </format>
    <format dxfId="45">
      <pivotArea collapsedLevelsAreSubtotals="1" fieldPosition="0">
        <references count="2">
          <reference field="4" count="0"/>
          <reference field="12" count="1" selected="0">
            <x v="9"/>
          </reference>
        </references>
      </pivotArea>
    </format>
    <format dxfId="44">
      <pivotArea collapsedLevelsAreSubtotals="1" fieldPosition="0">
        <references count="1">
          <reference field="12" count="1">
            <x v="5"/>
          </reference>
        </references>
      </pivotArea>
    </format>
    <format dxfId="43">
      <pivotArea collapsedLevelsAreSubtotals="1" fieldPosition="0">
        <references count="2">
          <reference field="4" count="0"/>
          <reference field="12" count="1" selected="0">
            <x v="5"/>
          </reference>
        </references>
      </pivotArea>
    </format>
    <format dxfId="42">
      <pivotArea collapsedLevelsAreSubtotals="1" fieldPosition="0">
        <references count="1">
          <reference field="12" count="1">
            <x v="8"/>
          </reference>
        </references>
      </pivotArea>
    </format>
    <format dxfId="41">
      <pivotArea collapsedLevelsAreSubtotals="1" fieldPosition="0">
        <references count="2">
          <reference field="4" count="0"/>
          <reference field="12" count="1" selected="0">
            <x v="8"/>
          </reference>
        </references>
      </pivotArea>
    </format>
    <format dxfId="40">
      <pivotArea collapsedLevelsAreSubtotals="1" fieldPosition="0">
        <references count="1">
          <reference field="12" count="1">
            <x v="7"/>
          </reference>
        </references>
      </pivotArea>
    </format>
    <format dxfId="39">
      <pivotArea collapsedLevelsAreSubtotals="1" fieldPosition="0">
        <references count="2">
          <reference field="4" count="0"/>
          <reference field="12" count="1" selected="0">
            <x v="7"/>
          </reference>
        </references>
      </pivotArea>
    </format>
    <format dxfId="38">
      <pivotArea dataOnly="0" labelOnly="1" fieldPosition="0">
        <references count="1">
          <reference field="12" count="9">
            <x v="1"/>
            <x v="2"/>
            <x v="3"/>
            <x v="4"/>
            <x v="5"/>
            <x v="6"/>
            <x v="7"/>
            <x v="8"/>
            <x v="9"/>
          </reference>
        </references>
      </pivotArea>
    </format>
    <format dxfId="37">
      <pivotArea dataOnly="0" labelOnly="1" fieldPosition="0">
        <references count="2">
          <reference field="4" count="0"/>
          <reference field="12" count="1" selected="0">
            <x v="0"/>
          </reference>
        </references>
      </pivotArea>
    </format>
    <format dxfId="36">
      <pivotArea dataOnly="0" labelOnly="1" fieldPosition="0">
        <references count="2">
          <reference field="4" count="0"/>
          <reference field="12" count="1" selected="0">
            <x v="1"/>
          </reference>
        </references>
      </pivotArea>
    </format>
    <format dxfId="35">
      <pivotArea dataOnly="0" labelOnly="1" fieldPosition="0">
        <references count="2">
          <reference field="4" count="0"/>
          <reference field="12" count="1" selected="0">
            <x v="3"/>
          </reference>
        </references>
      </pivotArea>
    </format>
    <format dxfId="34">
      <pivotArea dataOnly="0" labelOnly="1" fieldPosition="0">
        <references count="2">
          <reference field="4" count="0"/>
          <reference field="12" count="1" selected="0">
            <x v="6"/>
          </reference>
        </references>
      </pivotArea>
    </format>
    <format dxfId="33">
      <pivotArea dataOnly="0" labelOnly="1" fieldPosition="0">
        <references count="2">
          <reference field="4" count="0"/>
          <reference field="12" count="1" selected="0">
            <x v="2"/>
          </reference>
        </references>
      </pivotArea>
    </format>
    <format dxfId="32">
      <pivotArea dataOnly="0" labelOnly="1" fieldPosition="0">
        <references count="2">
          <reference field="4" count="0"/>
          <reference field="12" count="1" selected="0">
            <x v="4"/>
          </reference>
        </references>
      </pivotArea>
    </format>
    <format dxfId="31">
      <pivotArea dataOnly="0" labelOnly="1" fieldPosition="0">
        <references count="2">
          <reference field="4" count="0"/>
          <reference field="12" count="1" selected="0">
            <x v="9"/>
          </reference>
        </references>
      </pivotArea>
    </format>
    <format dxfId="30">
      <pivotArea dataOnly="0" labelOnly="1" fieldPosition="0">
        <references count="2">
          <reference field="4" count="0"/>
          <reference field="12" count="1" selected="0">
            <x v="5"/>
          </reference>
        </references>
      </pivotArea>
    </format>
    <format dxfId="29">
      <pivotArea dataOnly="0" labelOnly="1" fieldPosition="0">
        <references count="2">
          <reference field="4" count="0"/>
          <reference field="12" count="1" selected="0">
            <x v="8"/>
          </reference>
        </references>
      </pivotArea>
    </format>
    <format dxfId="28">
      <pivotArea dataOnly="0" labelOnly="1" fieldPosition="0">
        <references count="2">
          <reference field="4" count="0"/>
          <reference field="12" count="1" selected="0">
            <x v="7"/>
          </reference>
        </references>
      </pivotArea>
    </format>
    <format dxfId="27">
      <pivotArea dataOnly="0" labelOnly="1" fieldPosition="0">
        <references count="1">
          <reference field="12" count="1">
            <x v="4"/>
          </reference>
        </references>
      </pivotArea>
    </format>
    <format dxfId="26">
      <pivotArea collapsedLevelsAreSubtotals="1" fieldPosition="0">
        <references count="1">
          <reference field="12" count="1">
            <x v="4"/>
          </reference>
        </references>
      </pivotArea>
    </format>
    <format dxfId="25">
      <pivotArea dataOnly="0" labelOnly="1" fieldPosition="0">
        <references count="1">
          <reference field="12" count="1">
            <x v="9"/>
          </reference>
        </references>
      </pivotArea>
    </format>
    <format dxfId="24">
      <pivotArea collapsedLevelsAreSubtotals="1" fieldPosition="0">
        <references count="1">
          <reference field="12" count="1">
            <x v="9"/>
          </reference>
        </references>
      </pivotArea>
    </format>
    <format dxfId="23">
      <pivotArea dataOnly="0" labelOnly="1" fieldPosition="0">
        <references count="1">
          <reference field="12" count="1">
            <x v="5"/>
          </reference>
        </references>
      </pivotArea>
    </format>
    <format dxfId="22">
      <pivotArea collapsedLevelsAreSubtotals="1" fieldPosition="0">
        <references count="1">
          <reference field="12" count="1">
            <x v="5"/>
          </reference>
        </references>
      </pivotArea>
    </format>
    <format dxfId="21">
      <pivotArea dataOnly="0" labelOnly="1" fieldPosition="0">
        <references count="1">
          <reference field="12" count="1">
            <x v="8"/>
          </reference>
        </references>
      </pivotArea>
    </format>
    <format dxfId="20">
      <pivotArea collapsedLevelsAreSubtotals="1" fieldPosition="0">
        <references count="1">
          <reference field="12" count="1">
            <x v="8"/>
          </reference>
        </references>
      </pivotArea>
    </format>
    <format dxfId="19">
      <pivotArea dataOnly="0" labelOnly="1" fieldPosition="0">
        <references count="1">
          <reference field="12" count="1">
            <x v="7"/>
          </reference>
        </references>
      </pivotArea>
    </format>
    <format dxfId="18">
      <pivotArea collapsedLevelsAreSubtotals="1" fieldPosition="0">
        <references count="1">
          <reference field="12" count="1">
            <x v="7"/>
          </reference>
        </references>
      </pivotArea>
    </format>
    <format dxfId="17">
      <pivotArea collapsedLevelsAreSubtotals="1" fieldPosition="0">
        <references count="2">
          <reference field="4" count="0"/>
          <reference field="12" count="1" selected="0">
            <x v="4"/>
          </reference>
        </references>
      </pivotArea>
    </format>
    <format dxfId="16">
      <pivotArea dataOnly="0" labelOnly="1" fieldPosition="0">
        <references count="2">
          <reference field="4" count="0"/>
          <reference field="12" count="1" selected="0">
            <x v="4"/>
          </reference>
        </references>
      </pivotArea>
    </format>
    <format dxfId="15">
      <pivotArea collapsedLevelsAreSubtotals="1" fieldPosition="0">
        <references count="2">
          <reference field="4" count="0"/>
          <reference field="12" count="1" selected="0">
            <x v="9"/>
          </reference>
        </references>
      </pivotArea>
    </format>
    <format dxfId="14">
      <pivotArea dataOnly="0" labelOnly="1" fieldPosition="0">
        <references count="2">
          <reference field="4" count="0"/>
          <reference field="12" count="1" selected="0">
            <x v="9"/>
          </reference>
        </references>
      </pivotArea>
    </format>
    <format dxfId="13">
      <pivotArea collapsedLevelsAreSubtotals="1" fieldPosition="0">
        <references count="2">
          <reference field="4" count="0"/>
          <reference field="12" count="1" selected="0">
            <x v="5"/>
          </reference>
        </references>
      </pivotArea>
    </format>
    <format dxfId="12">
      <pivotArea dataOnly="0" labelOnly="1" fieldPosition="0">
        <references count="2">
          <reference field="4" count="0"/>
          <reference field="12" count="1" selected="0">
            <x v="5"/>
          </reference>
        </references>
      </pivotArea>
    </format>
    <format dxfId="11">
      <pivotArea collapsedLevelsAreSubtotals="1" fieldPosition="0">
        <references count="2">
          <reference field="4" count="0"/>
          <reference field="12" count="1" selected="0">
            <x v="8"/>
          </reference>
        </references>
      </pivotArea>
    </format>
    <format dxfId="10">
      <pivotArea dataOnly="0" labelOnly="1" fieldPosition="0">
        <references count="2">
          <reference field="4" count="0"/>
          <reference field="12" count="1" selected="0">
            <x v="8"/>
          </reference>
        </references>
      </pivotArea>
    </format>
    <format dxfId="9">
      <pivotArea collapsedLevelsAreSubtotals="1" fieldPosition="0">
        <references count="2">
          <reference field="4" count="0"/>
          <reference field="12" count="1" selected="0">
            <x v="7"/>
          </reference>
        </references>
      </pivotArea>
    </format>
    <format dxfId="8">
      <pivotArea dataOnly="0" labelOnly="1" fieldPosition="0">
        <references count="2">
          <reference field="4" count="0"/>
          <reference field="12" count="1" selected="0">
            <x v="7"/>
          </reference>
        </references>
      </pivotArea>
    </format>
  </formats>
  <conditionalFormats count="22">
    <conditionalFormat priority="27">
      <pivotAreas count="1">
        <pivotArea type="data" collapsedLevelsAreSubtotals="1" fieldPosition="0">
          <references count="3">
            <reference field="4294967294" count="1" selected="0">
              <x v="0"/>
            </reference>
            <reference field="4" count="4">
              <x v="0"/>
              <x v="1"/>
              <x v="2"/>
              <x v="3"/>
            </reference>
            <reference field="12" count="1" selected="0">
              <x v="0"/>
            </reference>
          </references>
        </pivotArea>
      </pivotAreas>
    </conditionalFormat>
    <conditionalFormat priority="26">
      <pivotAreas count="1">
        <pivotArea type="data" collapsedLevelsAreSubtotals="1" fieldPosition="0">
          <references count="3">
            <reference field="4294967294" count="1" selected="0">
              <x v="0"/>
            </reference>
            <reference field="4" count="1">
              <x v="3"/>
            </reference>
            <reference field="12" count="1" selected="0">
              <x v="0"/>
            </reference>
          </references>
        </pivotArea>
      </pivotAreas>
    </conditionalFormat>
    <conditionalFormat priority="25">
      <pivotAreas count="1">
        <pivotArea type="data" collapsedLevelsAreSubtotals="1" fieldPosition="0">
          <references count="3">
            <reference field="4294967294" count="1" selected="0">
              <x v="0"/>
            </reference>
            <reference field="4" count="4">
              <x v="0"/>
              <x v="1"/>
              <x v="2"/>
              <x v="3"/>
            </reference>
            <reference field="12" count="1" selected="0">
              <x v="1"/>
            </reference>
          </references>
        </pivotArea>
      </pivotAreas>
    </conditionalFormat>
    <conditionalFormat priority="24">
      <pivotAreas count="1">
        <pivotArea type="data" collapsedLevelsAreSubtotals="1" fieldPosition="0">
          <references count="3">
            <reference field="4294967294" count="1" selected="0">
              <x v="0"/>
            </reference>
            <reference field="4" count="1">
              <x v="3"/>
            </reference>
            <reference field="12" count="1" selected="0">
              <x v="1"/>
            </reference>
          </references>
        </pivotArea>
      </pivotAreas>
    </conditionalFormat>
    <conditionalFormat priority="23">
      <pivotAreas count="1">
        <pivotArea type="data" collapsedLevelsAreSubtotals="1" fieldPosition="0">
          <references count="3">
            <reference field="4294967294" count="1" selected="0">
              <x v="0"/>
            </reference>
            <reference field="4" count="4">
              <x v="0"/>
              <x v="1"/>
              <x v="2"/>
              <x v="3"/>
            </reference>
            <reference field="12" count="1" selected="0">
              <x v="3"/>
            </reference>
          </references>
        </pivotArea>
      </pivotAreas>
    </conditionalFormat>
    <conditionalFormat priority="22">
      <pivotAreas count="1">
        <pivotArea type="data" collapsedLevelsAreSubtotals="1" fieldPosition="0">
          <references count="3">
            <reference field="4294967294" count="1" selected="0">
              <x v="0"/>
            </reference>
            <reference field="4" count="1">
              <x v="3"/>
            </reference>
            <reference field="12" count="1" selected="0">
              <x v="3"/>
            </reference>
          </references>
        </pivotArea>
      </pivotAreas>
    </conditionalFormat>
    <conditionalFormat priority="21">
      <pivotAreas count="1">
        <pivotArea type="data" collapsedLevelsAreSubtotals="1" fieldPosition="0">
          <references count="3">
            <reference field="4294967294" count="1" selected="0">
              <x v="0"/>
            </reference>
            <reference field="4" count="4">
              <x v="0"/>
              <x v="1"/>
              <x v="2"/>
              <x v="3"/>
            </reference>
            <reference field="12" count="1" selected="0">
              <x v="6"/>
            </reference>
          </references>
        </pivotArea>
      </pivotAreas>
    </conditionalFormat>
    <conditionalFormat priority="20">
      <pivotAreas count="1">
        <pivotArea type="data" collapsedLevelsAreSubtotals="1" fieldPosition="0">
          <references count="3">
            <reference field="4294967294" count="1" selected="0">
              <x v="0"/>
            </reference>
            <reference field="4" count="1">
              <x v="3"/>
            </reference>
            <reference field="12" count="1" selected="0">
              <x v="6"/>
            </reference>
          </references>
        </pivotArea>
      </pivotAreas>
    </conditionalFormat>
    <conditionalFormat priority="19">
      <pivotAreas count="1">
        <pivotArea type="data" collapsedLevelsAreSubtotals="1" fieldPosition="0">
          <references count="3">
            <reference field="4294967294" count="1" selected="0">
              <x v="0"/>
            </reference>
            <reference field="4" count="3">
              <x v="0"/>
              <x v="1"/>
              <x v="2"/>
            </reference>
            <reference field="12" count="1" selected="0">
              <x v="2"/>
            </reference>
          </references>
        </pivotArea>
      </pivotAreas>
    </conditionalFormat>
    <conditionalFormat priority="18">
      <pivotAreas count="1">
        <pivotArea type="data" collapsedLevelsAreSubtotals="1" fieldPosition="0">
          <references count="3">
            <reference field="4294967294" count="1" selected="0">
              <x v="0"/>
            </reference>
            <reference field="4" count="1">
              <x v="3"/>
            </reference>
            <reference field="12" count="1" selected="0">
              <x v="2"/>
            </reference>
          </references>
        </pivotArea>
      </pivotAreas>
    </conditionalFormat>
    <conditionalFormat priority="17">
      <pivotAreas count="1">
        <pivotArea type="data" collapsedLevelsAreSubtotals="1" fieldPosition="0">
          <references count="3">
            <reference field="4294967294" count="1" selected="0">
              <x v="0"/>
            </reference>
            <reference field="4" count="4">
              <x v="0"/>
              <x v="1"/>
              <x v="2"/>
              <x v="3"/>
            </reference>
            <reference field="12" count="1" selected="0">
              <x v="0"/>
            </reference>
          </references>
        </pivotArea>
      </pivotAreas>
    </conditionalFormat>
    <conditionalFormat priority="16">
      <pivotAreas count="1">
        <pivotArea type="data" collapsedLevelsAreSubtotals="1" fieldPosition="0">
          <references count="3">
            <reference field="4294967294" count="1" selected="0">
              <x v="0"/>
            </reference>
            <reference field="4" count="1">
              <x v="3"/>
            </reference>
            <reference field="12" count="1" selected="0">
              <x v="0"/>
            </reference>
          </references>
        </pivotArea>
      </pivotAreas>
    </conditionalFormat>
    <conditionalFormat priority="15">
      <pivotAreas count="1">
        <pivotArea type="data" collapsedLevelsAreSubtotals="1" fieldPosition="0">
          <references count="3">
            <reference field="4294967294" count="1" selected="0">
              <x v="0"/>
            </reference>
            <reference field="4" count="3">
              <x v="0"/>
              <x v="1"/>
              <x v="2"/>
            </reference>
            <reference field="12" count="1" selected="0">
              <x v="4"/>
            </reference>
          </references>
        </pivotArea>
      </pivotAreas>
    </conditionalFormat>
    <conditionalFormat priority="14">
      <pivotAreas count="1">
        <pivotArea type="data" collapsedLevelsAreSubtotals="1" fieldPosition="0">
          <references count="3">
            <reference field="4294967294" count="1" selected="0">
              <x v="0"/>
            </reference>
            <reference field="4" count="1">
              <x v="3"/>
            </reference>
            <reference field="12" count="1" selected="0">
              <x v="4"/>
            </reference>
          </references>
        </pivotArea>
      </pivotAreas>
    </conditionalFormat>
    <conditionalFormat priority="13">
      <pivotAreas count="1">
        <pivotArea type="data" collapsedLevelsAreSubtotals="1" fieldPosition="0">
          <references count="3">
            <reference field="4294967294" count="1" selected="0">
              <x v="0"/>
            </reference>
            <reference field="4" count="3">
              <x v="0"/>
              <x v="1"/>
              <x v="2"/>
            </reference>
            <reference field="12" count="1" selected="0">
              <x v="9"/>
            </reference>
          </references>
        </pivotArea>
      </pivotAreas>
    </conditionalFormat>
    <conditionalFormat priority="12">
      <pivotAreas count="1">
        <pivotArea type="data" collapsedLevelsAreSubtotals="1" fieldPosition="0">
          <references count="3">
            <reference field="4294967294" count="1" selected="0">
              <x v="0"/>
            </reference>
            <reference field="4" count="1">
              <x v="3"/>
            </reference>
            <reference field="12" count="1" selected="0">
              <x v="9"/>
            </reference>
          </references>
        </pivotArea>
      </pivotAreas>
    </conditionalFormat>
    <conditionalFormat priority="11">
      <pivotAreas count="1">
        <pivotArea type="data" collapsedLevelsAreSubtotals="1" fieldPosition="0">
          <references count="3">
            <reference field="4294967294" count="1" selected="0">
              <x v="0"/>
            </reference>
            <reference field="4" count="3">
              <x v="0"/>
              <x v="1"/>
              <x v="2"/>
            </reference>
            <reference field="12" count="1" selected="0">
              <x v="5"/>
            </reference>
          </references>
        </pivotArea>
      </pivotAreas>
    </conditionalFormat>
    <conditionalFormat priority="10">
      <pivotAreas count="1">
        <pivotArea type="data" collapsedLevelsAreSubtotals="1" fieldPosition="0">
          <references count="3">
            <reference field="4294967294" count="1" selected="0">
              <x v="0"/>
            </reference>
            <reference field="4" count="1">
              <x v="3"/>
            </reference>
            <reference field="12" count="1" selected="0">
              <x v="5"/>
            </reference>
          </references>
        </pivotArea>
      </pivotAreas>
    </conditionalFormat>
    <conditionalFormat priority="9">
      <pivotAreas count="1">
        <pivotArea type="data" collapsedLevelsAreSubtotals="1" fieldPosition="0">
          <references count="3">
            <reference field="4294967294" count="1" selected="0">
              <x v="0"/>
            </reference>
            <reference field="4" count="3">
              <x v="0"/>
              <x v="1"/>
              <x v="2"/>
            </reference>
            <reference field="12" count="1" selected="0">
              <x v="8"/>
            </reference>
          </references>
        </pivotArea>
      </pivotAreas>
    </conditionalFormat>
    <conditionalFormat priority="8">
      <pivotAreas count="1">
        <pivotArea type="data" collapsedLevelsAreSubtotals="1" fieldPosition="0">
          <references count="3">
            <reference field="4294967294" count="1" selected="0">
              <x v="0"/>
            </reference>
            <reference field="4" count="1">
              <x v="3"/>
            </reference>
            <reference field="12" count="1" selected="0">
              <x v="8"/>
            </reference>
          </references>
        </pivotArea>
      </pivotAreas>
    </conditionalFormat>
    <conditionalFormat priority="7">
      <pivotAreas count="1">
        <pivotArea type="data" collapsedLevelsAreSubtotals="1" fieldPosition="0">
          <references count="3">
            <reference field="4294967294" count="1" selected="0">
              <x v="0"/>
            </reference>
            <reference field="4" count="3">
              <x v="0"/>
              <x v="1"/>
              <x v="2"/>
            </reference>
            <reference field="12" count="1" selected="0">
              <x v="7"/>
            </reference>
          </references>
        </pivotArea>
      </pivotAreas>
    </conditionalFormat>
    <conditionalFormat priority="6">
      <pivotAreas count="1">
        <pivotArea type="data" collapsedLevelsAreSubtotals="1" fieldPosition="0">
          <references count="3">
            <reference field="4294967294" count="1" selected="0">
              <x v="0"/>
            </reference>
            <reference field="4" count="1">
              <x v="3"/>
            </reference>
            <reference field="12" count="1" selected="0">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CB6434-37D4-48BE-BE57-82533CE7E5F2}" name="PivotTable1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mo_Type vs Category">
  <location ref="K1:L15" firstHeaderRow="1" firstDataRow="1" firstDataCol="1"/>
  <pivotFields count="18">
    <pivotField showAll="0"/>
    <pivotField showAll="0"/>
    <pivotField numFmtId="164" showAll="0"/>
    <pivotField showAll="0" measureFilter="1"/>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64" showAll="0"/>
    <pivotField showAll="0"/>
    <pivotField numFmtId="164" showAll="0"/>
    <pivotField showAll="0">
      <items count="11">
        <item x="2"/>
        <item x="8"/>
        <item x="0"/>
        <item x="5"/>
        <item x="3"/>
        <item x="9"/>
        <item x="7"/>
        <item x="1"/>
        <item x="4"/>
        <item x="6"/>
        <item t="default"/>
      </items>
    </pivotField>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5"/>
    <field x="4"/>
  </rowFields>
  <rowItems count="14">
    <i>
      <x v="3"/>
    </i>
    <i r="1">
      <x/>
    </i>
    <i>
      <x v="4"/>
    </i>
    <i r="1">
      <x v="2"/>
    </i>
    <i r="1">
      <x v="1"/>
    </i>
    <i>
      <x v="2"/>
    </i>
    <i r="1">
      <x v="2"/>
    </i>
    <i r="1">
      <x v="3"/>
    </i>
    <i>
      <x v="1"/>
    </i>
    <i r="1">
      <x v="1"/>
    </i>
    <i>
      <x/>
    </i>
    <i r="1">
      <x v="3"/>
    </i>
    <i r="1">
      <x v="2"/>
    </i>
    <i r="1">
      <x v="1"/>
    </i>
  </rowItems>
  <colItems count="1">
    <i/>
  </colItems>
  <dataFields count="1">
    <dataField name="Incremental Revenue" fld="16" baseField="0" baseItem="0" numFmtId="165"/>
  </dataFields>
  <formats count="35">
    <format dxfId="145">
      <pivotArea dataOnly="0" labelOnly="1" outline="0" axis="axisValues" fieldPosition="0"/>
    </format>
    <format dxfId="144">
      <pivotArea dataOnly="0" labelOnly="1" fieldPosition="0">
        <references count="1">
          <reference field="5" count="1">
            <x v="4"/>
          </reference>
        </references>
      </pivotArea>
    </format>
    <format dxfId="143">
      <pivotArea dataOnly="0" labelOnly="1" fieldPosition="0">
        <references count="1">
          <reference field="5" count="1">
            <x v="2"/>
          </reference>
        </references>
      </pivotArea>
    </format>
    <format dxfId="142">
      <pivotArea dataOnly="0" labelOnly="1" fieldPosition="0">
        <references count="1">
          <reference field="5" count="1">
            <x v="1"/>
          </reference>
        </references>
      </pivotArea>
    </format>
    <format dxfId="141">
      <pivotArea dataOnly="0" labelOnly="1" fieldPosition="0">
        <references count="1">
          <reference field="5" count="1">
            <x v="0"/>
          </reference>
        </references>
      </pivotArea>
    </format>
    <format dxfId="140">
      <pivotArea dataOnly="0" labelOnly="1" fieldPosition="0">
        <references count="2">
          <reference field="4" count="1">
            <x v="0"/>
          </reference>
          <reference field="5" count="1" selected="0">
            <x v="3"/>
          </reference>
        </references>
      </pivotArea>
    </format>
    <format dxfId="139">
      <pivotArea collapsedLevelsAreSubtotals="1" fieldPosition="0">
        <references count="2">
          <reference field="4" count="1">
            <x v="0"/>
          </reference>
          <reference field="5" count="1" selected="0">
            <x v="3"/>
          </reference>
        </references>
      </pivotArea>
    </format>
    <format dxfId="138">
      <pivotArea dataOnly="0" labelOnly="1" fieldPosition="0">
        <references count="1">
          <reference field="5" count="1">
            <x v="3"/>
          </reference>
        </references>
      </pivotArea>
    </format>
    <format dxfId="137">
      <pivotArea dataOnly="0" labelOnly="1" fieldPosition="0">
        <references count="1">
          <reference field="5" count="1">
            <x v="4"/>
          </reference>
        </references>
      </pivotArea>
    </format>
    <format dxfId="136">
      <pivotArea dataOnly="0" labelOnly="1" fieldPosition="0">
        <references count="1">
          <reference field="5" count="1">
            <x v="2"/>
          </reference>
        </references>
      </pivotArea>
    </format>
    <format dxfId="135">
      <pivotArea dataOnly="0" labelOnly="1" fieldPosition="0">
        <references count="1">
          <reference field="5" count="1">
            <x v="1"/>
          </reference>
        </references>
      </pivotArea>
    </format>
    <format dxfId="134">
      <pivotArea dataOnly="0" labelOnly="1" fieldPosition="0">
        <references count="1">
          <reference field="5" count="1">
            <x v="0"/>
          </reference>
        </references>
      </pivotArea>
    </format>
    <format dxfId="133">
      <pivotArea collapsedLevelsAreSubtotals="1" fieldPosition="0">
        <references count="1">
          <reference field="5" count="1">
            <x v="3"/>
          </reference>
        </references>
      </pivotArea>
    </format>
    <format dxfId="132">
      <pivotArea collapsedLevelsAreSubtotals="1" fieldPosition="0">
        <references count="1">
          <reference field="5" count="1">
            <x v="4"/>
          </reference>
        </references>
      </pivotArea>
    </format>
    <format dxfId="131">
      <pivotArea collapsedLevelsAreSubtotals="1" fieldPosition="0">
        <references count="1">
          <reference field="5" count="1">
            <x v="4"/>
          </reference>
        </references>
      </pivotArea>
    </format>
    <format dxfId="130">
      <pivotArea collapsedLevelsAreSubtotals="1" fieldPosition="0">
        <references count="2">
          <reference field="4" count="1">
            <x v="0"/>
          </reference>
          <reference field="5" count="1" selected="0">
            <x v="3"/>
          </reference>
        </references>
      </pivotArea>
    </format>
    <format dxfId="129">
      <pivotArea dataOnly="0" labelOnly="1" fieldPosition="0">
        <references count="2">
          <reference field="4" count="1">
            <x v="0"/>
          </reference>
          <reference field="5" count="1" selected="0">
            <x v="3"/>
          </reference>
        </references>
      </pivotArea>
    </format>
    <format dxfId="128">
      <pivotArea collapsedLevelsAreSubtotals="1" fieldPosition="0">
        <references count="2">
          <reference field="4" count="2">
            <x v="1"/>
            <x v="2"/>
          </reference>
          <reference field="5" count="1" selected="0">
            <x v="4"/>
          </reference>
        </references>
      </pivotArea>
    </format>
    <format dxfId="127">
      <pivotArea dataOnly="0" labelOnly="1" fieldPosition="0">
        <references count="2">
          <reference field="4" count="2">
            <x v="1"/>
            <x v="2"/>
          </reference>
          <reference field="5" count="1" selected="0">
            <x v="4"/>
          </reference>
        </references>
      </pivotArea>
    </format>
    <format dxfId="126">
      <pivotArea collapsedLevelsAreSubtotals="1" fieldPosition="0">
        <references count="2">
          <reference field="4" count="2">
            <x v="2"/>
            <x v="3"/>
          </reference>
          <reference field="5" count="1" selected="0">
            <x v="2"/>
          </reference>
        </references>
      </pivotArea>
    </format>
    <format dxfId="125">
      <pivotArea dataOnly="0" labelOnly="1" fieldPosition="0">
        <references count="2">
          <reference field="4" count="2">
            <x v="2"/>
            <x v="3"/>
          </reference>
          <reference field="5" count="1" selected="0">
            <x v="2"/>
          </reference>
        </references>
      </pivotArea>
    </format>
    <format dxfId="124">
      <pivotArea collapsedLevelsAreSubtotals="1" fieldPosition="0">
        <references count="2">
          <reference field="4" count="1">
            <x v="1"/>
          </reference>
          <reference field="5" count="1" selected="0">
            <x v="1"/>
          </reference>
        </references>
      </pivotArea>
    </format>
    <format dxfId="123">
      <pivotArea dataOnly="0" labelOnly="1" fieldPosition="0">
        <references count="2">
          <reference field="4" count="1">
            <x v="1"/>
          </reference>
          <reference field="5" count="1" selected="0">
            <x v="1"/>
          </reference>
        </references>
      </pivotArea>
    </format>
    <format dxfId="122">
      <pivotArea collapsedLevelsAreSubtotals="1" fieldPosition="0">
        <references count="2">
          <reference field="4" count="3">
            <x v="1"/>
            <x v="2"/>
            <x v="3"/>
          </reference>
          <reference field="5" count="1" selected="0">
            <x v="0"/>
          </reference>
        </references>
      </pivotArea>
    </format>
    <format dxfId="121">
      <pivotArea dataOnly="0" labelOnly="1" fieldPosition="0">
        <references count="2">
          <reference field="4" count="3">
            <x v="1"/>
            <x v="2"/>
            <x v="3"/>
          </reference>
          <reference field="5" count="1" selected="0">
            <x v="0"/>
          </reference>
        </references>
      </pivotArea>
    </format>
    <format dxfId="120">
      <pivotArea collapsedLevelsAreSubtotals="1" fieldPosition="0">
        <references count="1">
          <reference field="5" count="1">
            <x v="2"/>
          </reference>
        </references>
      </pivotArea>
    </format>
    <format dxfId="119">
      <pivotArea collapsedLevelsAreSubtotals="1" fieldPosition="0">
        <references count="1">
          <reference field="5" count="1">
            <x v="2"/>
          </reference>
        </references>
      </pivotArea>
    </format>
    <format dxfId="118">
      <pivotArea collapsedLevelsAreSubtotals="1" fieldPosition="0">
        <references count="1">
          <reference field="5" count="1">
            <x v="3"/>
          </reference>
        </references>
      </pivotArea>
    </format>
    <format dxfId="117">
      <pivotArea collapsedLevelsAreSubtotals="1" fieldPosition="0">
        <references count="1">
          <reference field="5" count="1">
            <x v="1"/>
          </reference>
        </references>
      </pivotArea>
    </format>
    <format dxfId="116">
      <pivotArea collapsedLevelsAreSubtotals="1" fieldPosition="0">
        <references count="1">
          <reference field="5" count="1">
            <x v="1"/>
          </reference>
        </references>
      </pivotArea>
    </format>
    <format dxfId="115">
      <pivotArea collapsedLevelsAreSubtotals="1" fieldPosition="0">
        <references count="1">
          <reference field="5" count="1">
            <x v="0"/>
          </reference>
        </references>
      </pivotArea>
    </format>
    <format dxfId="114">
      <pivotArea collapsedLevelsAreSubtotals="1" fieldPosition="0">
        <references count="1">
          <reference field="5" count="1">
            <x v="0"/>
          </reference>
        </references>
      </pivotArea>
    </format>
    <format dxfId="113">
      <pivotArea collapsedLevelsAreSubtotals="1" fieldPosition="0">
        <references count="1">
          <reference field="5" count="1">
            <x v="2"/>
          </reference>
        </references>
      </pivotArea>
    </format>
    <format dxfId="112">
      <pivotArea field="5" type="button" dataOnly="0" labelOnly="1" outline="0" axis="axisRow" fieldPosition="0"/>
    </format>
    <format dxfId="111">
      <pivotArea field="5" type="button" dataOnly="0" labelOnly="1" outline="0" axis="axisRow" fieldPosition="0"/>
    </format>
  </formats>
  <conditionalFormats count="5">
    <conditionalFormat priority="5">
      <pivotAreas count="1">
        <pivotArea type="data" collapsedLevelsAreSubtotals="1" fieldPosition="0">
          <references count="3">
            <reference field="4294967294" count="1" selected="0">
              <x v="0"/>
            </reference>
            <reference field="4" count="1">
              <x v="0"/>
            </reference>
            <reference field="5" count="1" selected="0">
              <x v="3"/>
            </reference>
          </references>
        </pivotArea>
      </pivotAreas>
    </conditionalFormat>
    <conditionalFormat priority="4">
      <pivotAreas count="1">
        <pivotArea type="data" collapsedLevelsAreSubtotals="1" fieldPosition="0">
          <references count="3">
            <reference field="4294967294" count="1" selected="0">
              <x v="0"/>
            </reference>
            <reference field="4" count="2">
              <x v="1"/>
              <x v="2"/>
            </reference>
            <reference field="5" count="1" selected="0">
              <x v="4"/>
            </reference>
          </references>
        </pivotArea>
      </pivotAreas>
    </conditionalFormat>
    <conditionalFormat priority="3">
      <pivotAreas count="1">
        <pivotArea type="data" collapsedLevelsAreSubtotals="1" fieldPosition="0">
          <references count="3">
            <reference field="4294967294" count="1" selected="0">
              <x v="0"/>
            </reference>
            <reference field="4" count="2">
              <x v="2"/>
              <x v="3"/>
            </reference>
            <reference field="5" count="1" selected="0">
              <x v="2"/>
            </reference>
          </references>
        </pivotArea>
      </pivotAreas>
    </conditionalFormat>
    <conditionalFormat priority="2">
      <pivotAreas count="1">
        <pivotArea type="data" collapsedLevelsAreSubtotals="1" fieldPosition="0">
          <references count="3">
            <reference field="4294967294" count="1" selected="0">
              <x v="0"/>
            </reference>
            <reference field="4" count="1">
              <x v="1"/>
            </reference>
            <reference field="5" count="1" selected="0">
              <x v="1"/>
            </reference>
          </references>
        </pivotArea>
      </pivotAreas>
    </conditionalFormat>
    <conditionalFormat priority="1">
      <pivotAreas count="1">
        <pivotArea type="data" collapsedLevelsAreSubtotals="1" fieldPosition="0">
          <references count="3">
            <reference field="4294967294" count="1" selected="0">
              <x v="0"/>
            </reference>
            <reference field="4" count="3">
              <x v="1"/>
              <x v="2"/>
              <x v="3"/>
            </reference>
            <reference field="5" count="1" selected="0">
              <x v="0"/>
            </reference>
          </references>
        </pivotArea>
      </pivotAreas>
    </conditionalFormat>
  </conditionalFormats>
  <pivotTableStyleInfo name="PivotStyleLight16" showRowHeaders="1" showColHeaders="1" showRowStripes="0" showColStripes="0" showLastColumn="1"/>
  <filters count="1">
    <filter fld="3"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4DD140B-515A-43CB-AD24-8C2A461526AC}"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romo Type">
  <location ref="A9:C14" firstHeaderRow="0" firstDataRow="1" firstDataCol="1"/>
  <pivotFields count="18">
    <pivotField showAll="0"/>
    <pivotField showAll="0"/>
    <pivotField numFmtId="164"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1"/>
            </reference>
          </references>
        </pivotArea>
      </autoSortScope>
    </pivotField>
    <pivotField showAll="0"/>
    <pivotField showAll="0"/>
    <pivotField showAll="0">
      <items count="3">
        <item x="1"/>
        <item x="0"/>
        <item t="default"/>
      </items>
    </pivotField>
    <pivotField dataField="1" numFmtId="164" showAll="0"/>
    <pivotField showAll="0"/>
    <pivotField numFmtId="164" showAll="0"/>
    <pivotField showAll="0">
      <items count="11">
        <item x="2"/>
        <item x="8"/>
        <item x="0"/>
        <item x="5"/>
        <item x="3"/>
        <item x="9"/>
        <item x="7"/>
        <item x="1"/>
        <item x="4"/>
        <item x="6"/>
        <item t="default"/>
      </items>
    </pivotField>
    <pivotField dataField="1"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v="3"/>
    </i>
    <i>
      <x v="4"/>
    </i>
    <i>
      <x v="1"/>
    </i>
    <i>
      <x/>
    </i>
    <i>
      <x v="2"/>
    </i>
  </rowItems>
  <colFields count="1">
    <field x="-2"/>
  </colFields>
  <colItems count="2">
    <i>
      <x/>
    </i>
    <i i="1">
      <x v="1"/>
    </i>
  </colItems>
  <dataFields count="2">
    <dataField name="Revenue (Before Promotion)" fld="9" baseField="0" baseItem="0" numFmtId="165"/>
    <dataField name="Revenue (After Promotion)" fld="13" baseField="0" baseItem="0" numFmtId="165"/>
  </dataFields>
  <formats count="7">
    <format dxfId="152">
      <pivotArea field="5" type="button" dataOnly="0" labelOnly="1" outline="0" axis="axisRow" fieldPosition="0"/>
    </format>
    <format dxfId="151">
      <pivotArea field="5" type="button" dataOnly="0" labelOnly="1" outline="0" axis="axisRow" fieldPosition="0"/>
    </format>
    <format dxfId="150">
      <pivotArea field="5" type="button" dataOnly="0" labelOnly="1" outline="0" axis="axisRow" fieldPosition="0"/>
    </format>
    <format dxfId="149">
      <pivotArea dataOnly="0" labelOnly="1" outline="0" fieldPosition="0">
        <references count="1">
          <reference field="4294967294" count="1">
            <x v="0"/>
          </reference>
        </references>
      </pivotArea>
    </format>
    <format dxfId="148">
      <pivotArea dataOnly="0" labelOnly="1" outline="0" fieldPosition="0">
        <references count="1">
          <reference field="4294967294" count="1">
            <x v="1"/>
          </reference>
        </references>
      </pivotArea>
    </format>
    <format dxfId="147">
      <pivotArea outline="0" collapsedLevelsAreSubtotals="1" fieldPosition="0"/>
    </format>
    <format dxfId="146">
      <pivotArea dataOnly="0" labelOnly="1" fieldPosition="0">
        <references count="1">
          <reference field="5" count="0"/>
        </references>
      </pivotArea>
    </format>
  </formats>
  <conditionalFormats count="1">
    <conditionalFormat priority="28">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BF29FE-4549-4550-B036-042A4C5A6A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4" firstHeaderRow="0" firstDataRow="1" firstDataCol="0"/>
  <pivotFields count="18">
    <pivotField showAll="0"/>
    <pivotField showAll="0"/>
    <pivotField numFmtId="164" showAll="0"/>
    <pivotField showAll="0">
      <items count="12">
        <item x="10"/>
        <item x="7"/>
        <item x="0"/>
        <item x="2"/>
        <item x="9"/>
        <item x="4"/>
        <item x="1"/>
        <item x="3"/>
        <item x="6"/>
        <item x="8"/>
        <item x="5"/>
        <item t="default"/>
      </items>
    </pivotField>
    <pivotField showAll="0">
      <items count="5">
        <item x="1"/>
        <item x="3"/>
        <item x="2"/>
        <item x="0"/>
        <item t="default"/>
      </items>
    </pivotField>
    <pivotField showAll="0">
      <items count="6">
        <item x="4"/>
        <item x="3"/>
        <item x="0"/>
        <item x="1"/>
        <item x="2"/>
        <item t="default"/>
      </items>
    </pivotField>
    <pivotField dataField="1" showAll="0"/>
    <pivotField showAll="0"/>
    <pivotField showAll="0">
      <items count="3">
        <item x="1"/>
        <item x="0"/>
        <item t="default"/>
      </items>
    </pivotField>
    <pivotField dataField="1" numFmtId="164" showAll="0"/>
    <pivotField dataField="1" showAll="0"/>
    <pivotField numFmtId="164" showAll="0"/>
    <pivotField showAll="0">
      <items count="11">
        <item x="2"/>
        <item x="8"/>
        <item x="0"/>
        <item x="5"/>
        <item x="3"/>
        <item x="9"/>
        <item x="7"/>
        <item x="1"/>
        <item x="4"/>
        <item x="6"/>
        <item t="default"/>
      </items>
    </pivotField>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8">
    <i>
      <x/>
    </i>
    <i i="1">
      <x v="1"/>
    </i>
    <i i="2">
      <x v="2"/>
    </i>
    <i i="3">
      <x v="3"/>
    </i>
    <i i="4">
      <x v="4"/>
    </i>
    <i i="5">
      <x v="5"/>
    </i>
    <i i="6">
      <x v="6"/>
    </i>
    <i i="7">
      <x v="7"/>
    </i>
  </colItems>
  <dataFields count="8">
    <dataField name="Sum of quantity_sold(before_promo)" fld="6" baseField="0" baseItem="0" numFmtId="166"/>
    <dataField name="Sum of Qty_Sold(AP)" fld="10" baseField="0" baseItem="0" numFmtId="166"/>
    <dataField name="Sum of Revenue_BP" fld="9" baseField="0" baseItem="0" numFmtId="165"/>
    <dataField name="Sum of Revenue_AP" fld="13" baseField="0" baseItem="0" numFmtId="165"/>
    <dataField name="Sum of ISU" fld="14" baseField="0" baseItem="0" numFmtId="166"/>
    <dataField name="Sum of ISU%" fld="15" baseField="0" baseItem="0" numFmtId="10"/>
    <dataField name="Sum of IR" fld="16" baseField="0" baseItem="0" numFmtId="165"/>
    <dataField name="Sum of IR%" fld="17" baseField="0" baseItem="0" numFmtId="10"/>
  </dataFields>
  <formats count="8">
    <format dxfId="160">
      <pivotArea outline="0" collapsedLevelsAreSubtotals="1" fieldPosition="0">
        <references count="1">
          <reference field="4294967294" count="1" selected="0">
            <x v="0"/>
          </reference>
        </references>
      </pivotArea>
    </format>
    <format dxfId="159">
      <pivotArea outline="0" collapsedLevelsAreSubtotals="1" fieldPosition="0">
        <references count="1">
          <reference field="4294967294" count="1" selected="0">
            <x v="1"/>
          </reference>
        </references>
      </pivotArea>
    </format>
    <format dxfId="158">
      <pivotArea outline="0" fieldPosition="0">
        <references count="1">
          <reference field="4294967294" count="1">
            <x v="2"/>
          </reference>
        </references>
      </pivotArea>
    </format>
    <format dxfId="157">
      <pivotArea outline="0" collapsedLevelsAreSubtotals="1" fieldPosition="0">
        <references count="1">
          <reference field="4294967294" count="1" selected="0">
            <x v="3"/>
          </reference>
        </references>
      </pivotArea>
    </format>
    <format dxfId="156">
      <pivotArea outline="0" collapsedLevelsAreSubtotals="1" fieldPosition="0">
        <references count="1">
          <reference field="4294967294" count="1" selected="0">
            <x v="5"/>
          </reference>
        </references>
      </pivotArea>
    </format>
    <format dxfId="155">
      <pivotArea outline="0" fieldPosition="0">
        <references count="1">
          <reference field="4294967294" count="1">
            <x v="5"/>
          </reference>
        </references>
      </pivotArea>
    </format>
    <format dxfId="154">
      <pivotArea outline="0" collapsedLevelsAreSubtotals="1" fieldPosition="0">
        <references count="1">
          <reference field="4294967294" count="1" selected="0">
            <x v="6"/>
          </reference>
        </references>
      </pivotArea>
    </format>
    <format dxfId="153">
      <pivotArea outline="0" fieldPosition="0">
        <references count="1">
          <reference field="4294967294"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4903A-3F05-4D47-94E7-CF17C44210BF}"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I147:J150" firstHeaderRow="1" firstDataRow="1" firstDataCol="1"/>
  <pivotFields count="18">
    <pivotField showAll="0"/>
    <pivotField showAll="0"/>
    <pivotField numFmtId="164" showAll="0"/>
    <pivotField axis="axisRow" showAll="0" measureFilter="1" sortType="ascending">
      <items count="12">
        <item x="10"/>
        <item x="7"/>
        <item x="0"/>
        <item x="2"/>
        <item x="9"/>
        <item x="4"/>
        <item x="1"/>
        <item x="3"/>
        <item x="6"/>
        <item x="8"/>
        <item x="5"/>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3">
    <i>
      <x v="8"/>
    </i>
    <i>
      <x/>
    </i>
    <i>
      <x v="1"/>
    </i>
  </rowItems>
  <colItems count="1">
    <i/>
  </colItems>
  <dataFields count="1">
    <dataField name="Sum of ISU" fld="14" baseField="0" baseItem="0" numFmtId="166"/>
  </dataFields>
  <chartFormats count="7">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3" count="1" selected="0">
            <x v="1"/>
          </reference>
        </references>
      </pivotArea>
    </chartFormat>
    <chartFormat chart="23" format="4">
      <pivotArea type="data" outline="0" fieldPosition="0">
        <references count="2">
          <reference field="4294967294" count="1" selected="0">
            <x v="0"/>
          </reference>
          <reference field="3" count="1" selected="0">
            <x v="0"/>
          </reference>
        </references>
      </pivotArea>
    </chartFormat>
    <chartFormat chart="23" format="5">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746803-111D-4897-8AB5-51540C29E42E}"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6:B46" firstHeaderRow="1" firstDataRow="1" firstDataCol="1"/>
  <pivotFields count="18">
    <pivotField axis="axisRow" showAll="0" measureFilter="1" sortType="descending">
      <items count="51">
        <item x="24"/>
        <item x="39"/>
        <item x="47"/>
        <item x="20"/>
        <item x="10"/>
        <item x="26"/>
        <item x="8"/>
        <item x="49"/>
        <item x="2"/>
        <item x="36"/>
        <item x="14"/>
        <item x="6"/>
        <item x="0"/>
        <item x="9"/>
        <item x="13"/>
        <item x="34"/>
        <item x="35"/>
        <item x="22"/>
        <item x="38"/>
        <item x="25"/>
        <item x="17"/>
        <item x="19"/>
        <item x="44"/>
        <item x="48"/>
        <item x="33"/>
        <item x="31"/>
        <item x="32"/>
        <item x="12"/>
        <item x="18"/>
        <item x="5"/>
        <item x="28"/>
        <item x="43"/>
        <item x="15"/>
        <item x="3"/>
        <item x="40"/>
        <item x="37"/>
        <item x="41"/>
        <item x="27"/>
        <item x="29"/>
        <item x="16"/>
        <item x="23"/>
        <item x="1"/>
        <item x="45"/>
        <item x="4"/>
        <item x="30"/>
        <item x="46"/>
        <item x="7"/>
        <item x="11"/>
        <item x="42"/>
        <item x="21"/>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items count="11">
        <item x="2"/>
        <item x="8"/>
        <item x="0"/>
        <item x="5"/>
        <item x="3"/>
        <item x="9"/>
        <item x="7"/>
        <item x="1"/>
        <item x="4"/>
        <item x="6"/>
        <item t="default"/>
      </items>
    </pivotField>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10">
    <i>
      <x v="38"/>
    </i>
    <i>
      <x v="19"/>
    </i>
    <i>
      <x/>
    </i>
    <i>
      <x v="7"/>
    </i>
    <i>
      <x v="22"/>
    </i>
    <i>
      <x v="6"/>
    </i>
    <i>
      <x v="18"/>
    </i>
    <i>
      <x v="40"/>
    </i>
    <i>
      <x v="21"/>
    </i>
    <i>
      <x v="3"/>
    </i>
  </rowItems>
  <colItems count="1">
    <i/>
  </colItems>
  <dataFields count="1">
    <dataField name="Sum of IR" fld="16"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353020-C128-428E-8423-32647D9F3783}" name="PivotTable1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90:B95" firstHeaderRow="1" firstDataRow="1" firstDataCol="1"/>
  <pivotFields count="18">
    <pivotField showAll="0"/>
    <pivotField showAll="0"/>
    <pivotField numFmtId="164" showAll="0"/>
    <pivotField showAll="0"/>
    <pivotField showAll="0"/>
    <pivotField axis="axisRow" showAll="0" sortType="a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5">
    <i>
      <x/>
    </i>
    <i>
      <x v="2"/>
    </i>
    <i>
      <x v="1"/>
    </i>
    <i>
      <x v="3"/>
    </i>
    <i>
      <x v="4"/>
    </i>
  </rowItems>
  <colItems count="1">
    <i/>
  </colItems>
  <dataFields count="1">
    <dataField name="Sum of ISU" fld="14" baseField="0" baseItem="0" numFmtId="166"/>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6F757F-85CF-4920-BED7-BBFDC54F9E27}"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148:B151" firstHeaderRow="1" firstDataRow="1" firstDataCol="1"/>
  <pivotFields count="18">
    <pivotField showAll="0"/>
    <pivotField showAll="0"/>
    <pivotField numFmtId="164" showAll="0"/>
    <pivotField axis="axisRow" showAll="0" measureFilter="1" sortType="ascending">
      <items count="12">
        <item x="10"/>
        <item x="7"/>
        <item x="0"/>
        <item x="2"/>
        <item x="9"/>
        <item x="4"/>
        <item x="1"/>
        <item x="3"/>
        <item x="6"/>
        <item x="8"/>
        <item x="5"/>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numFmtId="164" showAll="0"/>
    <pivotField showAll="0"/>
    <pivotField numFmtId="164" showAll="0"/>
    <pivotField showAll="0"/>
    <pivotField numFmtId="164"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3">
    <i>
      <x v="3"/>
    </i>
    <i>
      <x v="10"/>
    </i>
    <i>
      <x v="4"/>
    </i>
  </rowItems>
  <colItems count="1">
    <i/>
  </colItems>
  <dataFields count="1">
    <dataField name="Sum of ISU" fld="14" baseField="0" baseItem="0" numFmtId="166"/>
  </dataFields>
  <chartFormats count="3">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F14D26-ABED-43FA-8BB6-1B825808C331}" name="PivotTable1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02:B107" firstHeaderRow="1" firstDataRow="1" firstDataCol="1" rowPageCount="1" colPageCount="1"/>
  <pivotFields count="18">
    <pivotField showAll="0"/>
    <pivotField showAll="0"/>
    <pivotField numFmtId="164"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64" showAll="0"/>
    <pivotField showAll="0"/>
    <pivotField numFmtId="164" showAll="0"/>
    <pivotField axis="axisPage" showAll="0">
      <items count="11">
        <item x="2"/>
        <item x="8"/>
        <item x="0"/>
        <item x="5"/>
        <item x="3"/>
        <item x="9"/>
        <item x="7"/>
        <item x="1"/>
        <item x="4"/>
        <item x="6"/>
        <item t="default"/>
      </items>
    </pivotField>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5">
    <i>
      <x v="3"/>
    </i>
    <i>
      <x v="4"/>
    </i>
    <i>
      <x v="2"/>
    </i>
    <i>
      <x v="1"/>
    </i>
    <i>
      <x/>
    </i>
  </rowItems>
  <colItems count="1">
    <i/>
  </colItems>
  <pageFields count="1">
    <pageField fld="12" hier="-1"/>
  </pageFields>
  <dataFields count="1">
    <dataField name="Sum of IR" fld="16" baseField="0" baseItem="0" numFmtId="165"/>
  </dataFields>
  <chartFormats count="7">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58">
      <pivotArea type="data" outline="0" fieldPosition="0">
        <references count="2">
          <reference field="4294967294" count="1" selected="0">
            <x v="0"/>
          </reference>
          <reference field="5" count="1" selected="0">
            <x v="1"/>
          </reference>
        </references>
      </pivotArea>
    </chartFormat>
    <chartFormat chart="2" format="59">
      <pivotArea type="data" outline="0" fieldPosition="0">
        <references count="2">
          <reference field="4294967294" count="1" selected="0">
            <x v="0"/>
          </reference>
          <reference field="5" count="1" selected="0">
            <x v="2"/>
          </reference>
        </references>
      </pivotArea>
    </chartFormat>
    <chartFormat chart="2" format="60">
      <pivotArea type="data" outline="0" fieldPosition="0">
        <references count="2">
          <reference field="4294967294" count="1" selected="0">
            <x v="0"/>
          </reference>
          <reference field="5" count="1" selected="0">
            <x v="0"/>
          </reference>
        </references>
      </pivotArea>
    </chartFormat>
    <chartFormat chart="2" format="61">
      <pivotArea type="data" outline="0" fieldPosition="0">
        <references count="2">
          <reference field="4294967294" count="1" selected="0">
            <x v="0"/>
          </reference>
          <reference field="5" count="1" selected="0">
            <x v="4"/>
          </reference>
        </references>
      </pivotArea>
    </chartFormat>
    <chartFormat chart="2" format="62">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19017A-7D21-4DB5-8439-94E0E25FFA8A}"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A21:C31" firstHeaderRow="0" firstDataRow="1" firstDataCol="1"/>
  <pivotFields count="18">
    <pivotField showAll="0"/>
    <pivotField showAll="0"/>
    <pivotField numFmtId="164" showAll="0"/>
    <pivotField showAll="0"/>
    <pivotField showAll="0">
      <items count="5">
        <item x="1"/>
        <item x="3"/>
        <item x="2"/>
        <item x="0"/>
        <item t="default"/>
      </items>
    </pivotField>
    <pivotField showAll="0">
      <items count="6">
        <item x="4"/>
        <item x="3"/>
        <item x="0"/>
        <item x="1"/>
        <item x="2"/>
        <item t="default"/>
      </items>
    </pivotField>
    <pivotField showAll="0"/>
    <pivotField showAll="0"/>
    <pivotField showAll="0">
      <items count="3">
        <item x="1"/>
        <item x="0"/>
        <item t="default"/>
      </items>
    </pivotField>
    <pivotField dataField="1" numFmtId="164" showAll="0"/>
    <pivotField showAll="0"/>
    <pivotField numFmtId="164" showAll="0"/>
    <pivotField axis="axisRow" showAll="0" sortType="descending">
      <items count="11">
        <item x="2"/>
        <item x="8"/>
        <item x="0"/>
        <item x="5"/>
        <item x="3"/>
        <item x="9"/>
        <item x="7"/>
        <item x="1"/>
        <item x="4"/>
        <item x="6"/>
        <item t="default"/>
      </items>
      <autoSortScope>
        <pivotArea dataOnly="0" outline="0" fieldPosition="0">
          <references count="1">
            <reference field="4294967294" count="1" selected="0">
              <x v="1"/>
            </reference>
          </references>
        </pivotArea>
      </autoSortScope>
    </pivotField>
    <pivotField dataField="1"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2"/>
  </rowFields>
  <rowItems count="10">
    <i>
      <x/>
    </i>
    <i>
      <x v="1"/>
    </i>
    <i>
      <x v="3"/>
    </i>
    <i>
      <x v="6"/>
    </i>
    <i>
      <x v="2"/>
    </i>
    <i>
      <x v="4"/>
    </i>
    <i>
      <x v="9"/>
    </i>
    <i>
      <x v="5"/>
    </i>
    <i>
      <x v="8"/>
    </i>
    <i>
      <x v="7"/>
    </i>
  </rowItems>
  <colFields count="1">
    <field x="-2"/>
  </colFields>
  <colItems count="2">
    <i>
      <x/>
    </i>
    <i i="1">
      <x v="1"/>
    </i>
  </colItems>
  <dataFields count="2">
    <dataField name="Sum of Revenue_BP" fld="9" baseField="0" baseItem="0" numFmtId="165"/>
    <dataField name="Sum of Revenue_AP" fld="13" baseField="0" baseItem="0" numFmtId="165"/>
  </dataFields>
  <chartFormats count="12">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26" format="7"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1"/>
          </reference>
        </references>
      </pivotArea>
    </chartFormat>
    <chartFormat chart="26" format="9">
      <pivotArea type="data" outline="0" fieldPosition="0">
        <references count="2">
          <reference field="4294967294" count="1" selected="0">
            <x v="0"/>
          </reference>
          <reference field="12" count="1" selected="0">
            <x v="6"/>
          </reference>
        </references>
      </pivotArea>
    </chartFormat>
    <chartFormat chart="26" format="10">
      <pivotArea type="data" outline="0" fieldPosition="0">
        <references count="2">
          <reference field="4294967294" count="1" selected="0">
            <x v="0"/>
          </reference>
          <reference field="12" count="1" selected="0">
            <x v="2"/>
          </reference>
        </references>
      </pivotArea>
    </chartFormat>
    <chartFormat chart="26" format="11">
      <pivotArea type="data" outline="0" fieldPosition="0">
        <references count="2">
          <reference field="4294967294" count="1" selected="0">
            <x v="0"/>
          </reference>
          <reference field="12" count="1" selected="0">
            <x v="4"/>
          </reference>
        </references>
      </pivotArea>
    </chartFormat>
    <chartFormat chart="26" format="12">
      <pivotArea type="data" outline="0" fieldPosition="0">
        <references count="2">
          <reference field="4294967294" count="1" selected="0">
            <x v="0"/>
          </reference>
          <reference field="12" count="1" selected="0">
            <x v="9"/>
          </reference>
        </references>
      </pivotArea>
    </chartFormat>
    <chartFormat chart="26" format="13">
      <pivotArea type="data" outline="0" fieldPosition="0">
        <references count="2">
          <reference field="4294967294" count="1" selected="0">
            <x v="0"/>
          </reference>
          <reference field="12" count="1" selected="0">
            <x v="5"/>
          </reference>
        </references>
      </pivotArea>
    </chartFormat>
    <chartFormat chart="26" format="14">
      <pivotArea type="data" outline="0" fieldPosition="0">
        <references count="2">
          <reference field="4294967294" count="1" selected="0">
            <x v="0"/>
          </reference>
          <reference field="12" count="1" selected="0">
            <x v="8"/>
          </reference>
        </references>
      </pivotArea>
    </chartFormat>
    <chartFormat chart="26" format="15">
      <pivotArea type="data" outline="0" fieldPosition="0">
        <references count="2">
          <reference field="4294967294" count="1" selected="0">
            <x v="0"/>
          </reference>
          <reference field="12" count="1" selected="0">
            <x v="7"/>
          </reference>
        </references>
      </pivotArea>
    </chartFormat>
    <chartFormat chart="26" format="16">
      <pivotArea type="data" outline="0" fieldPosition="0">
        <references count="2">
          <reference field="4294967294" count="1" selected="0">
            <x v="1"/>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F38459-DE01-4007-8842-4ECF359B8C45}"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14:C118" firstHeaderRow="0" firstDataRow="1" firstDataCol="1"/>
  <pivotFields count="18">
    <pivotField showAll="0"/>
    <pivotField showAll="0"/>
    <pivotField numFmtId="164" showAll="0"/>
    <pivotField showAll="0">
      <items count="12">
        <item x="10"/>
        <item x="7"/>
        <item x="0"/>
        <item x="2"/>
        <item x="9"/>
        <item x="4"/>
        <item x="1"/>
        <item x="3"/>
        <item x="6"/>
        <item x="8"/>
        <item x="5"/>
        <item t="default"/>
      </items>
    </pivotField>
    <pivotField axis="axisRow" showAll="0" sortType="descending">
      <items count="5">
        <item x="1"/>
        <item x="3"/>
        <item x="2"/>
        <item x="0"/>
        <item t="default"/>
      </items>
      <autoSortScope>
        <pivotArea dataOnly="0" outline="0" fieldPosition="0">
          <references count="1">
            <reference field="4294967294" count="1" selected="0">
              <x v="1"/>
            </reference>
          </references>
        </pivotArea>
      </autoSortScope>
    </pivotField>
    <pivotField showAll="0">
      <items count="6">
        <item x="4"/>
        <item x="3"/>
        <item x="0"/>
        <item x="1"/>
        <item x="2"/>
        <item t="default"/>
      </items>
    </pivotField>
    <pivotField dataField="1" showAll="0"/>
    <pivotField showAll="0"/>
    <pivotField showAll="0">
      <items count="3">
        <item x="1"/>
        <item x="0"/>
        <item t="default"/>
      </items>
    </pivotField>
    <pivotField numFmtId="164" showAll="0"/>
    <pivotField dataField="1" showAll="0"/>
    <pivotField numFmtId="164" showAll="0"/>
    <pivotField showAll="0">
      <items count="11">
        <item x="2"/>
        <item x="8"/>
        <item x="0"/>
        <item x="5"/>
        <item x="3"/>
        <item x="9"/>
        <item x="7"/>
        <item x="1"/>
        <item x="4"/>
        <item x="6"/>
        <item t="default"/>
      </items>
    </pivotField>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1"/>
    </i>
    <i>
      <x v="2"/>
    </i>
    <i>
      <x/>
    </i>
    <i>
      <x v="3"/>
    </i>
  </rowItems>
  <colFields count="1">
    <field x="-2"/>
  </colFields>
  <colItems count="2">
    <i>
      <x/>
    </i>
    <i i="1">
      <x v="1"/>
    </i>
  </colItems>
  <dataFields count="2">
    <dataField name="Qty Sold (BP)" fld="6" baseField="0" baseItem="0" numFmtId="166"/>
    <dataField name="Qty_Sold(After_Promo)" fld="10" baseField="0" baseItem="0" numFmtId="166"/>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0"/>
          </reference>
          <reference field="4" count="1" selected="0">
            <x v="3"/>
          </reference>
        </references>
      </pivotArea>
    </chartFormat>
    <chartFormat chart="6" format="8">
      <pivotArea type="data" outline="0" fieldPosition="0">
        <references count="2">
          <reference field="4294967294" count="1" selected="0">
            <x v="1"/>
          </reference>
          <reference field="4" count="1" selected="0">
            <x v="3"/>
          </reference>
        </references>
      </pivotArea>
    </chartFormat>
    <chartFormat chart="6" format="9">
      <pivotArea type="data" outline="0" fieldPosition="0">
        <references count="2">
          <reference field="4294967294" count="1" selected="0">
            <x v="0"/>
          </reference>
          <reference field="4" count="1" selected="0">
            <x v="0"/>
          </reference>
        </references>
      </pivotArea>
    </chartFormat>
    <chartFormat chart="6" format="10">
      <pivotArea type="data" outline="0" fieldPosition="0">
        <references count="2">
          <reference field="4294967294" count="1" selected="0">
            <x v="1"/>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D66B040-C480-4A0E-AA96-21AA19237944}" autoFormatId="16" applyNumberFormats="0" applyBorderFormats="0" applyFontFormats="0" applyPatternFormats="0" applyAlignmentFormats="0" applyWidthHeightFormats="0">
  <queryTableRefresh nextId="56" unboundColumnsRight="1">
    <queryTableFields count="14">
      <queryTableField id="1" name="store_id" tableColumnId="1"/>
      <queryTableField id="2" name="product_code" tableColumnId="2"/>
      <queryTableField id="3" name="base_price" tableColumnId="3"/>
      <queryTableField id="12" dataBound="0" tableColumnId="10"/>
      <queryTableField id="37" dataBound="0" tableColumnId="14"/>
      <queryTableField id="4" name="promo_type" tableColumnId="4"/>
      <queryTableField id="5" name="quantity_sold(before_promo)" tableColumnId="5"/>
      <queryTableField id="6" name="quantity_sold(after_promo)" tableColumnId="6"/>
      <queryTableField id="7" name="Campaign" tableColumnId="7"/>
      <queryTableField id="8" name="Revenue_BP" tableColumnId="8"/>
      <queryTableField id="17" dataBound="0" tableColumnId="13"/>
      <queryTableField id="13" dataBound="0" tableColumnId="11"/>
      <queryTableField id="9" name="dim_stores.city" tableColumnId="9"/>
      <queryTableField id="14"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2" xr10:uid="{B46C06CC-FF65-4517-9F38-19CCC7CE58CD}" sourceName="Campaign">
  <pivotTables>
    <pivotTable tabId="13" name="PivotTable4"/>
    <pivotTable tabId="13" name="PivotTable1"/>
    <pivotTable tabId="13" name="PivotTable14"/>
    <pivotTable tabId="13" name="PivotTable20"/>
    <pivotTable tabId="13" name="PivotTable15"/>
    <pivotTable tabId="13" name="PivotTable6"/>
    <pivotTable tabId="16" name="PivotTable1"/>
    <pivotTable tabId="16" name="PivotTable2"/>
    <pivotTable tabId="16" name="PivotTable5"/>
    <pivotTable tabId="13" name="PivotTable13"/>
    <pivotTable tabId="13" name="PivotTable16"/>
    <pivotTable tabId="13" name="PivotTable21"/>
    <pivotTable tabId="13" name="PivotTable7"/>
    <pivotTable tabId="13" name="PivotTable8"/>
    <pivotTable tabId="13" name="PivotTable9"/>
    <pivotTable tabId="16" name="PivotTable18"/>
    <pivotTable tabId="13" name="PivotTable11"/>
  </pivotTables>
  <data>
    <tabular pivotCacheId="78278500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33CA13-BF41-40A7-9706-1D47E68C7CBF}" sourceName="Category">
  <pivotTables>
    <pivotTable tabId="13" name="PivotTable4"/>
    <pivotTable tabId="13" name="PivotTable1"/>
    <pivotTable tabId="13" name="PivotTable14"/>
    <pivotTable tabId="13" name="PivotTable20"/>
    <pivotTable tabId="16" name="PivotTable5"/>
    <pivotTable tabId="13" name="PivotTable8"/>
    <pivotTable tabId="13" name="PivotTable9"/>
    <pivotTable tabId="16" name="PivotTable18"/>
    <pivotTable tabId="13" name="PivotTable7"/>
  </pivotTables>
  <data>
    <tabular pivotCacheId="78278500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type" xr10:uid="{730D8C36-660F-4DFD-914E-ED22809A408B}" sourceName="promo_type">
  <pivotTables>
    <pivotTable tabId="13" name="PivotTable4"/>
    <pivotTable tabId="13" name="PivotTable1"/>
    <pivotTable tabId="13" name="PivotTable14"/>
    <pivotTable tabId="13" name="PivotTable20"/>
    <pivotTable tabId="13" name="PivotTable15"/>
    <pivotTable tabId="13" name="PivotTable19"/>
    <pivotTable tabId="13" name="PivotTable6"/>
    <pivotTable tabId="16" name="PivotTable1"/>
    <pivotTable tabId="16" name="PivotTable2"/>
    <pivotTable tabId="16" name="PivotTable5"/>
    <pivotTable tabId="13" name="PivotTable8"/>
    <pivotTable tabId="13" name="PivotTable9"/>
    <pivotTable tabId="16" name="PivotTable18"/>
  </pivotTables>
  <data>
    <tabular pivotCacheId="782785001">
      <items count="5">
        <i x="4" s="1"/>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stores.city" xr10:uid="{6F0139AC-92BA-47D4-964E-36188AAFFCD8}" sourceName="dim_stores.city">
  <pivotTables>
    <pivotTable tabId="13" name="PivotTable4"/>
    <pivotTable tabId="13" name="PivotTable1"/>
    <pivotTable tabId="13" name="PivotTable14"/>
    <pivotTable tabId="13" name="PivotTable20"/>
    <pivotTable tabId="16" name="PivotTable1"/>
    <pivotTable tabId="16" name="PivotTable2"/>
    <pivotTable tabId="16" name="PivotTable5"/>
    <pivotTable tabId="13" name="PivotTable19"/>
    <pivotTable tabId="13" name="PivotTable8"/>
    <pivotTable tabId="13" name="PivotTable9"/>
    <pivotTable tabId="16" name="PivotTable18"/>
  </pivotTables>
  <data>
    <tabular pivotCacheId="782785001">
      <items count="10">
        <i x="2" s="1"/>
        <i x="8" s="1"/>
        <i x="0" s="1"/>
        <i x="5" s="1"/>
        <i x="3" s="1"/>
        <i x="9" s="1"/>
        <i x="7" s="1"/>
        <i x="1" s="1"/>
        <i x="4"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F26FF4C-7AA9-4444-BA89-C2087D1C2895}" sourceName="Product_Name">
  <pivotTables>
    <pivotTable tabId="13" name="PivotTable8"/>
    <pivotTable tabId="13" name="PivotTable9"/>
    <pivotTable tabId="13" name="PivotTable1"/>
  </pivotTables>
  <data>
    <tabular pivotCacheId="782785001">
      <items count="11">
        <i x="10" s="1"/>
        <i x="7" s="1"/>
        <i x="0" s="1"/>
        <i x="2" s="1"/>
        <i x="9" s="1"/>
        <i x="4" s="1"/>
        <i x="1" s="1"/>
        <i x="3" s="1"/>
        <i x="6"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1" xr10:uid="{5F27A9B1-E4E4-4F43-B719-09DA2B7DF663}" cache="Slicer_Campaign2" caption="Campaign" rowHeight="234950"/>
  <slicer name="Category" xr10:uid="{CFB6AE49-49FE-42A7-ADF9-1E2B6C532B44}" cache="Slicer_Category" caption="Category" rowHeight="234950"/>
  <slicer name="promo_type" xr10:uid="{1A564DD5-E456-43C2-8101-3EA13CD64121}" cache="Slicer_promo_type" caption="promo_type" rowHeight="234950"/>
  <slicer name="dim_stores.city" xr10:uid="{99839725-2C21-405E-998A-3A03F2028DB9}" cache="Slicer_dim_stores.city" caption="dim_stores.city" rowHeight="234950"/>
  <slicer name="Product_Name" xr10:uid="{F47280D2-ACC0-416C-BD17-18EE8FABED2F}" cache="Slicer_Product_Name" caption="Product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2" xr10:uid="{14C488E7-1E32-472B-A7B3-FFBFAD5CD821}" cache="Slicer_Campaign2" caption="Campaign" columnCount="2" style="Slicer Style 2" rowHeight="180000"/>
  <slicer name="Category 1" xr10:uid="{A6760E72-6BFC-4AF4-BFE8-ADC822B54D1C}" cache="Slicer_Category" caption="Category" columnCount="4" style="Slicer Style 2" rowHeight="180000"/>
  <slicer name="promo_type 1" xr10:uid="{A8CD810F-59AE-4DBC-9B5F-FF8622861514}" cache="Slicer_promo_type" caption="Promo_type" columnCount="6" style="Slicer Style 2" rowHeight="180000"/>
  <slicer name="dim_stores.city 1" xr10:uid="{20A6B8D6-D249-4D0F-866C-674BF0839BED}" cache="Slicer_dim_stores.city" caption="City" style="Slicer Style 2"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3" xr10:uid="{62F4EEEB-0F2F-44D8-B3AD-70CFB67BCE71}" cache="Slicer_Campaign2" caption="Campaign" columnCount="2" style="Slicer Style 2" rowHeight="180000"/>
  <slicer name="promo_type 2" xr10:uid="{DF49DC3A-001B-48E6-8B93-02D229643E95}" cache="Slicer_promo_type" caption="Promo_type" columnCount="6" style="Slicer Style 2" rowHeight="180000"/>
  <slicer name="dim_stores.city 2" xr10:uid="{18FFADF8-E626-4A42-9040-2CE3947D8132}" cache="Slicer_dim_stores.city" caption="City" style="Slicer Style 2" rowHeight="18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5" xr10:uid="{53B51D53-8E4B-4A29-95E9-057155D23B70}" cache="Slicer_Campaign2" caption="Campaign" columnCount="2" style="Slicer Style 2" rowHeight="180000"/>
  <slicer name="Category 3" xr10:uid="{84162739-BEA8-4E11-9EA6-D61740B643AD}" cache="Slicer_Category" caption="Category" style="Slicer Style 2" rowHeight="216000"/>
  <slicer name="promo_type 4" xr10:uid="{3037270C-758C-4D48-B713-9E6340A42D89}" cache="Slicer_promo_type" caption="Promo_type" columnCount="6" style="Slicer Style 2" rowHeight="180000"/>
  <slicer name="dim_stores.city 3" xr10:uid="{D0DE9D53-F664-496F-8958-C7C82C59C6C3}" cache="Slicer_dim_stores.city" caption="City" startItem="1" style="Slicer Style 2" rowHeight="216000"/>
  <slicer name="Product_Name 1" xr10:uid="{DB9CB9E9-50CB-474A-870C-F2E2B56052C2}" cache="Slicer_Product_Name" caption="Product_Name" startItem="10" style="Slicer Style 2" rowHeight="180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137F90-9AC5-4CCC-B94D-37D02523BEFF}" name="Table3" displayName="Table3" ref="A1:C16" totalsRowShown="0">
  <autoFilter ref="A1:C16" xr:uid="{05137F90-9AC5-4CCC-B94D-37D02523BEFF}"/>
  <tableColumns count="3">
    <tableColumn id="1" xr3:uid="{0F0B7C24-E224-493B-98E9-F86F9C3C65E7}" name="product_code"/>
    <tableColumn id="2" xr3:uid="{FAD99279-643C-41B0-99A4-EE6D5526C5AA}" name="product_name"/>
    <tableColumn id="3" xr3:uid="{4CF2EB02-00ED-4953-8D59-C96079E896B6}" name="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F44A03-65FB-4074-A215-E89DC127F86A}" name="Data" displayName="Data" ref="A1:N1501" tableType="queryTable" totalsRowShown="0">
  <autoFilter ref="A1:N1501" xr:uid="{E8F44A03-65FB-4074-A215-E89DC127F86A}"/>
  <tableColumns count="14">
    <tableColumn id="1" xr3:uid="{E9705812-2AAD-4C68-9123-E5F77AF992E8}" uniqueName="1" name="store_id" queryTableFieldId="1" dataDxfId="173"/>
    <tableColumn id="2" xr3:uid="{EE55EBB2-81FC-4582-93C1-D6F83DA69010}" uniqueName="2" name="product_code" queryTableFieldId="2" dataDxfId="172"/>
    <tableColumn id="3" xr3:uid="{E90EAA5B-073B-4422-8AF7-BD4481F2819C}" uniqueName="3" name="base_price" queryTableFieldId="3" dataDxfId="171"/>
    <tableColumn id="10" xr3:uid="{A8CC669E-CC20-42B6-B5B0-E43F518650DF}" uniqueName="10" name="Product_Name" queryTableFieldId="12" dataDxfId="170">
      <calculatedColumnFormula>VLOOKUP(Data[[#This Row],[product_code]],Table3[#All],2)</calculatedColumnFormula>
    </tableColumn>
    <tableColumn id="14" xr3:uid="{D8431357-4609-437C-B519-1CBF69DFFBF1}" uniqueName="14" name="Category" queryTableFieldId="37" dataDxfId="169">
      <calculatedColumnFormula xml:space="preserve"> VLOOKUP(Data[[#This Row],[product_code]],Table3[#All],3)</calculatedColumnFormula>
    </tableColumn>
    <tableColumn id="4" xr3:uid="{09402A1A-F2F0-4700-8FB9-F40AC95843EA}" uniqueName="4" name="promo_type" queryTableFieldId="4" dataDxfId="168"/>
    <tableColumn id="5" xr3:uid="{868DE797-7AA7-4AEC-AD20-9A787369E79B}" uniqueName="5" name="quantity_sold(before_promo)" queryTableFieldId="5"/>
    <tableColumn id="6" xr3:uid="{8AEAE7B7-D70F-458D-9904-B36281EEDA53}" uniqueName="6" name="quantity_sold(after_promo)" queryTableFieldId="6"/>
    <tableColumn id="7" xr3:uid="{4480FAAF-1801-41A5-9C5F-6CBF5A9579C0}" uniqueName="7" name="Campaign" queryTableFieldId="7" dataDxfId="167"/>
    <tableColumn id="8" xr3:uid="{109CDBFE-BCE7-4FA3-8CF8-82DBE153F578}" uniqueName="8" name="Revenue_BP" queryTableFieldId="8" dataDxfId="166"/>
    <tableColumn id="13" xr3:uid="{82DB6FCA-12F0-4106-B9DC-7411A876A501}" uniqueName="13" name="Qty_Sold(AP)" queryTableFieldId="17" dataDxfId="165">
      <calculatedColumnFormula>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calculatedColumnFormula>
    </tableColumn>
    <tableColumn id="11" xr3:uid="{47BA4334-91AE-4B24-A924-D7C4B5D6CC4C}" uniqueName="11" name="Price_AP" queryTableFieldId="13" dataDxfId="164">
      <calculatedColumnFormula>_xlfn.IFS(Data[[#This Row],[promo_type]]="50% OFF",0.5*Data[[#This Row],[base_price]],Data[[#This Row],[promo_type]]="25% OFF",0.75*Data[[#This Row],[base_price]],Data[[#This Row],[promo_type]]="33% OFF",0.67*Data[[#This Row],[base_price]],Data[[#This Row],[promo_type]]="500 Cashback",(Data[[#This Row],[base_price]]-500),Data[[#This Row],[promo_type]]="BOGOF",Data[[#This Row],[base_price]])</calculatedColumnFormula>
    </tableColumn>
    <tableColumn id="9" xr3:uid="{21F61D4B-7E8D-445A-9766-B53166631821}" uniqueName="9" name="dim_stores.city" queryTableFieldId="9" dataDxfId="163"/>
    <tableColumn id="12" xr3:uid="{2936A9E6-BC8E-4291-BE63-3641128343AE}" uniqueName="12" name="Revenue_AP" queryTableFieldId="14" dataDxfId="162">
      <calculatedColumnFormula>Data[[#This Row],[Price_AP]]*Data[[#This Row],[quantity_sold(after_promo)]]</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pivotTable" Target="../pivotTables/pivotTable19.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3.xml"/><Relationship Id="rId5" Type="http://schemas.microsoft.com/office/2007/relationships/slicer" Target="../slicers/slicer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405B-19E1-4639-8216-C370206B8BE2}">
  <dimension ref="A1:H16"/>
  <sheetViews>
    <sheetView workbookViewId="0">
      <selection activeCell="G21" sqref="G21"/>
    </sheetView>
  </sheetViews>
  <sheetFormatPr defaultRowHeight="14.4" x14ac:dyDescent="0.3"/>
  <cols>
    <col min="1" max="1" width="14.6640625" customWidth="1"/>
    <col min="2" max="2" width="31.6640625" customWidth="1"/>
    <col min="3" max="3" width="34.109375" customWidth="1"/>
  </cols>
  <sheetData>
    <row r="1" spans="1:8" x14ac:dyDescent="0.3">
      <c r="A1" t="s">
        <v>0</v>
      </c>
      <c r="B1" t="s">
        <v>86</v>
      </c>
      <c r="C1" t="s">
        <v>87</v>
      </c>
    </row>
    <row r="2" spans="1:8" x14ac:dyDescent="0.3">
      <c r="A2" t="s">
        <v>40</v>
      </c>
      <c r="B2" t="s">
        <v>88</v>
      </c>
      <c r="C2" t="s">
        <v>89</v>
      </c>
    </row>
    <row r="3" spans="1:8" x14ac:dyDescent="0.3">
      <c r="A3" t="s">
        <v>35</v>
      </c>
      <c r="B3" t="s">
        <v>90</v>
      </c>
      <c r="C3" t="s">
        <v>89</v>
      </c>
    </row>
    <row r="4" spans="1:8" x14ac:dyDescent="0.3">
      <c r="A4" t="s">
        <v>8</v>
      </c>
      <c r="B4" t="s">
        <v>91</v>
      </c>
      <c r="C4" t="s">
        <v>89</v>
      </c>
    </row>
    <row r="5" spans="1:8" x14ac:dyDescent="0.3">
      <c r="A5" t="s">
        <v>33</v>
      </c>
      <c r="B5" t="s">
        <v>92</v>
      </c>
      <c r="C5" t="s">
        <v>89</v>
      </c>
    </row>
    <row r="6" spans="1:8" x14ac:dyDescent="0.3">
      <c r="A6" t="s">
        <v>18</v>
      </c>
      <c r="B6" t="s">
        <v>93</v>
      </c>
      <c r="C6" t="s">
        <v>94</v>
      </c>
    </row>
    <row r="7" spans="1:8" x14ac:dyDescent="0.3">
      <c r="A7" t="s">
        <v>28</v>
      </c>
      <c r="B7" t="s">
        <v>95</v>
      </c>
      <c r="C7" t="s">
        <v>94</v>
      </c>
      <c r="G7" s="4"/>
      <c r="H7" s="5"/>
    </row>
    <row r="8" spans="1:8" x14ac:dyDescent="0.3">
      <c r="A8" t="s">
        <v>50</v>
      </c>
      <c r="B8" t="s">
        <v>96</v>
      </c>
      <c r="C8" t="s">
        <v>97</v>
      </c>
      <c r="G8" s="4"/>
      <c r="H8" s="5"/>
    </row>
    <row r="9" spans="1:8" x14ac:dyDescent="0.3">
      <c r="A9" t="s">
        <v>21</v>
      </c>
      <c r="B9" t="s">
        <v>98</v>
      </c>
      <c r="C9" t="s">
        <v>97</v>
      </c>
      <c r="G9" s="4"/>
      <c r="H9" s="5"/>
    </row>
    <row r="10" spans="1:8" x14ac:dyDescent="0.3">
      <c r="A10" t="s">
        <v>23</v>
      </c>
      <c r="B10" t="s">
        <v>99</v>
      </c>
      <c r="C10" t="s">
        <v>100</v>
      </c>
      <c r="G10" s="4"/>
      <c r="H10" s="5"/>
    </row>
    <row r="11" spans="1:8" x14ac:dyDescent="0.3">
      <c r="A11" t="s">
        <v>44</v>
      </c>
      <c r="B11" t="s">
        <v>101</v>
      </c>
      <c r="C11" t="s">
        <v>100</v>
      </c>
      <c r="G11" s="4"/>
      <c r="H11" s="5"/>
    </row>
    <row r="12" spans="1:8" x14ac:dyDescent="0.3">
      <c r="A12" t="s">
        <v>4</v>
      </c>
      <c r="B12" t="s">
        <v>102</v>
      </c>
      <c r="C12" t="s">
        <v>97</v>
      </c>
      <c r="G12" s="4"/>
      <c r="H12" s="5"/>
    </row>
    <row r="13" spans="1:8" x14ac:dyDescent="0.3">
      <c r="A13" t="s">
        <v>31</v>
      </c>
      <c r="B13" t="s">
        <v>103</v>
      </c>
      <c r="C13" t="s">
        <v>97</v>
      </c>
      <c r="G13" s="4"/>
      <c r="H13" s="5"/>
    </row>
    <row r="14" spans="1:8" x14ac:dyDescent="0.3">
      <c r="A14" t="s">
        <v>12</v>
      </c>
      <c r="B14" t="s">
        <v>104</v>
      </c>
      <c r="C14" t="s">
        <v>94</v>
      </c>
      <c r="G14" s="4"/>
      <c r="H14" s="5"/>
    </row>
    <row r="15" spans="1:8" x14ac:dyDescent="0.3">
      <c r="A15" t="s">
        <v>25</v>
      </c>
      <c r="B15" t="s">
        <v>105</v>
      </c>
      <c r="C15" t="s">
        <v>94</v>
      </c>
      <c r="G15" s="4"/>
      <c r="H15" s="5"/>
    </row>
    <row r="16" spans="1:8" x14ac:dyDescent="0.3">
      <c r="A16" t="s">
        <v>15</v>
      </c>
      <c r="B16" t="s">
        <v>106</v>
      </c>
      <c r="C16" t="s">
        <v>107</v>
      </c>
      <c r="G16" s="4"/>
      <c r="H16" s="5"/>
    </row>
  </sheetData>
  <conditionalFormatting sqref="G7">
    <cfRule type="dataBar" priority="3">
      <dataBar>
        <cfvo type="min"/>
        <cfvo type="max"/>
        <color rgb="FF638EC6"/>
      </dataBar>
      <extLst>
        <ext xmlns:x14="http://schemas.microsoft.com/office/spreadsheetml/2009/9/main" uri="{B025F937-C7B1-47D3-B67F-A62EFF666E3E}">
          <x14:id>{B98611DD-1582-4F7B-980C-94C8DE85AB31}</x14:id>
        </ext>
      </extLst>
    </cfRule>
  </conditionalFormatting>
  <conditionalFormatting sqref="H16">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{0E0C3BE2-E4DA-4ACB-BDEF-9A74A95FD4A6}</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98611DD-1582-4F7B-980C-94C8DE85AB31}">
            <x14:dataBar minLength="0" maxLength="100" border="1" negativeBarBorderColorSameAsPositive="0">
              <x14:cfvo type="autoMin"/>
              <x14:cfvo type="autoMax"/>
              <x14:borderColor rgb="FF638EC6"/>
              <x14:negativeFillColor rgb="FFFF0000"/>
              <x14:negativeBorderColor rgb="FFFF0000"/>
              <x14:axisColor rgb="FF000000"/>
            </x14:dataBar>
          </x14:cfRule>
          <xm:sqref>G7</xm:sqref>
        </x14:conditionalFormatting>
        <x14:conditionalFormatting xmlns:xm="http://schemas.microsoft.com/office/excel/2006/main">
          <x14:cfRule type="dataBar" id="{0E0C3BE2-E4DA-4ACB-BDEF-9A74A95FD4A6}">
            <x14:dataBar minLength="0" maxLength="100" border="1" negativeBarBorderColorSameAsPositive="0">
              <x14:cfvo type="autoMin"/>
              <x14:cfvo type="autoMax"/>
              <x14:borderColor rgb="FF638EC6"/>
              <x14:negativeFillColor rgb="FFFF0000"/>
              <x14:negativeBorderColor rgb="FFFF0000"/>
              <x14:axisColor rgb="FF000000"/>
            </x14:dataBar>
          </x14:cfRule>
          <xm:sqref>H16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7BC73-7EDD-4951-8D6F-BC07628CCD40}">
  <dimension ref="X29"/>
  <sheetViews>
    <sheetView showGridLines="0" workbookViewId="0">
      <selection activeCell="J13" sqref="J13"/>
    </sheetView>
  </sheetViews>
  <sheetFormatPr defaultRowHeight="14.4" x14ac:dyDescent="0.3"/>
  <cols>
    <col min="1" max="16384" width="8.88671875" style="7"/>
  </cols>
  <sheetData>
    <row r="29" spans="24:24" x14ac:dyDescent="0.3">
      <c r="X29" s="2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EE05-4C7E-4ED7-9A61-D11739A7C093}">
  <dimension ref="A1:B51"/>
  <sheetViews>
    <sheetView workbookViewId="0"/>
  </sheetViews>
  <sheetFormatPr defaultRowHeight="14.4" x14ac:dyDescent="0.3"/>
  <cols>
    <col min="1" max="1" width="13.77734375" customWidth="1"/>
    <col min="2" max="2" width="8.88671875" customWidth="1"/>
  </cols>
  <sheetData>
    <row r="1" spans="1:2" x14ac:dyDescent="0.3">
      <c r="A1" t="s">
        <v>115</v>
      </c>
      <c r="B1" t="s">
        <v>146</v>
      </c>
    </row>
    <row r="2" spans="1:2" x14ac:dyDescent="0.3">
      <c r="A2" t="s">
        <v>39</v>
      </c>
      <c r="B2" t="s">
        <v>75</v>
      </c>
    </row>
    <row r="3" spans="1:2" x14ac:dyDescent="0.3">
      <c r="A3" t="s">
        <v>46</v>
      </c>
      <c r="B3" t="s">
        <v>76</v>
      </c>
    </row>
    <row r="4" spans="1:2" x14ac:dyDescent="0.3">
      <c r="A4" t="s">
        <v>29</v>
      </c>
      <c r="B4" t="s">
        <v>77</v>
      </c>
    </row>
    <row r="5" spans="1:2" x14ac:dyDescent="0.3">
      <c r="A5" t="s">
        <v>41</v>
      </c>
      <c r="B5" t="s">
        <v>78</v>
      </c>
    </row>
    <row r="6" spans="1:2" x14ac:dyDescent="0.3">
      <c r="A6" t="s">
        <v>56</v>
      </c>
      <c r="B6" t="s">
        <v>79</v>
      </c>
    </row>
    <row r="7" spans="1:2" x14ac:dyDescent="0.3">
      <c r="A7" t="s">
        <v>7</v>
      </c>
      <c r="B7" t="s">
        <v>80</v>
      </c>
    </row>
    <row r="8" spans="1:2" x14ac:dyDescent="0.3">
      <c r="A8" t="s">
        <v>72</v>
      </c>
      <c r="B8" t="s">
        <v>80</v>
      </c>
    </row>
    <row r="9" spans="1:2" x14ac:dyDescent="0.3">
      <c r="A9" t="s">
        <v>69</v>
      </c>
      <c r="B9" t="s">
        <v>81</v>
      </c>
    </row>
    <row r="10" spans="1:2" x14ac:dyDescent="0.3">
      <c r="A10" t="s">
        <v>58</v>
      </c>
      <c r="B10" t="s">
        <v>79</v>
      </c>
    </row>
    <row r="11" spans="1:2" x14ac:dyDescent="0.3">
      <c r="A11" t="s">
        <v>71</v>
      </c>
      <c r="B11" t="s">
        <v>78</v>
      </c>
    </row>
    <row r="12" spans="1:2" x14ac:dyDescent="0.3">
      <c r="A12" t="s">
        <v>38</v>
      </c>
      <c r="B12" t="s">
        <v>81</v>
      </c>
    </row>
    <row r="13" spans="1:2" x14ac:dyDescent="0.3">
      <c r="A13" t="s">
        <v>42</v>
      </c>
      <c r="B13" t="s">
        <v>77</v>
      </c>
    </row>
    <row r="14" spans="1:2" x14ac:dyDescent="0.3">
      <c r="A14" t="s">
        <v>68</v>
      </c>
      <c r="B14" t="s">
        <v>76</v>
      </c>
    </row>
    <row r="15" spans="1:2" x14ac:dyDescent="0.3">
      <c r="A15" t="s">
        <v>11</v>
      </c>
      <c r="B15" t="s">
        <v>82</v>
      </c>
    </row>
    <row r="16" spans="1:2" x14ac:dyDescent="0.3">
      <c r="A16" t="s">
        <v>26</v>
      </c>
      <c r="B16" t="s">
        <v>76</v>
      </c>
    </row>
    <row r="17" spans="1:2" x14ac:dyDescent="0.3">
      <c r="A17" t="s">
        <v>55</v>
      </c>
      <c r="B17" t="s">
        <v>83</v>
      </c>
    </row>
    <row r="18" spans="1:2" x14ac:dyDescent="0.3">
      <c r="A18" t="s">
        <v>65</v>
      </c>
      <c r="B18" t="s">
        <v>84</v>
      </c>
    </row>
    <row r="19" spans="1:2" x14ac:dyDescent="0.3">
      <c r="A19" t="s">
        <v>34</v>
      </c>
      <c r="B19" t="s">
        <v>78</v>
      </c>
    </row>
    <row r="20" spans="1:2" x14ac:dyDescent="0.3">
      <c r="A20" t="s">
        <v>63</v>
      </c>
      <c r="B20" t="s">
        <v>81</v>
      </c>
    </row>
    <row r="21" spans="1:2" x14ac:dyDescent="0.3">
      <c r="A21" t="s">
        <v>30</v>
      </c>
      <c r="B21" t="s">
        <v>81</v>
      </c>
    </row>
    <row r="22" spans="1:2" x14ac:dyDescent="0.3">
      <c r="A22" t="s">
        <v>17</v>
      </c>
      <c r="B22" t="s">
        <v>80</v>
      </c>
    </row>
    <row r="23" spans="1:2" x14ac:dyDescent="0.3">
      <c r="A23" t="s">
        <v>3</v>
      </c>
      <c r="B23" t="s">
        <v>79</v>
      </c>
    </row>
    <row r="24" spans="1:2" x14ac:dyDescent="0.3">
      <c r="A24" t="s">
        <v>62</v>
      </c>
      <c r="B24" t="s">
        <v>84</v>
      </c>
    </row>
    <row r="25" spans="1:2" x14ac:dyDescent="0.3">
      <c r="A25" t="s">
        <v>37</v>
      </c>
      <c r="B25" t="s">
        <v>81</v>
      </c>
    </row>
    <row r="26" spans="1:2" x14ac:dyDescent="0.3">
      <c r="A26" t="s">
        <v>60</v>
      </c>
      <c r="B26" t="s">
        <v>81</v>
      </c>
    </row>
    <row r="27" spans="1:2" x14ac:dyDescent="0.3">
      <c r="A27" t="s">
        <v>53</v>
      </c>
      <c r="B27" t="s">
        <v>80</v>
      </c>
    </row>
    <row r="28" spans="1:2" x14ac:dyDescent="0.3">
      <c r="A28" t="s">
        <v>47</v>
      </c>
      <c r="B28" t="s">
        <v>83</v>
      </c>
    </row>
    <row r="29" spans="1:2" x14ac:dyDescent="0.3">
      <c r="A29" t="s">
        <v>48</v>
      </c>
      <c r="B29" t="s">
        <v>76</v>
      </c>
    </row>
    <row r="30" spans="1:2" x14ac:dyDescent="0.3">
      <c r="A30" t="s">
        <v>61</v>
      </c>
      <c r="B30" t="s">
        <v>80</v>
      </c>
    </row>
    <row r="31" spans="1:2" x14ac:dyDescent="0.3">
      <c r="A31" t="s">
        <v>20</v>
      </c>
      <c r="B31" t="s">
        <v>78</v>
      </c>
    </row>
    <row r="32" spans="1:2" x14ac:dyDescent="0.3">
      <c r="A32" t="s">
        <v>70</v>
      </c>
      <c r="B32" t="s">
        <v>75</v>
      </c>
    </row>
    <row r="33" spans="1:2" x14ac:dyDescent="0.3">
      <c r="A33" t="s">
        <v>32</v>
      </c>
      <c r="B33" t="s">
        <v>80</v>
      </c>
    </row>
    <row r="34" spans="1:2" x14ac:dyDescent="0.3">
      <c r="A34" t="s">
        <v>73</v>
      </c>
      <c r="B34" t="s">
        <v>77</v>
      </c>
    </row>
    <row r="35" spans="1:2" x14ac:dyDescent="0.3">
      <c r="A35" t="s">
        <v>19</v>
      </c>
      <c r="B35" t="s">
        <v>80</v>
      </c>
    </row>
    <row r="36" spans="1:2" x14ac:dyDescent="0.3">
      <c r="A36" t="s">
        <v>54</v>
      </c>
      <c r="B36" t="s">
        <v>77</v>
      </c>
    </row>
    <row r="37" spans="1:2" x14ac:dyDescent="0.3">
      <c r="A37" t="s">
        <v>74</v>
      </c>
      <c r="B37" t="s">
        <v>80</v>
      </c>
    </row>
    <row r="38" spans="1:2" x14ac:dyDescent="0.3">
      <c r="A38" t="s">
        <v>67</v>
      </c>
      <c r="B38" t="s">
        <v>78</v>
      </c>
    </row>
    <row r="39" spans="1:2" x14ac:dyDescent="0.3">
      <c r="A39" t="s">
        <v>14</v>
      </c>
      <c r="B39" t="s">
        <v>79</v>
      </c>
    </row>
    <row r="40" spans="1:2" x14ac:dyDescent="0.3">
      <c r="A40" t="s">
        <v>57</v>
      </c>
      <c r="B40" t="s">
        <v>77</v>
      </c>
    </row>
    <row r="41" spans="1:2" x14ac:dyDescent="0.3">
      <c r="A41" t="s">
        <v>27</v>
      </c>
      <c r="B41" t="s">
        <v>83</v>
      </c>
    </row>
    <row r="42" spans="1:2" x14ac:dyDescent="0.3">
      <c r="A42" t="s">
        <v>66</v>
      </c>
      <c r="B42" t="s">
        <v>84</v>
      </c>
    </row>
    <row r="43" spans="1:2" x14ac:dyDescent="0.3">
      <c r="A43" t="s">
        <v>43</v>
      </c>
      <c r="B43" t="s">
        <v>80</v>
      </c>
    </row>
    <row r="44" spans="1:2" x14ac:dyDescent="0.3">
      <c r="A44" t="s">
        <v>22</v>
      </c>
      <c r="B44" t="s">
        <v>77</v>
      </c>
    </row>
    <row r="45" spans="1:2" x14ac:dyDescent="0.3">
      <c r="A45" t="s">
        <v>59</v>
      </c>
      <c r="B45" t="s">
        <v>81</v>
      </c>
    </row>
    <row r="46" spans="1:2" x14ac:dyDescent="0.3">
      <c r="A46" t="s">
        <v>64</v>
      </c>
      <c r="B46" t="s">
        <v>80</v>
      </c>
    </row>
    <row r="47" spans="1:2" x14ac:dyDescent="0.3">
      <c r="A47" t="s">
        <v>51</v>
      </c>
      <c r="B47" t="s">
        <v>82</v>
      </c>
    </row>
    <row r="48" spans="1:2" x14ac:dyDescent="0.3">
      <c r="A48" t="s">
        <v>52</v>
      </c>
      <c r="B48" t="s">
        <v>77</v>
      </c>
    </row>
    <row r="49" spans="1:2" x14ac:dyDescent="0.3">
      <c r="A49" t="s">
        <v>45</v>
      </c>
      <c r="B49" t="s">
        <v>81</v>
      </c>
    </row>
    <row r="50" spans="1:2" x14ac:dyDescent="0.3">
      <c r="A50" t="s">
        <v>24</v>
      </c>
      <c r="B50" t="s">
        <v>79</v>
      </c>
    </row>
    <row r="51" spans="1:2" x14ac:dyDescent="0.3">
      <c r="A51" t="s">
        <v>49</v>
      </c>
      <c r="B51" t="s">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1ABDF-F252-44D3-9C02-C6CD76CA7A0D}">
  <dimension ref="A1:D3"/>
  <sheetViews>
    <sheetView workbookViewId="0">
      <selection activeCell="C7" sqref="C7"/>
    </sheetView>
  </sheetViews>
  <sheetFormatPr defaultRowHeight="14.4" x14ac:dyDescent="0.3"/>
  <sheetData>
    <row r="1" spans="1:4" x14ac:dyDescent="0.3">
      <c r="A1" t="s">
        <v>148</v>
      </c>
      <c r="B1" t="s">
        <v>1552</v>
      </c>
      <c r="C1" t="s">
        <v>1553</v>
      </c>
      <c r="D1" t="s">
        <v>1554</v>
      </c>
    </row>
    <row r="2" spans="1:4" x14ac:dyDescent="0.3">
      <c r="A2" t="s">
        <v>152</v>
      </c>
      <c r="B2" t="s">
        <v>10</v>
      </c>
      <c r="C2" s="28">
        <v>45242</v>
      </c>
      <c r="D2" s="28">
        <v>45248</v>
      </c>
    </row>
    <row r="3" spans="1:4" x14ac:dyDescent="0.3">
      <c r="A3" t="s">
        <v>150</v>
      </c>
      <c r="B3" t="s">
        <v>6</v>
      </c>
      <c r="C3" s="28">
        <v>45301</v>
      </c>
      <c r="D3" s="28">
        <v>45307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FDE6-E9BC-45C6-8FEE-442560E24AFD}">
  <dimension ref="A1:H1501"/>
  <sheetViews>
    <sheetView workbookViewId="0"/>
  </sheetViews>
  <sheetFormatPr defaultRowHeight="14.4" x14ac:dyDescent="0.3"/>
  <cols>
    <col min="3" max="3" width="17.21875" customWidth="1"/>
  </cols>
  <sheetData>
    <row r="1" spans="1:8" x14ac:dyDescent="0.3">
      <c r="A1" t="s">
        <v>147</v>
      </c>
      <c r="B1" t="s">
        <v>115</v>
      </c>
      <c r="C1" t="s">
        <v>148</v>
      </c>
      <c r="D1" t="s">
        <v>0</v>
      </c>
      <c r="E1" t="s">
        <v>122</v>
      </c>
      <c r="F1" t="s">
        <v>123</v>
      </c>
      <c r="G1" t="s">
        <v>124</v>
      </c>
      <c r="H1" t="s">
        <v>116</v>
      </c>
    </row>
    <row r="2" spans="1:8" x14ac:dyDescent="0.3">
      <c r="A2" t="s">
        <v>149</v>
      </c>
      <c r="B2" t="s">
        <v>3</v>
      </c>
      <c r="C2" t="s">
        <v>150</v>
      </c>
      <c r="D2" t="s">
        <v>4</v>
      </c>
      <c r="E2">
        <v>190</v>
      </c>
      <c r="F2" t="s">
        <v>5</v>
      </c>
      <c r="G2">
        <v>34</v>
      </c>
      <c r="H2">
        <v>52</v>
      </c>
    </row>
    <row r="3" spans="1:8" x14ac:dyDescent="0.3">
      <c r="A3" t="s">
        <v>151</v>
      </c>
      <c r="B3" t="s">
        <v>7</v>
      </c>
      <c r="C3" t="s">
        <v>152</v>
      </c>
      <c r="D3" t="s">
        <v>8</v>
      </c>
      <c r="E3">
        <v>156</v>
      </c>
      <c r="F3" t="s">
        <v>9</v>
      </c>
      <c r="G3">
        <v>393</v>
      </c>
      <c r="H3">
        <v>322</v>
      </c>
    </row>
    <row r="4" spans="1:8" x14ac:dyDescent="0.3">
      <c r="A4" t="s">
        <v>153</v>
      </c>
      <c r="B4" t="s">
        <v>11</v>
      </c>
      <c r="C4" t="s">
        <v>150</v>
      </c>
      <c r="D4" t="s">
        <v>12</v>
      </c>
      <c r="E4">
        <v>300</v>
      </c>
      <c r="F4" t="s">
        <v>13</v>
      </c>
      <c r="G4">
        <v>22</v>
      </c>
      <c r="H4">
        <v>85</v>
      </c>
    </row>
    <row r="5" spans="1:8" x14ac:dyDescent="0.3">
      <c r="A5" t="s">
        <v>154</v>
      </c>
      <c r="B5" t="s">
        <v>14</v>
      </c>
      <c r="C5" t="s">
        <v>152</v>
      </c>
      <c r="D5" t="s">
        <v>15</v>
      </c>
      <c r="E5">
        <v>3000</v>
      </c>
      <c r="F5" t="s">
        <v>16</v>
      </c>
      <c r="G5">
        <v>329</v>
      </c>
      <c r="H5">
        <v>1000</v>
      </c>
    </row>
    <row r="6" spans="1:8" x14ac:dyDescent="0.3">
      <c r="A6" t="s">
        <v>155</v>
      </c>
      <c r="B6" t="s">
        <v>17</v>
      </c>
      <c r="C6" t="s">
        <v>152</v>
      </c>
      <c r="D6" t="s">
        <v>18</v>
      </c>
      <c r="E6">
        <v>55</v>
      </c>
      <c r="F6" t="s">
        <v>9</v>
      </c>
      <c r="G6">
        <v>108</v>
      </c>
      <c r="H6">
        <v>93</v>
      </c>
    </row>
    <row r="7" spans="1:8" x14ac:dyDescent="0.3">
      <c r="A7" s="27">
        <v>8.0200000000000004E+96</v>
      </c>
      <c r="B7" t="s">
        <v>19</v>
      </c>
      <c r="C7" t="s">
        <v>152</v>
      </c>
      <c r="D7" t="s">
        <v>4</v>
      </c>
      <c r="E7">
        <v>190</v>
      </c>
      <c r="F7" t="s">
        <v>5</v>
      </c>
      <c r="G7">
        <v>91</v>
      </c>
      <c r="H7">
        <v>116</v>
      </c>
    </row>
    <row r="8" spans="1:8" x14ac:dyDescent="0.3">
      <c r="A8" t="s">
        <v>156</v>
      </c>
      <c r="B8" t="s">
        <v>20</v>
      </c>
      <c r="C8" t="s">
        <v>150</v>
      </c>
      <c r="D8" t="s">
        <v>21</v>
      </c>
      <c r="E8">
        <v>50</v>
      </c>
      <c r="F8" t="s">
        <v>9</v>
      </c>
      <c r="G8">
        <v>31</v>
      </c>
      <c r="H8">
        <v>26</v>
      </c>
    </row>
    <row r="9" spans="1:8" x14ac:dyDescent="0.3">
      <c r="A9" t="s">
        <v>157</v>
      </c>
      <c r="B9" t="s">
        <v>22</v>
      </c>
      <c r="C9" t="s">
        <v>152</v>
      </c>
      <c r="D9" t="s">
        <v>23</v>
      </c>
      <c r="E9">
        <v>350</v>
      </c>
      <c r="F9" t="s">
        <v>13</v>
      </c>
      <c r="G9">
        <v>73</v>
      </c>
      <c r="H9">
        <v>245</v>
      </c>
    </row>
    <row r="10" spans="1:8" x14ac:dyDescent="0.3">
      <c r="A10" t="s">
        <v>158</v>
      </c>
      <c r="B10" t="s">
        <v>24</v>
      </c>
      <c r="C10" t="s">
        <v>150</v>
      </c>
      <c r="D10" t="s">
        <v>25</v>
      </c>
      <c r="E10">
        <v>1190</v>
      </c>
      <c r="F10" t="s">
        <v>13</v>
      </c>
      <c r="G10">
        <v>30</v>
      </c>
      <c r="H10">
        <v>79</v>
      </c>
    </row>
    <row r="11" spans="1:8" x14ac:dyDescent="0.3">
      <c r="A11" t="s">
        <v>159</v>
      </c>
      <c r="B11" t="s">
        <v>26</v>
      </c>
      <c r="C11" t="s">
        <v>150</v>
      </c>
      <c r="D11" t="s">
        <v>8</v>
      </c>
      <c r="E11">
        <v>200</v>
      </c>
      <c r="F11" t="s">
        <v>13</v>
      </c>
      <c r="G11">
        <v>318</v>
      </c>
      <c r="H11">
        <v>1265</v>
      </c>
    </row>
    <row r="12" spans="1:8" x14ac:dyDescent="0.3">
      <c r="A12" t="s">
        <v>160</v>
      </c>
      <c r="B12" t="s">
        <v>27</v>
      </c>
      <c r="C12" t="s">
        <v>152</v>
      </c>
      <c r="D12" t="s">
        <v>28</v>
      </c>
      <c r="E12">
        <v>415</v>
      </c>
      <c r="F12" t="s">
        <v>9</v>
      </c>
      <c r="G12">
        <v>78</v>
      </c>
      <c r="H12">
        <v>70</v>
      </c>
    </row>
    <row r="13" spans="1:8" x14ac:dyDescent="0.3">
      <c r="A13" t="s">
        <v>161</v>
      </c>
      <c r="B13" t="s">
        <v>29</v>
      </c>
      <c r="C13" t="s">
        <v>150</v>
      </c>
      <c r="D13" t="s">
        <v>15</v>
      </c>
      <c r="E13">
        <v>3000</v>
      </c>
      <c r="F13" t="s">
        <v>16</v>
      </c>
      <c r="G13">
        <v>126</v>
      </c>
      <c r="H13">
        <v>302</v>
      </c>
    </row>
    <row r="14" spans="1:8" x14ac:dyDescent="0.3">
      <c r="A14" t="s">
        <v>162</v>
      </c>
      <c r="B14" t="s">
        <v>30</v>
      </c>
      <c r="C14" t="s">
        <v>152</v>
      </c>
      <c r="D14" t="s">
        <v>31</v>
      </c>
      <c r="E14">
        <v>62</v>
      </c>
      <c r="F14" t="s">
        <v>5</v>
      </c>
      <c r="G14">
        <v>154</v>
      </c>
      <c r="H14">
        <v>207</v>
      </c>
    </row>
    <row r="15" spans="1:8" x14ac:dyDescent="0.3">
      <c r="A15" t="s">
        <v>163</v>
      </c>
      <c r="B15" t="s">
        <v>32</v>
      </c>
      <c r="C15" t="s">
        <v>152</v>
      </c>
      <c r="D15" t="s">
        <v>33</v>
      </c>
      <c r="E15">
        <v>290</v>
      </c>
      <c r="F15" t="s">
        <v>9</v>
      </c>
      <c r="G15">
        <v>343</v>
      </c>
      <c r="H15">
        <v>270</v>
      </c>
    </row>
    <row r="16" spans="1:8" x14ac:dyDescent="0.3">
      <c r="A16">
        <v>635862</v>
      </c>
      <c r="B16" t="s">
        <v>34</v>
      </c>
      <c r="C16" t="s">
        <v>150</v>
      </c>
      <c r="D16" t="s">
        <v>35</v>
      </c>
      <c r="E16">
        <v>860</v>
      </c>
      <c r="F16" t="s">
        <v>36</v>
      </c>
      <c r="G16">
        <v>348</v>
      </c>
      <c r="H16">
        <v>480</v>
      </c>
    </row>
    <row r="17" spans="1:8" x14ac:dyDescent="0.3">
      <c r="A17" t="s">
        <v>164</v>
      </c>
      <c r="B17" t="s">
        <v>37</v>
      </c>
      <c r="C17" t="s">
        <v>150</v>
      </c>
      <c r="D17" t="s">
        <v>12</v>
      </c>
      <c r="E17">
        <v>300</v>
      </c>
      <c r="F17" t="s">
        <v>13</v>
      </c>
      <c r="G17">
        <v>43</v>
      </c>
      <c r="H17">
        <v>167</v>
      </c>
    </row>
    <row r="18" spans="1:8" x14ac:dyDescent="0.3">
      <c r="A18" t="s">
        <v>165</v>
      </c>
      <c r="B18" t="s">
        <v>38</v>
      </c>
      <c r="C18" t="s">
        <v>150</v>
      </c>
      <c r="D18" t="s">
        <v>28</v>
      </c>
      <c r="E18">
        <v>415</v>
      </c>
      <c r="F18" t="s">
        <v>9</v>
      </c>
      <c r="G18">
        <v>39</v>
      </c>
      <c r="H18">
        <v>33</v>
      </c>
    </row>
    <row r="19" spans="1:8" x14ac:dyDescent="0.3">
      <c r="A19" t="s">
        <v>166</v>
      </c>
      <c r="B19" t="s">
        <v>39</v>
      </c>
      <c r="C19" t="s">
        <v>152</v>
      </c>
      <c r="D19" t="s">
        <v>40</v>
      </c>
      <c r="E19">
        <v>172</v>
      </c>
      <c r="F19" t="s">
        <v>36</v>
      </c>
      <c r="G19">
        <v>164</v>
      </c>
      <c r="H19">
        <v>236</v>
      </c>
    </row>
    <row r="20" spans="1:8" x14ac:dyDescent="0.3">
      <c r="A20" t="s">
        <v>167</v>
      </c>
      <c r="B20" t="s">
        <v>41</v>
      </c>
      <c r="C20" t="s">
        <v>150</v>
      </c>
      <c r="D20" t="s">
        <v>28</v>
      </c>
      <c r="E20">
        <v>415</v>
      </c>
      <c r="F20" t="s">
        <v>9</v>
      </c>
      <c r="G20">
        <v>22</v>
      </c>
      <c r="H20">
        <v>16</v>
      </c>
    </row>
    <row r="21" spans="1:8" x14ac:dyDescent="0.3">
      <c r="A21" t="s">
        <v>168</v>
      </c>
      <c r="B21" t="s">
        <v>42</v>
      </c>
      <c r="C21" t="s">
        <v>150</v>
      </c>
      <c r="D21" t="s">
        <v>12</v>
      </c>
      <c r="E21">
        <v>300</v>
      </c>
      <c r="F21" t="s">
        <v>13</v>
      </c>
      <c r="G21">
        <v>55</v>
      </c>
      <c r="H21">
        <v>213</v>
      </c>
    </row>
    <row r="22" spans="1:8" x14ac:dyDescent="0.3">
      <c r="A22" t="s">
        <v>169</v>
      </c>
      <c r="B22" t="s">
        <v>43</v>
      </c>
      <c r="C22" t="s">
        <v>152</v>
      </c>
      <c r="D22" t="s">
        <v>44</v>
      </c>
      <c r="E22">
        <v>1020</v>
      </c>
      <c r="F22" t="s">
        <v>13</v>
      </c>
      <c r="G22">
        <v>42</v>
      </c>
      <c r="H22">
        <v>168</v>
      </c>
    </row>
    <row r="23" spans="1:8" x14ac:dyDescent="0.3">
      <c r="A23" t="s">
        <v>170</v>
      </c>
      <c r="B23" t="s">
        <v>45</v>
      </c>
      <c r="C23" t="s">
        <v>152</v>
      </c>
      <c r="D23" t="s">
        <v>23</v>
      </c>
      <c r="E23">
        <v>350</v>
      </c>
      <c r="F23" t="s">
        <v>13</v>
      </c>
      <c r="G23">
        <v>84</v>
      </c>
      <c r="H23">
        <v>338</v>
      </c>
    </row>
    <row r="24" spans="1:8" x14ac:dyDescent="0.3">
      <c r="A24" t="s">
        <v>171</v>
      </c>
      <c r="B24" t="s">
        <v>7</v>
      </c>
      <c r="C24" t="s">
        <v>152</v>
      </c>
      <c r="D24" t="s">
        <v>4</v>
      </c>
      <c r="E24">
        <v>190</v>
      </c>
      <c r="F24" t="s">
        <v>5</v>
      </c>
      <c r="G24">
        <v>66</v>
      </c>
      <c r="H24">
        <v>88</v>
      </c>
    </row>
    <row r="25" spans="1:8" x14ac:dyDescent="0.3">
      <c r="A25" t="s">
        <v>172</v>
      </c>
      <c r="B25" t="s">
        <v>27</v>
      </c>
      <c r="C25" t="s">
        <v>150</v>
      </c>
      <c r="D25" t="s">
        <v>40</v>
      </c>
      <c r="E25">
        <v>172</v>
      </c>
      <c r="F25" t="s">
        <v>36</v>
      </c>
      <c r="G25">
        <v>204</v>
      </c>
      <c r="H25">
        <v>291</v>
      </c>
    </row>
    <row r="26" spans="1:8" x14ac:dyDescent="0.3">
      <c r="A26" t="s">
        <v>173</v>
      </c>
      <c r="B26" t="s">
        <v>39</v>
      </c>
      <c r="C26" t="s">
        <v>150</v>
      </c>
      <c r="D26" t="s">
        <v>25</v>
      </c>
      <c r="E26">
        <v>1190</v>
      </c>
      <c r="F26" t="s">
        <v>13</v>
      </c>
      <c r="G26">
        <v>19</v>
      </c>
      <c r="H26">
        <v>74</v>
      </c>
    </row>
    <row r="27" spans="1:8" x14ac:dyDescent="0.3">
      <c r="A27" t="s">
        <v>174</v>
      </c>
      <c r="B27" t="s">
        <v>46</v>
      </c>
      <c r="C27" t="s">
        <v>152</v>
      </c>
      <c r="D27" t="s">
        <v>8</v>
      </c>
      <c r="E27">
        <v>156</v>
      </c>
      <c r="F27" t="s">
        <v>9</v>
      </c>
      <c r="G27">
        <v>227</v>
      </c>
      <c r="H27">
        <v>202</v>
      </c>
    </row>
    <row r="28" spans="1:8" x14ac:dyDescent="0.3">
      <c r="A28" t="s">
        <v>175</v>
      </c>
      <c r="B28" t="s">
        <v>3</v>
      </c>
      <c r="C28" t="s">
        <v>150</v>
      </c>
      <c r="D28" t="s">
        <v>15</v>
      </c>
      <c r="E28">
        <v>3000</v>
      </c>
      <c r="F28" t="s">
        <v>16</v>
      </c>
      <c r="G28">
        <v>85</v>
      </c>
      <c r="H28">
        <v>228</v>
      </c>
    </row>
    <row r="29" spans="1:8" x14ac:dyDescent="0.3">
      <c r="A29" t="s">
        <v>176</v>
      </c>
      <c r="B29" t="s">
        <v>47</v>
      </c>
      <c r="C29" t="s">
        <v>152</v>
      </c>
      <c r="D29" t="s">
        <v>44</v>
      </c>
      <c r="E29">
        <v>1020</v>
      </c>
      <c r="F29" t="s">
        <v>13</v>
      </c>
      <c r="G29">
        <v>59</v>
      </c>
      <c r="H29">
        <v>182</v>
      </c>
    </row>
    <row r="30" spans="1:8" x14ac:dyDescent="0.3">
      <c r="A30" t="s">
        <v>177</v>
      </c>
      <c r="B30" t="s">
        <v>3</v>
      </c>
      <c r="C30" t="s">
        <v>152</v>
      </c>
      <c r="D30" t="s">
        <v>23</v>
      </c>
      <c r="E30">
        <v>350</v>
      </c>
      <c r="F30" t="s">
        <v>13</v>
      </c>
      <c r="G30">
        <v>50</v>
      </c>
      <c r="H30">
        <v>190</v>
      </c>
    </row>
    <row r="31" spans="1:8" x14ac:dyDescent="0.3">
      <c r="A31" t="s">
        <v>178</v>
      </c>
      <c r="B31" t="s">
        <v>48</v>
      </c>
      <c r="C31" t="s">
        <v>152</v>
      </c>
      <c r="D31" t="s">
        <v>4</v>
      </c>
      <c r="E31">
        <v>190</v>
      </c>
      <c r="F31" t="s">
        <v>5</v>
      </c>
      <c r="G31">
        <v>70</v>
      </c>
      <c r="H31">
        <v>89</v>
      </c>
    </row>
    <row r="32" spans="1:8" x14ac:dyDescent="0.3">
      <c r="A32" t="s">
        <v>179</v>
      </c>
      <c r="B32" t="s">
        <v>37</v>
      </c>
      <c r="C32" t="s">
        <v>150</v>
      </c>
      <c r="D32" t="s">
        <v>40</v>
      </c>
      <c r="E32">
        <v>172</v>
      </c>
      <c r="F32" t="s">
        <v>36</v>
      </c>
      <c r="G32">
        <v>333</v>
      </c>
      <c r="H32">
        <v>402</v>
      </c>
    </row>
    <row r="33" spans="1:8" x14ac:dyDescent="0.3">
      <c r="A33" t="s">
        <v>180</v>
      </c>
      <c r="B33" t="s">
        <v>49</v>
      </c>
      <c r="C33" t="s">
        <v>150</v>
      </c>
      <c r="D33" t="s">
        <v>50</v>
      </c>
      <c r="E33">
        <v>90</v>
      </c>
      <c r="F33" t="s">
        <v>9</v>
      </c>
      <c r="G33">
        <v>52</v>
      </c>
      <c r="H33">
        <v>39</v>
      </c>
    </row>
    <row r="34" spans="1:8" x14ac:dyDescent="0.3">
      <c r="A34" t="s">
        <v>181</v>
      </c>
      <c r="B34" t="s">
        <v>7</v>
      </c>
      <c r="C34" t="s">
        <v>150</v>
      </c>
      <c r="D34" t="s">
        <v>18</v>
      </c>
      <c r="E34">
        <v>55</v>
      </c>
      <c r="F34" t="s">
        <v>9</v>
      </c>
      <c r="G34">
        <v>34</v>
      </c>
      <c r="H34">
        <v>24</v>
      </c>
    </row>
    <row r="35" spans="1:8" x14ac:dyDescent="0.3">
      <c r="A35" t="s">
        <v>182</v>
      </c>
      <c r="B35" t="s">
        <v>48</v>
      </c>
      <c r="C35" t="s">
        <v>150</v>
      </c>
      <c r="D35" t="s">
        <v>25</v>
      </c>
      <c r="E35">
        <v>1190</v>
      </c>
      <c r="F35" t="s">
        <v>13</v>
      </c>
      <c r="G35">
        <v>33</v>
      </c>
      <c r="H35">
        <v>136</v>
      </c>
    </row>
    <row r="36" spans="1:8" x14ac:dyDescent="0.3">
      <c r="A36" t="s">
        <v>183</v>
      </c>
      <c r="B36" t="s">
        <v>51</v>
      </c>
      <c r="C36" t="s">
        <v>150</v>
      </c>
      <c r="D36" t="s">
        <v>25</v>
      </c>
      <c r="E36">
        <v>1190</v>
      </c>
      <c r="F36" t="s">
        <v>13</v>
      </c>
      <c r="G36">
        <v>27</v>
      </c>
      <c r="H36">
        <v>109</v>
      </c>
    </row>
    <row r="37" spans="1:8" x14ac:dyDescent="0.3">
      <c r="A37" t="s">
        <v>184</v>
      </c>
      <c r="B37" t="s">
        <v>52</v>
      </c>
      <c r="C37" t="s">
        <v>152</v>
      </c>
      <c r="D37" t="s">
        <v>40</v>
      </c>
      <c r="E37">
        <v>172</v>
      </c>
      <c r="F37" t="s">
        <v>36</v>
      </c>
      <c r="G37">
        <v>309</v>
      </c>
      <c r="H37">
        <v>534</v>
      </c>
    </row>
    <row r="38" spans="1:8" x14ac:dyDescent="0.3">
      <c r="A38" t="s">
        <v>185</v>
      </c>
      <c r="B38" t="s">
        <v>53</v>
      </c>
      <c r="C38" t="s">
        <v>150</v>
      </c>
      <c r="D38" t="s">
        <v>8</v>
      </c>
      <c r="E38">
        <v>200</v>
      </c>
      <c r="F38" t="s">
        <v>13</v>
      </c>
      <c r="G38">
        <v>348</v>
      </c>
      <c r="H38">
        <v>1350</v>
      </c>
    </row>
    <row r="39" spans="1:8" x14ac:dyDescent="0.3">
      <c r="A39" t="s">
        <v>186</v>
      </c>
      <c r="B39" t="s">
        <v>54</v>
      </c>
      <c r="C39" t="s">
        <v>152</v>
      </c>
      <c r="D39" t="s">
        <v>33</v>
      </c>
      <c r="E39">
        <v>290</v>
      </c>
      <c r="F39" t="s">
        <v>9</v>
      </c>
      <c r="G39">
        <v>287</v>
      </c>
      <c r="H39">
        <v>220</v>
      </c>
    </row>
    <row r="40" spans="1:8" x14ac:dyDescent="0.3">
      <c r="A40">
        <v>620715</v>
      </c>
      <c r="B40" t="s">
        <v>55</v>
      </c>
      <c r="C40" t="s">
        <v>150</v>
      </c>
      <c r="D40" t="s">
        <v>8</v>
      </c>
      <c r="E40">
        <v>200</v>
      </c>
      <c r="F40" t="s">
        <v>13</v>
      </c>
      <c r="G40">
        <v>340</v>
      </c>
      <c r="H40">
        <v>1485</v>
      </c>
    </row>
    <row r="41" spans="1:8" x14ac:dyDescent="0.3">
      <c r="A41" s="27" t="s">
        <v>187</v>
      </c>
      <c r="B41" t="s">
        <v>51</v>
      </c>
      <c r="C41" t="s">
        <v>152</v>
      </c>
      <c r="D41" t="s">
        <v>25</v>
      </c>
      <c r="E41">
        <v>1190</v>
      </c>
      <c r="F41" t="s">
        <v>13</v>
      </c>
      <c r="G41">
        <v>24</v>
      </c>
      <c r="H41">
        <v>82</v>
      </c>
    </row>
    <row r="42" spans="1:8" x14ac:dyDescent="0.3">
      <c r="A42">
        <v>761785</v>
      </c>
      <c r="B42" t="s">
        <v>19</v>
      </c>
      <c r="C42" t="s">
        <v>150</v>
      </c>
      <c r="D42" t="s">
        <v>44</v>
      </c>
      <c r="E42">
        <v>1020</v>
      </c>
      <c r="F42" t="s">
        <v>13</v>
      </c>
      <c r="G42">
        <v>121</v>
      </c>
      <c r="H42">
        <v>474</v>
      </c>
    </row>
    <row r="43" spans="1:8" x14ac:dyDescent="0.3">
      <c r="A43" t="s">
        <v>188</v>
      </c>
      <c r="B43" t="s">
        <v>20</v>
      </c>
      <c r="C43" t="s">
        <v>150</v>
      </c>
      <c r="D43" t="s">
        <v>15</v>
      </c>
      <c r="E43">
        <v>3000</v>
      </c>
      <c r="F43" t="s">
        <v>16</v>
      </c>
      <c r="G43">
        <v>109</v>
      </c>
      <c r="H43">
        <v>238</v>
      </c>
    </row>
    <row r="44" spans="1:8" x14ac:dyDescent="0.3">
      <c r="A44">
        <v>276150</v>
      </c>
      <c r="B44" t="s">
        <v>56</v>
      </c>
      <c r="C44" t="s">
        <v>150</v>
      </c>
      <c r="D44" t="s">
        <v>12</v>
      </c>
      <c r="E44">
        <v>300</v>
      </c>
      <c r="F44" t="s">
        <v>13</v>
      </c>
      <c r="G44">
        <v>33</v>
      </c>
      <c r="H44">
        <v>128</v>
      </c>
    </row>
    <row r="45" spans="1:8" x14ac:dyDescent="0.3">
      <c r="A45" t="s">
        <v>189</v>
      </c>
      <c r="B45" t="s">
        <v>27</v>
      </c>
      <c r="C45" t="s">
        <v>150</v>
      </c>
      <c r="D45" t="s">
        <v>23</v>
      </c>
      <c r="E45">
        <v>350</v>
      </c>
      <c r="F45" t="s">
        <v>13</v>
      </c>
      <c r="G45">
        <v>81</v>
      </c>
      <c r="H45">
        <v>208</v>
      </c>
    </row>
    <row r="46" spans="1:8" x14ac:dyDescent="0.3">
      <c r="A46" t="s">
        <v>190</v>
      </c>
      <c r="B46" t="s">
        <v>51</v>
      </c>
      <c r="C46" t="s">
        <v>152</v>
      </c>
      <c r="D46" t="s">
        <v>8</v>
      </c>
      <c r="E46">
        <v>156</v>
      </c>
      <c r="F46" t="s">
        <v>9</v>
      </c>
      <c r="G46">
        <v>183</v>
      </c>
      <c r="H46">
        <v>150</v>
      </c>
    </row>
    <row r="47" spans="1:8" x14ac:dyDescent="0.3">
      <c r="A47">
        <v>627200</v>
      </c>
      <c r="B47" t="s">
        <v>24</v>
      </c>
      <c r="C47" t="s">
        <v>152</v>
      </c>
      <c r="D47" t="s">
        <v>44</v>
      </c>
      <c r="E47">
        <v>1020</v>
      </c>
      <c r="F47" t="s">
        <v>13</v>
      </c>
      <c r="G47">
        <v>36</v>
      </c>
      <c r="H47">
        <v>111</v>
      </c>
    </row>
    <row r="48" spans="1:8" x14ac:dyDescent="0.3">
      <c r="A48" t="s">
        <v>191</v>
      </c>
      <c r="B48" t="s">
        <v>57</v>
      </c>
      <c r="C48" t="s">
        <v>152</v>
      </c>
      <c r="D48" t="s">
        <v>31</v>
      </c>
      <c r="E48">
        <v>62</v>
      </c>
      <c r="F48" t="s">
        <v>5</v>
      </c>
      <c r="G48">
        <v>122</v>
      </c>
      <c r="H48">
        <v>135</v>
      </c>
    </row>
    <row r="49" spans="1:8" x14ac:dyDescent="0.3">
      <c r="A49" t="s">
        <v>192</v>
      </c>
      <c r="B49" t="s">
        <v>11</v>
      </c>
      <c r="C49" t="s">
        <v>150</v>
      </c>
      <c r="D49" t="s">
        <v>28</v>
      </c>
      <c r="E49">
        <v>415</v>
      </c>
      <c r="F49" t="s">
        <v>9</v>
      </c>
      <c r="G49">
        <v>16</v>
      </c>
      <c r="H49">
        <v>14</v>
      </c>
    </row>
    <row r="50" spans="1:8" x14ac:dyDescent="0.3">
      <c r="A50" t="s">
        <v>193</v>
      </c>
      <c r="B50" t="s">
        <v>30</v>
      </c>
      <c r="C50" t="s">
        <v>150</v>
      </c>
      <c r="D50" t="s">
        <v>40</v>
      </c>
      <c r="E50">
        <v>172</v>
      </c>
      <c r="F50" t="s">
        <v>36</v>
      </c>
      <c r="G50">
        <v>273</v>
      </c>
      <c r="H50">
        <v>379</v>
      </c>
    </row>
    <row r="51" spans="1:8" x14ac:dyDescent="0.3">
      <c r="A51" t="s">
        <v>194</v>
      </c>
      <c r="B51" t="s">
        <v>58</v>
      </c>
      <c r="C51" t="s">
        <v>152</v>
      </c>
      <c r="D51" t="s">
        <v>18</v>
      </c>
      <c r="E51">
        <v>55</v>
      </c>
      <c r="F51" t="s">
        <v>9</v>
      </c>
      <c r="G51">
        <v>78</v>
      </c>
      <c r="H51">
        <v>75</v>
      </c>
    </row>
    <row r="52" spans="1:8" x14ac:dyDescent="0.3">
      <c r="A52" t="s">
        <v>195</v>
      </c>
      <c r="B52" t="s">
        <v>20</v>
      </c>
      <c r="C52" t="s">
        <v>150</v>
      </c>
      <c r="D52" t="s">
        <v>35</v>
      </c>
      <c r="E52">
        <v>860</v>
      </c>
      <c r="F52" t="s">
        <v>36</v>
      </c>
      <c r="G52">
        <v>295</v>
      </c>
      <c r="H52">
        <v>436</v>
      </c>
    </row>
    <row r="53" spans="1:8" x14ac:dyDescent="0.3">
      <c r="A53" t="s">
        <v>196</v>
      </c>
      <c r="B53" t="s">
        <v>47</v>
      </c>
      <c r="C53" t="s">
        <v>150</v>
      </c>
      <c r="D53" t="s">
        <v>23</v>
      </c>
      <c r="E53">
        <v>350</v>
      </c>
      <c r="F53" t="s">
        <v>13</v>
      </c>
      <c r="G53">
        <v>114</v>
      </c>
      <c r="H53">
        <v>287</v>
      </c>
    </row>
    <row r="54" spans="1:8" x14ac:dyDescent="0.3">
      <c r="A54">
        <v>105788</v>
      </c>
      <c r="B54" t="s">
        <v>59</v>
      </c>
      <c r="C54" t="s">
        <v>150</v>
      </c>
      <c r="D54" t="s">
        <v>12</v>
      </c>
      <c r="E54">
        <v>300</v>
      </c>
      <c r="F54" t="s">
        <v>13</v>
      </c>
      <c r="G54">
        <v>58</v>
      </c>
      <c r="H54">
        <v>232</v>
      </c>
    </row>
    <row r="55" spans="1:8" x14ac:dyDescent="0.3">
      <c r="A55" t="s">
        <v>197</v>
      </c>
      <c r="B55" t="s">
        <v>54</v>
      </c>
      <c r="C55" t="s">
        <v>150</v>
      </c>
      <c r="D55" t="s">
        <v>21</v>
      </c>
      <c r="E55">
        <v>50</v>
      </c>
      <c r="F55" t="s">
        <v>9</v>
      </c>
      <c r="G55">
        <v>42</v>
      </c>
      <c r="H55">
        <v>31</v>
      </c>
    </row>
    <row r="56" spans="1:8" x14ac:dyDescent="0.3">
      <c r="A56" s="27">
        <v>4470000</v>
      </c>
      <c r="B56" t="s">
        <v>11</v>
      </c>
      <c r="C56" t="s">
        <v>150</v>
      </c>
      <c r="D56" t="s">
        <v>33</v>
      </c>
      <c r="E56">
        <v>370</v>
      </c>
      <c r="F56" t="s">
        <v>13</v>
      </c>
      <c r="G56">
        <v>253</v>
      </c>
      <c r="H56">
        <v>1017</v>
      </c>
    </row>
    <row r="57" spans="1:8" x14ac:dyDescent="0.3">
      <c r="A57" t="s">
        <v>198</v>
      </c>
      <c r="B57" t="s">
        <v>60</v>
      </c>
      <c r="C57" t="s">
        <v>152</v>
      </c>
      <c r="D57" t="s">
        <v>40</v>
      </c>
      <c r="E57">
        <v>172</v>
      </c>
      <c r="F57" t="s">
        <v>36</v>
      </c>
      <c r="G57">
        <v>325</v>
      </c>
      <c r="H57">
        <v>396</v>
      </c>
    </row>
    <row r="58" spans="1:8" x14ac:dyDescent="0.3">
      <c r="A58" t="s">
        <v>199</v>
      </c>
      <c r="B58" t="s">
        <v>61</v>
      </c>
      <c r="C58" t="s">
        <v>150</v>
      </c>
      <c r="D58" t="s">
        <v>21</v>
      </c>
      <c r="E58">
        <v>50</v>
      </c>
      <c r="F58" t="s">
        <v>9</v>
      </c>
      <c r="G58">
        <v>40</v>
      </c>
      <c r="H58">
        <v>36</v>
      </c>
    </row>
    <row r="59" spans="1:8" x14ac:dyDescent="0.3">
      <c r="A59" t="s">
        <v>200</v>
      </c>
      <c r="B59" t="s">
        <v>62</v>
      </c>
      <c r="C59" t="s">
        <v>152</v>
      </c>
      <c r="D59" t="s">
        <v>4</v>
      </c>
      <c r="E59">
        <v>190</v>
      </c>
      <c r="F59" t="s">
        <v>5</v>
      </c>
      <c r="G59">
        <v>38</v>
      </c>
      <c r="H59">
        <v>50</v>
      </c>
    </row>
    <row r="60" spans="1:8" x14ac:dyDescent="0.3">
      <c r="A60" t="s">
        <v>201</v>
      </c>
      <c r="B60" t="s">
        <v>63</v>
      </c>
      <c r="C60" t="s">
        <v>152</v>
      </c>
      <c r="D60" t="s">
        <v>18</v>
      </c>
      <c r="E60">
        <v>55</v>
      </c>
      <c r="F60" t="s">
        <v>9</v>
      </c>
      <c r="G60">
        <v>106</v>
      </c>
      <c r="H60">
        <v>92</v>
      </c>
    </row>
    <row r="61" spans="1:8" x14ac:dyDescent="0.3">
      <c r="A61" t="s">
        <v>202</v>
      </c>
      <c r="B61" t="s">
        <v>56</v>
      </c>
      <c r="C61" t="s">
        <v>152</v>
      </c>
      <c r="D61" t="s">
        <v>28</v>
      </c>
      <c r="E61">
        <v>415</v>
      </c>
      <c r="F61" t="s">
        <v>9</v>
      </c>
      <c r="G61">
        <v>66</v>
      </c>
      <c r="H61">
        <v>57</v>
      </c>
    </row>
    <row r="62" spans="1:8" x14ac:dyDescent="0.3">
      <c r="A62" t="s">
        <v>203</v>
      </c>
      <c r="B62" t="s">
        <v>42</v>
      </c>
      <c r="C62" t="s">
        <v>152</v>
      </c>
      <c r="D62" t="s">
        <v>8</v>
      </c>
      <c r="E62">
        <v>156</v>
      </c>
      <c r="F62" t="s">
        <v>9</v>
      </c>
      <c r="G62">
        <v>358</v>
      </c>
      <c r="H62">
        <v>347</v>
      </c>
    </row>
    <row r="63" spans="1:8" x14ac:dyDescent="0.3">
      <c r="A63" t="s">
        <v>204</v>
      </c>
      <c r="B63" t="s">
        <v>64</v>
      </c>
      <c r="C63" t="s">
        <v>152</v>
      </c>
      <c r="D63" t="s">
        <v>18</v>
      </c>
      <c r="E63">
        <v>55</v>
      </c>
      <c r="F63" t="s">
        <v>9</v>
      </c>
      <c r="G63">
        <v>117</v>
      </c>
      <c r="H63">
        <v>114</v>
      </c>
    </row>
    <row r="64" spans="1:8" x14ac:dyDescent="0.3">
      <c r="A64" t="s">
        <v>205</v>
      </c>
      <c r="B64" t="s">
        <v>52</v>
      </c>
      <c r="C64" t="s">
        <v>152</v>
      </c>
      <c r="D64" t="s">
        <v>33</v>
      </c>
      <c r="E64">
        <v>290</v>
      </c>
      <c r="F64" t="s">
        <v>9</v>
      </c>
      <c r="G64">
        <v>367</v>
      </c>
      <c r="H64">
        <v>297</v>
      </c>
    </row>
    <row r="65" spans="1:8" x14ac:dyDescent="0.3">
      <c r="A65" t="s">
        <v>206</v>
      </c>
      <c r="B65" t="s">
        <v>65</v>
      </c>
      <c r="C65" t="s">
        <v>152</v>
      </c>
      <c r="D65" t="s">
        <v>8</v>
      </c>
      <c r="E65">
        <v>156</v>
      </c>
      <c r="F65" t="s">
        <v>9</v>
      </c>
      <c r="G65">
        <v>166</v>
      </c>
      <c r="H65">
        <v>146</v>
      </c>
    </row>
    <row r="66" spans="1:8" x14ac:dyDescent="0.3">
      <c r="A66" t="s">
        <v>207</v>
      </c>
      <c r="B66" t="s">
        <v>48</v>
      </c>
      <c r="C66" t="s">
        <v>152</v>
      </c>
      <c r="D66" t="s">
        <v>15</v>
      </c>
      <c r="E66">
        <v>3000</v>
      </c>
      <c r="F66" t="s">
        <v>16</v>
      </c>
      <c r="G66">
        <v>369</v>
      </c>
      <c r="H66">
        <v>1221</v>
      </c>
    </row>
    <row r="67" spans="1:8" x14ac:dyDescent="0.3">
      <c r="A67" t="s">
        <v>208</v>
      </c>
      <c r="B67" t="s">
        <v>27</v>
      </c>
      <c r="C67" t="s">
        <v>150</v>
      </c>
      <c r="D67" t="s">
        <v>18</v>
      </c>
      <c r="E67">
        <v>55</v>
      </c>
      <c r="F67" t="s">
        <v>9</v>
      </c>
      <c r="G67">
        <v>37</v>
      </c>
      <c r="H67">
        <v>30</v>
      </c>
    </row>
    <row r="68" spans="1:8" x14ac:dyDescent="0.3">
      <c r="A68" t="s">
        <v>209</v>
      </c>
      <c r="B68" t="s">
        <v>65</v>
      </c>
      <c r="C68" t="s">
        <v>150</v>
      </c>
      <c r="D68" t="s">
        <v>21</v>
      </c>
      <c r="E68">
        <v>50</v>
      </c>
      <c r="F68" t="s">
        <v>9</v>
      </c>
      <c r="G68">
        <v>15</v>
      </c>
      <c r="H68">
        <v>12</v>
      </c>
    </row>
    <row r="69" spans="1:8" x14ac:dyDescent="0.3">
      <c r="A69" t="s">
        <v>210</v>
      </c>
      <c r="B69" t="s">
        <v>38</v>
      </c>
      <c r="C69" t="s">
        <v>152</v>
      </c>
      <c r="D69" t="s">
        <v>33</v>
      </c>
      <c r="E69">
        <v>290</v>
      </c>
      <c r="F69" t="s">
        <v>9</v>
      </c>
      <c r="G69">
        <v>309</v>
      </c>
      <c r="H69">
        <v>268</v>
      </c>
    </row>
    <row r="70" spans="1:8" x14ac:dyDescent="0.3">
      <c r="A70" t="s">
        <v>211</v>
      </c>
      <c r="B70" t="s">
        <v>48</v>
      </c>
      <c r="C70" t="s">
        <v>152</v>
      </c>
      <c r="D70" t="s">
        <v>28</v>
      </c>
      <c r="E70">
        <v>415</v>
      </c>
      <c r="F70" t="s">
        <v>9</v>
      </c>
      <c r="G70">
        <v>73</v>
      </c>
      <c r="H70">
        <v>64</v>
      </c>
    </row>
    <row r="71" spans="1:8" x14ac:dyDescent="0.3">
      <c r="A71" t="s">
        <v>212</v>
      </c>
      <c r="B71" t="s">
        <v>42</v>
      </c>
      <c r="C71" t="s">
        <v>150</v>
      </c>
      <c r="D71" t="s">
        <v>44</v>
      </c>
      <c r="E71">
        <v>1020</v>
      </c>
      <c r="F71" t="s">
        <v>13</v>
      </c>
      <c r="G71">
        <v>100</v>
      </c>
      <c r="H71">
        <v>391</v>
      </c>
    </row>
    <row r="72" spans="1:8" x14ac:dyDescent="0.3">
      <c r="A72" t="s">
        <v>213</v>
      </c>
      <c r="B72" t="s">
        <v>58</v>
      </c>
      <c r="C72" t="s">
        <v>152</v>
      </c>
      <c r="D72" t="s">
        <v>15</v>
      </c>
      <c r="E72">
        <v>3000</v>
      </c>
      <c r="F72" t="s">
        <v>16</v>
      </c>
      <c r="G72">
        <v>320</v>
      </c>
      <c r="H72">
        <v>937</v>
      </c>
    </row>
    <row r="73" spans="1:8" x14ac:dyDescent="0.3">
      <c r="A73" t="s">
        <v>214</v>
      </c>
      <c r="B73" t="s">
        <v>52</v>
      </c>
      <c r="C73" t="s">
        <v>152</v>
      </c>
      <c r="D73" t="s">
        <v>28</v>
      </c>
      <c r="E73">
        <v>415</v>
      </c>
      <c r="F73" t="s">
        <v>9</v>
      </c>
      <c r="G73">
        <v>106</v>
      </c>
      <c r="H73">
        <v>81</v>
      </c>
    </row>
    <row r="74" spans="1:8" x14ac:dyDescent="0.3">
      <c r="A74" t="s">
        <v>215</v>
      </c>
      <c r="B74" t="s">
        <v>42</v>
      </c>
      <c r="C74" t="s">
        <v>150</v>
      </c>
      <c r="D74" t="s">
        <v>21</v>
      </c>
      <c r="E74">
        <v>50</v>
      </c>
      <c r="F74" t="s">
        <v>9</v>
      </c>
      <c r="G74">
        <v>39</v>
      </c>
      <c r="H74">
        <v>35</v>
      </c>
    </row>
    <row r="75" spans="1:8" x14ac:dyDescent="0.3">
      <c r="A75" s="27">
        <v>8.2500000000000004E+90</v>
      </c>
      <c r="B75" t="s">
        <v>32</v>
      </c>
      <c r="C75" t="s">
        <v>152</v>
      </c>
      <c r="D75" t="s">
        <v>18</v>
      </c>
      <c r="E75">
        <v>55</v>
      </c>
      <c r="F75" t="s">
        <v>9</v>
      </c>
      <c r="G75">
        <v>112</v>
      </c>
      <c r="H75">
        <v>88</v>
      </c>
    </row>
    <row r="76" spans="1:8" x14ac:dyDescent="0.3">
      <c r="A76" t="s">
        <v>216</v>
      </c>
      <c r="B76" t="s">
        <v>66</v>
      </c>
      <c r="C76" t="s">
        <v>152</v>
      </c>
      <c r="D76" t="s">
        <v>50</v>
      </c>
      <c r="E76">
        <v>110</v>
      </c>
      <c r="F76" t="s">
        <v>5</v>
      </c>
      <c r="G76">
        <v>36</v>
      </c>
      <c r="H76">
        <v>37</v>
      </c>
    </row>
    <row r="77" spans="1:8" x14ac:dyDescent="0.3">
      <c r="A77" t="s">
        <v>217</v>
      </c>
      <c r="B77" t="s">
        <v>67</v>
      </c>
      <c r="C77" t="s">
        <v>150</v>
      </c>
      <c r="D77" t="s">
        <v>25</v>
      </c>
      <c r="E77">
        <v>1190</v>
      </c>
      <c r="F77" t="s">
        <v>13</v>
      </c>
      <c r="G77">
        <v>30</v>
      </c>
      <c r="H77">
        <v>81</v>
      </c>
    </row>
    <row r="78" spans="1:8" x14ac:dyDescent="0.3">
      <c r="A78" t="s">
        <v>218</v>
      </c>
      <c r="B78" t="s">
        <v>32</v>
      </c>
      <c r="C78" t="s">
        <v>150</v>
      </c>
      <c r="D78" t="s">
        <v>50</v>
      </c>
      <c r="E78">
        <v>90</v>
      </c>
      <c r="F78" t="s">
        <v>9</v>
      </c>
      <c r="G78">
        <v>58</v>
      </c>
      <c r="H78">
        <v>43</v>
      </c>
    </row>
    <row r="79" spans="1:8" x14ac:dyDescent="0.3">
      <c r="A79" t="s">
        <v>219</v>
      </c>
      <c r="B79" t="s">
        <v>68</v>
      </c>
      <c r="C79" t="s">
        <v>152</v>
      </c>
      <c r="D79" t="s">
        <v>18</v>
      </c>
      <c r="E79">
        <v>55</v>
      </c>
      <c r="F79" t="s">
        <v>9</v>
      </c>
      <c r="G79">
        <v>92</v>
      </c>
      <c r="H79">
        <v>79</v>
      </c>
    </row>
    <row r="80" spans="1:8" x14ac:dyDescent="0.3">
      <c r="A80" t="s">
        <v>220</v>
      </c>
      <c r="B80" t="s">
        <v>51</v>
      </c>
      <c r="C80" t="s">
        <v>150</v>
      </c>
      <c r="D80" t="s">
        <v>4</v>
      </c>
      <c r="E80">
        <v>190</v>
      </c>
      <c r="F80" t="s">
        <v>5</v>
      </c>
      <c r="G80">
        <v>25</v>
      </c>
      <c r="H80">
        <v>35</v>
      </c>
    </row>
    <row r="81" spans="1:8" x14ac:dyDescent="0.3">
      <c r="A81" t="s">
        <v>221</v>
      </c>
      <c r="B81" t="s">
        <v>26</v>
      </c>
      <c r="C81" t="s">
        <v>152</v>
      </c>
      <c r="D81" t="s">
        <v>8</v>
      </c>
      <c r="E81">
        <v>156</v>
      </c>
      <c r="F81" t="s">
        <v>9</v>
      </c>
      <c r="G81">
        <v>206</v>
      </c>
      <c r="H81">
        <v>179</v>
      </c>
    </row>
    <row r="82" spans="1:8" x14ac:dyDescent="0.3">
      <c r="A82">
        <v>107747</v>
      </c>
      <c r="B82" t="s">
        <v>57</v>
      </c>
      <c r="C82" t="s">
        <v>150</v>
      </c>
      <c r="D82" t="s">
        <v>35</v>
      </c>
      <c r="E82">
        <v>860</v>
      </c>
      <c r="F82" t="s">
        <v>36</v>
      </c>
      <c r="G82">
        <v>488</v>
      </c>
      <c r="H82">
        <v>580</v>
      </c>
    </row>
    <row r="83" spans="1:8" x14ac:dyDescent="0.3">
      <c r="A83" t="s">
        <v>222</v>
      </c>
      <c r="B83" t="s">
        <v>34</v>
      </c>
      <c r="C83" t="s">
        <v>150</v>
      </c>
      <c r="D83" t="s">
        <v>8</v>
      </c>
      <c r="E83">
        <v>200</v>
      </c>
      <c r="F83" t="s">
        <v>13</v>
      </c>
      <c r="G83">
        <v>223</v>
      </c>
      <c r="H83">
        <v>604</v>
      </c>
    </row>
    <row r="84" spans="1:8" x14ac:dyDescent="0.3">
      <c r="A84" t="s">
        <v>223</v>
      </c>
      <c r="B84" t="s">
        <v>17</v>
      </c>
      <c r="C84" t="s">
        <v>152</v>
      </c>
      <c r="D84" t="s">
        <v>12</v>
      </c>
      <c r="E84">
        <v>300</v>
      </c>
      <c r="F84" t="s">
        <v>13</v>
      </c>
      <c r="G84">
        <v>68</v>
      </c>
      <c r="H84">
        <v>263</v>
      </c>
    </row>
    <row r="85" spans="1:8" x14ac:dyDescent="0.3">
      <c r="A85" t="s">
        <v>224</v>
      </c>
      <c r="B85" t="s">
        <v>11</v>
      </c>
      <c r="C85" t="s">
        <v>152</v>
      </c>
      <c r="D85" t="s">
        <v>21</v>
      </c>
      <c r="E85">
        <v>65</v>
      </c>
      <c r="F85" t="s">
        <v>5</v>
      </c>
      <c r="G85">
        <v>57</v>
      </c>
      <c r="H85">
        <v>75</v>
      </c>
    </row>
    <row r="86" spans="1:8" x14ac:dyDescent="0.3">
      <c r="A86" t="s">
        <v>225</v>
      </c>
      <c r="B86" t="s">
        <v>64</v>
      </c>
      <c r="C86" t="s">
        <v>152</v>
      </c>
      <c r="D86" t="s">
        <v>23</v>
      </c>
      <c r="E86">
        <v>350</v>
      </c>
      <c r="F86" t="s">
        <v>13</v>
      </c>
      <c r="G86">
        <v>77</v>
      </c>
      <c r="H86">
        <v>232</v>
      </c>
    </row>
    <row r="87" spans="1:8" x14ac:dyDescent="0.3">
      <c r="A87" t="s">
        <v>226</v>
      </c>
      <c r="B87" t="s">
        <v>54</v>
      </c>
      <c r="C87" t="s">
        <v>150</v>
      </c>
      <c r="D87" t="s">
        <v>35</v>
      </c>
      <c r="E87">
        <v>860</v>
      </c>
      <c r="F87" t="s">
        <v>36</v>
      </c>
      <c r="G87">
        <v>465</v>
      </c>
      <c r="H87">
        <v>646</v>
      </c>
    </row>
    <row r="88" spans="1:8" x14ac:dyDescent="0.3">
      <c r="A88">
        <v>987463</v>
      </c>
      <c r="B88" t="s">
        <v>43</v>
      </c>
      <c r="C88" t="s">
        <v>150</v>
      </c>
      <c r="D88" t="s">
        <v>12</v>
      </c>
      <c r="E88">
        <v>300</v>
      </c>
      <c r="F88" t="s">
        <v>13</v>
      </c>
      <c r="G88">
        <v>45</v>
      </c>
      <c r="H88">
        <v>185</v>
      </c>
    </row>
    <row r="89" spans="1:8" x14ac:dyDescent="0.3">
      <c r="A89" t="s">
        <v>227</v>
      </c>
      <c r="B89" t="s">
        <v>52</v>
      </c>
      <c r="C89" t="s">
        <v>150</v>
      </c>
      <c r="D89" t="s">
        <v>21</v>
      </c>
      <c r="E89">
        <v>50</v>
      </c>
      <c r="F89" t="s">
        <v>9</v>
      </c>
      <c r="G89">
        <v>39</v>
      </c>
      <c r="H89">
        <v>29</v>
      </c>
    </row>
    <row r="90" spans="1:8" x14ac:dyDescent="0.3">
      <c r="A90" t="s">
        <v>228</v>
      </c>
      <c r="B90" t="s">
        <v>53</v>
      </c>
      <c r="C90" t="s">
        <v>150</v>
      </c>
      <c r="D90" t="s">
        <v>21</v>
      </c>
      <c r="E90">
        <v>50</v>
      </c>
      <c r="F90" t="s">
        <v>9</v>
      </c>
      <c r="G90">
        <v>36</v>
      </c>
      <c r="H90">
        <v>29</v>
      </c>
    </row>
    <row r="91" spans="1:8" x14ac:dyDescent="0.3">
      <c r="A91" t="s">
        <v>229</v>
      </c>
      <c r="B91" t="s">
        <v>55</v>
      </c>
      <c r="C91" t="s">
        <v>150</v>
      </c>
      <c r="D91" t="s">
        <v>25</v>
      </c>
      <c r="E91">
        <v>1190</v>
      </c>
      <c r="F91" t="s">
        <v>13</v>
      </c>
      <c r="G91">
        <v>34</v>
      </c>
      <c r="H91">
        <v>147</v>
      </c>
    </row>
    <row r="92" spans="1:8" x14ac:dyDescent="0.3">
      <c r="A92" t="s">
        <v>230</v>
      </c>
      <c r="B92" t="s">
        <v>30</v>
      </c>
      <c r="C92" t="s">
        <v>152</v>
      </c>
      <c r="D92" t="s">
        <v>23</v>
      </c>
      <c r="E92">
        <v>350</v>
      </c>
      <c r="F92" t="s">
        <v>13</v>
      </c>
      <c r="G92">
        <v>75</v>
      </c>
      <c r="H92">
        <v>252</v>
      </c>
    </row>
    <row r="93" spans="1:8" x14ac:dyDescent="0.3">
      <c r="A93" t="s">
        <v>231</v>
      </c>
      <c r="B93" t="s">
        <v>46</v>
      </c>
      <c r="C93" t="s">
        <v>150</v>
      </c>
      <c r="D93" t="s">
        <v>50</v>
      </c>
      <c r="E93">
        <v>90</v>
      </c>
      <c r="F93" t="s">
        <v>9</v>
      </c>
      <c r="G93">
        <v>45</v>
      </c>
      <c r="H93">
        <v>38</v>
      </c>
    </row>
    <row r="94" spans="1:8" x14ac:dyDescent="0.3">
      <c r="A94" t="s">
        <v>232</v>
      </c>
      <c r="B94" t="s">
        <v>11</v>
      </c>
      <c r="C94" t="s">
        <v>150</v>
      </c>
      <c r="D94" t="s">
        <v>15</v>
      </c>
      <c r="E94">
        <v>3000</v>
      </c>
      <c r="F94" t="s">
        <v>16</v>
      </c>
      <c r="G94">
        <v>63</v>
      </c>
      <c r="H94">
        <v>151</v>
      </c>
    </row>
    <row r="95" spans="1:8" x14ac:dyDescent="0.3">
      <c r="A95" t="s">
        <v>233</v>
      </c>
      <c r="B95" t="s">
        <v>57</v>
      </c>
      <c r="C95" t="s">
        <v>152</v>
      </c>
      <c r="D95" t="s">
        <v>35</v>
      </c>
      <c r="E95">
        <v>860</v>
      </c>
      <c r="F95" t="s">
        <v>36</v>
      </c>
      <c r="G95">
        <v>351</v>
      </c>
      <c r="H95">
        <v>449</v>
      </c>
    </row>
    <row r="96" spans="1:8" x14ac:dyDescent="0.3">
      <c r="A96" t="s">
        <v>234</v>
      </c>
      <c r="B96" t="s">
        <v>67</v>
      </c>
      <c r="C96" t="s">
        <v>150</v>
      </c>
      <c r="D96" t="s">
        <v>21</v>
      </c>
      <c r="E96">
        <v>50</v>
      </c>
      <c r="F96" t="s">
        <v>9</v>
      </c>
      <c r="G96">
        <v>27</v>
      </c>
      <c r="H96">
        <v>21</v>
      </c>
    </row>
    <row r="97" spans="1:8" x14ac:dyDescent="0.3">
      <c r="A97" t="s">
        <v>235</v>
      </c>
      <c r="B97" t="s">
        <v>62</v>
      </c>
      <c r="C97" t="s">
        <v>152</v>
      </c>
      <c r="D97" t="s">
        <v>18</v>
      </c>
      <c r="E97">
        <v>55</v>
      </c>
      <c r="F97" t="s">
        <v>9</v>
      </c>
      <c r="G97">
        <v>54</v>
      </c>
      <c r="H97">
        <v>48</v>
      </c>
    </row>
    <row r="98" spans="1:8" x14ac:dyDescent="0.3">
      <c r="A98" t="s">
        <v>236</v>
      </c>
      <c r="B98" t="s">
        <v>34</v>
      </c>
      <c r="C98" t="s">
        <v>150</v>
      </c>
      <c r="D98" t="s">
        <v>15</v>
      </c>
      <c r="E98">
        <v>3000</v>
      </c>
      <c r="F98" t="s">
        <v>16</v>
      </c>
      <c r="G98">
        <v>100</v>
      </c>
      <c r="H98">
        <v>175</v>
      </c>
    </row>
    <row r="99" spans="1:8" x14ac:dyDescent="0.3">
      <c r="A99" t="s">
        <v>237</v>
      </c>
      <c r="B99" t="s">
        <v>69</v>
      </c>
      <c r="C99" t="s">
        <v>150</v>
      </c>
      <c r="D99" t="s">
        <v>33</v>
      </c>
      <c r="E99">
        <v>370</v>
      </c>
      <c r="F99" t="s">
        <v>13</v>
      </c>
      <c r="G99">
        <v>423</v>
      </c>
      <c r="H99">
        <v>1801</v>
      </c>
    </row>
    <row r="100" spans="1:8" x14ac:dyDescent="0.3">
      <c r="A100" t="s">
        <v>238</v>
      </c>
      <c r="B100" t="s">
        <v>41</v>
      </c>
      <c r="C100" t="s">
        <v>152</v>
      </c>
      <c r="D100" t="s">
        <v>18</v>
      </c>
      <c r="E100">
        <v>55</v>
      </c>
      <c r="F100" t="s">
        <v>9</v>
      </c>
      <c r="G100">
        <v>64</v>
      </c>
      <c r="H100">
        <v>49</v>
      </c>
    </row>
    <row r="101" spans="1:8" x14ac:dyDescent="0.3">
      <c r="A101">
        <v>873333</v>
      </c>
      <c r="B101" t="s">
        <v>65</v>
      </c>
      <c r="C101" t="s">
        <v>152</v>
      </c>
      <c r="D101" t="s">
        <v>15</v>
      </c>
      <c r="E101">
        <v>3000</v>
      </c>
      <c r="F101" t="s">
        <v>16</v>
      </c>
      <c r="G101">
        <v>196</v>
      </c>
      <c r="H101">
        <v>509</v>
      </c>
    </row>
    <row r="102" spans="1:8" x14ac:dyDescent="0.3">
      <c r="A102" t="s">
        <v>239</v>
      </c>
      <c r="B102" t="s">
        <v>65</v>
      </c>
      <c r="C102" t="s">
        <v>150</v>
      </c>
      <c r="D102" t="s">
        <v>18</v>
      </c>
      <c r="E102">
        <v>55</v>
      </c>
      <c r="F102" t="s">
        <v>9</v>
      </c>
      <c r="G102">
        <v>15</v>
      </c>
      <c r="H102">
        <v>12</v>
      </c>
    </row>
    <row r="103" spans="1:8" x14ac:dyDescent="0.3">
      <c r="A103" t="s">
        <v>240</v>
      </c>
      <c r="B103" t="s">
        <v>66</v>
      </c>
      <c r="C103" t="s">
        <v>150</v>
      </c>
      <c r="D103" t="s">
        <v>15</v>
      </c>
      <c r="E103">
        <v>3000</v>
      </c>
      <c r="F103" t="s">
        <v>16</v>
      </c>
      <c r="G103">
        <v>66</v>
      </c>
      <c r="H103">
        <v>147</v>
      </c>
    </row>
    <row r="104" spans="1:8" x14ac:dyDescent="0.3">
      <c r="A104" t="s">
        <v>241</v>
      </c>
      <c r="B104" t="s">
        <v>29</v>
      </c>
      <c r="C104" t="s">
        <v>150</v>
      </c>
      <c r="D104" t="s">
        <v>23</v>
      </c>
      <c r="E104">
        <v>350</v>
      </c>
      <c r="F104" t="s">
        <v>13</v>
      </c>
      <c r="G104">
        <v>100</v>
      </c>
      <c r="H104">
        <v>403</v>
      </c>
    </row>
    <row r="105" spans="1:8" x14ac:dyDescent="0.3">
      <c r="A105" t="s">
        <v>242</v>
      </c>
      <c r="B105" t="s">
        <v>57</v>
      </c>
      <c r="C105" t="s">
        <v>150</v>
      </c>
      <c r="D105" t="s">
        <v>23</v>
      </c>
      <c r="E105">
        <v>350</v>
      </c>
      <c r="F105" t="s">
        <v>13</v>
      </c>
      <c r="G105">
        <v>122</v>
      </c>
      <c r="H105">
        <v>326</v>
      </c>
    </row>
    <row r="106" spans="1:8" x14ac:dyDescent="0.3">
      <c r="A106" t="s">
        <v>243</v>
      </c>
      <c r="B106" t="s">
        <v>59</v>
      </c>
      <c r="C106" t="s">
        <v>150</v>
      </c>
      <c r="D106" t="s">
        <v>25</v>
      </c>
      <c r="E106">
        <v>1190</v>
      </c>
      <c r="F106" t="s">
        <v>13</v>
      </c>
      <c r="G106">
        <v>51</v>
      </c>
      <c r="H106">
        <v>196</v>
      </c>
    </row>
    <row r="107" spans="1:8" x14ac:dyDescent="0.3">
      <c r="A107" t="s">
        <v>244</v>
      </c>
      <c r="B107" t="s">
        <v>11</v>
      </c>
      <c r="C107" t="s">
        <v>150</v>
      </c>
      <c r="D107" t="s">
        <v>8</v>
      </c>
      <c r="E107">
        <v>200</v>
      </c>
      <c r="F107" t="s">
        <v>13</v>
      </c>
      <c r="G107">
        <v>193</v>
      </c>
      <c r="H107">
        <v>773</v>
      </c>
    </row>
    <row r="108" spans="1:8" x14ac:dyDescent="0.3">
      <c r="A108" t="s">
        <v>245</v>
      </c>
      <c r="B108" t="s">
        <v>39</v>
      </c>
      <c r="C108" t="s">
        <v>150</v>
      </c>
      <c r="D108" t="s">
        <v>35</v>
      </c>
      <c r="E108">
        <v>860</v>
      </c>
      <c r="F108" t="s">
        <v>36</v>
      </c>
      <c r="G108">
        <v>241</v>
      </c>
      <c r="H108">
        <v>344</v>
      </c>
    </row>
    <row r="109" spans="1:8" x14ac:dyDescent="0.3">
      <c r="A109">
        <v>300664</v>
      </c>
      <c r="B109" t="s">
        <v>42</v>
      </c>
      <c r="C109" t="s">
        <v>152</v>
      </c>
      <c r="D109" t="s">
        <v>23</v>
      </c>
      <c r="E109">
        <v>350</v>
      </c>
      <c r="F109" t="s">
        <v>13</v>
      </c>
      <c r="G109">
        <v>80</v>
      </c>
      <c r="H109">
        <v>276</v>
      </c>
    </row>
    <row r="110" spans="1:8" x14ac:dyDescent="0.3">
      <c r="A110" t="s">
        <v>246</v>
      </c>
      <c r="B110" t="s">
        <v>57</v>
      </c>
      <c r="C110" t="s">
        <v>152</v>
      </c>
      <c r="D110" t="s">
        <v>28</v>
      </c>
      <c r="E110">
        <v>415</v>
      </c>
      <c r="F110" t="s">
        <v>9</v>
      </c>
      <c r="G110">
        <v>103</v>
      </c>
      <c r="H110">
        <v>88</v>
      </c>
    </row>
    <row r="111" spans="1:8" x14ac:dyDescent="0.3">
      <c r="A111" t="s">
        <v>247</v>
      </c>
      <c r="B111" t="s">
        <v>55</v>
      </c>
      <c r="C111" t="s">
        <v>150</v>
      </c>
      <c r="D111" t="s">
        <v>40</v>
      </c>
      <c r="E111">
        <v>172</v>
      </c>
      <c r="F111" t="s">
        <v>36</v>
      </c>
      <c r="G111">
        <v>232</v>
      </c>
      <c r="H111">
        <v>294</v>
      </c>
    </row>
    <row r="112" spans="1:8" x14ac:dyDescent="0.3">
      <c r="A112" t="s">
        <v>248</v>
      </c>
      <c r="B112" t="s">
        <v>48</v>
      </c>
      <c r="C112" t="s">
        <v>150</v>
      </c>
      <c r="D112" t="s">
        <v>35</v>
      </c>
      <c r="E112">
        <v>860</v>
      </c>
      <c r="F112" t="s">
        <v>36</v>
      </c>
      <c r="G112">
        <v>318</v>
      </c>
      <c r="H112">
        <v>448</v>
      </c>
    </row>
    <row r="113" spans="1:8" x14ac:dyDescent="0.3">
      <c r="A113" t="s">
        <v>249</v>
      </c>
      <c r="B113" t="s">
        <v>70</v>
      </c>
      <c r="C113" t="s">
        <v>152</v>
      </c>
      <c r="D113" t="s">
        <v>8</v>
      </c>
      <c r="E113">
        <v>156</v>
      </c>
      <c r="F113" t="s">
        <v>9</v>
      </c>
      <c r="G113">
        <v>166</v>
      </c>
      <c r="H113">
        <v>157</v>
      </c>
    </row>
    <row r="114" spans="1:8" x14ac:dyDescent="0.3">
      <c r="A114" t="s">
        <v>250</v>
      </c>
      <c r="B114" t="s">
        <v>53</v>
      </c>
      <c r="C114" t="s">
        <v>152</v>
      </c>
      <c r="D114" t="s">
        <v>28</v>
      </c>
      <c r="E114">
        <v>415</v>
      </c>
      <c r="F114" t="s">
        <v>9</v>
      </c>
      <c r="G114">
        <v>101</v>
      </c>
      <c r="H114">
        <v>90</v>
      </c>
    </row>
    <row r="115" spans="1:8" x14ac:dyDescent="0.3">
      <c r="A115" t="s">
        <v>251</v>
      </c>
      <c r="B115" t="s">
        <v>52</v>
      </c>
      <c r="C115" t="s">
        <v>150</v>
      </c>
      <c r="D115" t="s">
        <v>12</v>
      </c>
      <c r="E115">
        <v>300</v>
      </c>
      <c r="F115" t="s">
        <v>13</v>
      </c>
      <c r="G115">
        <v>45</v>
      </c>
      <c r="H115">
        <v>121</v>
      </c>
    </row>
    <row r="116" spans="1:8" x14ac:dyDescent="0.3">
      <c r="A116" t="s">
        <v>252</v>
      </c>
      <c r="B116" t="s">
        <v>68</v>
      </c>
      <c r="C116" t="s">
        <v>150</v>
      </c>
      <c r="D116" t="s">
        <v>25</v>
      </c>
      <c r="E116">
        <v>1190</v>
      </c>
      <c r="F116" t="s">
        <v>13</v>
      </c>
      <c r="G116">
        <v>30</v>
      </c>
      <c r="H116">
        <v>118</v>
      </c>
    </row>
    <row r="117" spans="1:8" x14ac:dyDescent="0.3">
      <c r="A117" t="s">
        <v>253</v>
      </c>
      <c r="B117" t="s">
        <v>42</v>
      </c>
      <c r="C117" t="s">
        <v>150</v>
      </c>
      <c r="D117" t="s">
        <v>31</v>
      </c>
      <c r="E117">
        <v>62</v>
      </c>
      <c r="F117" t="s">
        <v>5</v>
      </c>
      <c r="G117">
        <v>49</v>
      </c>
      <c r="H117">
        <v>70</v>
      </c>
    </row>
    <row r="118" spans="1:8" x14ac:dyDescent="0.3">
      <c r="A118" t="s">
        <v>254</v>
      </c>
      <c r="B118" t="s">
        <v>65</v>
      </c>
      <c r="C118" t="s">
        <v>152</v>
      </c>
      <c r="D118" t="s">
        <v>21</v>
      </c>
      <c r="E118">
        <v>65</v>
      </c>
      <c r="F118" t="s">
        <v>5</v>
      </c>
      <c r="G118">
        <v>52</v>
      </c>
      <c r="H118">
        <v>71</v>
      </c>
    </row>
    <row r="119" spans="1:8" x14ac:dyDescent="0.3">
      <c r="A119" t="s">
        <v>255</v>
      </c>
      <c r="B119" t="s">
        <v>53</v>
      </c>
      <c r="C119" t="s">
        <v>150</v>
      </c>
      <c r="D119" t="s">
        <v>25</v>
      </c>
      <c r="E119">
        <v>1190</v>
      </c>
      <c r="F119" t="s">
        <v>13</v>
      </c>
      <c r="G119">
        <v>49</v>
      </c>
      <c r="H119">
        <v>194</v>
      </c>
    </row>
    <row r="120" spans="1:8" x14ac:dyDescent="0.3">
      <c r="A120" t="s">
        <v>256</v>
      </c>
      <c r="B120" t="s">
        <v>22</v>
      </c>
      <c r="C120" t="s">
        <v>150</v>
      </c>
      <c r="D120" t="s">
        <v>4</v>
      </c>
      <c r="E120">
        <v>190</v>
      </c>
      <c r="F120" t="s">
        <v>5</v>
      </c>
      <c r="G120">
        <v>54</v>
      </c>
      <c r="H120">
        <v>78</v>
      </c>
    </row>
    <row r="121" spans="1:8" x14ac:dyDescent="0.3">
      <c r="A121" t="s">
        <v>257</v>
      </c>
      <c r="B121" t="s">
        <v>39</v>
      </c>
      <c r="C121" t="s">
        <v>152</v>
      </c>
      <c r="D121" t="s">
        <v>28</v>
      </c>
      <c r="E121">
        <v>415</v>
      </c>
      <c r="F121" t="s">
        <v>9</v>
      </c>
      <c r="G121">
        <v>52</v>
      </c>
      <c r="H121">
        <v>49</v>
      </c>
    </row>
    <row r="122" spans="1:8" x14ac:dyDescent="0.3">
      <c r="A122">
        <v>572031</v>
      </c>
      <c r="B122" t="s">
        <v>17</v>
      </c>
      <c r="C122" t="s">
        <v>150</v>
      </c>
      <c r="D122" t="s">
        <v>8</v>
      </c>
      <c r="E122">
        <v>200</v>
      </c>
      <c r="F122" t="s">
        <v>13</v>
      </c>
      <c r="G122">
        <v>423</v>
      </c>
      <c r="H122">
        <v>1734</v>
      </c>
    </row>
    <row r="123" spans="1:8" x14ac:dyDescent="0.3">
      <c r="A123" t="s">
        <v>258</v>
      </c>
      <c r="B123" t="s">
        <v>19</v>
      </c>
      <c r="C123" t="s">
        <v>150</v>
      </c>
      <c r="D123" t="s">
        <v>21</v>
      </c>
      <c r="E123">
        <v>50</v>
      </c>
      <c r="F123" t="s">
        <v>9</v>
      </c>
      <c r="G123">
        <v>31</v>
      </c>
      <c r="H123">
        <v>26</v>
      </c>
    </row>
    <row r="124" spans="1:8" x14ac:dyDescent="0.3">
      <c r="A124" t="s">
        <v>259</v>
      </c>
      <c r="B124" t="s">
        <v>56</v>
      </c>
      <c r="C124" t="s">
        <v>152</v>
      </c>
      <c r="D124" t="s">
        <v>12</v>
      </c>
      <c r="E124">
        <v>300</v>
      </c>
      <c r="F124" t="s">
        <v>13</v>
      </c>
      <c r="G124">
        <v>52</v>
      </c>
      <c r="H124">
        <v>173</v>
      </c>
    </row>
    <row r="125" spans="1:8" x14ac:dyDescent="0.3">
      <c r="A125" t="s">
        <v>260</v>
      </c>
      <c r="B125" t="s">
        <v>30</v>
      </c>
      <c r="C125" t="s">
        <v>152</v>
      </c>
      <c r="D125" t="s">
        <v>4</v>
      </c>
      <c r="E125">
        <v>190</v>
      </c>
      <c r="F125" t="s">
        <v>5</v>
      </c>
      <c r="G125">
        <v>80</v>
      </c>
      <c r="H125">
        <v>100</v>
      </c>
    </row>
    <row r="126" spans="1:8" x14ac:dyDescent="0.3">
      <c r="A126" t="s">
        <v>261</v>
      </c>
      <c r="B126" t="s">
        <v>67</v>
      </c>
      <c r="C126" t="s">
        <v>150</v>
      </c>
      <c r="D126" t="s">
        <v>12</v>
      </c>
      <c r="E126">
        <v>300</v>
      </c>
      <c r="F126" t="s">
        <v>13</v>
      </c>
      <c r="G126">
        <v>31</v>
      </c>
      <c r="H126">
        <v>77</v>
      </c>
    </row>
    <row r="127" spans="1:8" x14ac:dyDescent="0.3">
      <c r="A127" t="s">
        <v>262</v>
      </c>
      <c r="B127" t="s">
        <v>11</v>
      </c>
      <c r="C127" t="s">
        <v>152</v>
      </c>
      <c r="D127" t="s">
        <v>35</v>
      </c>
      <c r="E127">
        <v>860</v>
      </c>
      <c r="F127" t="s">
        <v>36</v>
      </c>
      <c r="G127">
        <v>197</v>
      </c>
      <c r="H127">
        <v>285</v>
      </c>
    </row>
    <row r="128" spans="1:8" x14ac:dyDescent="0.3">
      <c r="A128">
        <v>582098</v>
      </c>
      <c r="B128" t="s">
        <v>49</v>
      </c>
      <c r="C128" t="s">
        <v>150</v>
      </c>
      <c r="D128" t="s">
        <v>44</v>
      </c>
      <c r="E128">
        <v>1020</v>
      </c>
      <c r="F128" t="s">
        <v>13</v>
      </c>
      <c r="G128">
        <v>109</v>
      </c>
      <c r="H128">
        <v>453</v>
      </c>
    </row>
    <row r="129" spans="1:8" x14ac:dyDescent="0.3">
      <c r="A129" t="s">
        <v>263</v>
      </c>
      <c r="B129" t="s">
        <v>29</v>
      </c>
      <c r="C129" t="s">
        <v>152</v>
      </c>
      <c r="D129" t="s">
        <v>35</v>
      </c>
      <c r="E129">
        <v>860</v>
      </c>
      <c r="F129" t="s">
        <v>36</v>
      </c>
      <c r="G129">
        <v>329</v>
      </c>
      <c r="H129">
        <v>470</v>
      </c>
    </row>
    <row r="130" spans="1:8" x14ac:dyDescent="0.3">
      <c r="A130" t="s">
        <v>264</v>
      </c>
      <c r="B130" t="s">
        <v>71</v>
      </c>
      <c r="C130" t="s">
        <v>152</v>
      </c>
      <c r="D130" t="s">
        <v>8</v>
      </c>
      <c r="E130">
        <v>156</v>
      </c>
      <c r="F130" t="s">
        <v>9</v>
      </c>
      <c r="G130">
        <v>259</v>
      </c>
      <c r="H130">
        <v>225</v>
      </c>
    </row>
    <row r="131" spans="1:8" x14ac:dyDescent="0.3">
      <c r="A131" t="s">
        <v>265</v>
      </c>
      <c r="B131" t="s">
        <v>61</v>
      </c>
      <c r="C131" t="s">
        <v>152</v>
      </c>
      <c r="D131" t="s">
        <v>50</v>
      </c>
      <c r="E131">
        <v>110</v>
      </c>
      <c r="F131" t="s">
        <v>5</v>
      </c>
      <c r="G131">
        <v>71</v>
      </c>
      <c r="H131">
        <v>90</v>
      </c>
    </row>
    <row r="132" spans="1:8" x14ac:dyDescent="0.3">
      <c r="A132" t="s">
        <v>266</v>
      </c>
      <c r="B132" t="s">
        <v>72</v>
      </c>
      <c r="C132" t="s">
        <v>150</v>
      </c>
      <c r="D132" t="s">
        <v>12</v>
      </c>
      <c r="E132">
        <v>300</v>
      </c>
      <c r="F132" t="s">
        <v>13</v>
      </c>
      <c r="G132">
        <v>31</v>
      </c>
      <c r="H132">
        <v>122</v>
      </c>
    </row>
    <row r="133" spans="1:8" x14ac:dyDescent="0.3">
      <c r="A133" t="s">
        <v>267</v>
      </c>
      <c r="B133" t="s">
        <v>63</v>
      </c>
      <c r="C133" t="s">
        <v>150</v>
      </c>
      <c r="D133" t="s">
        <v>31</v>
      </c>
      <c r="E133">
        <v>62</v>
      </c>
      <c r="F133" t="s">
        <v>5</v>
      </c>
      <c r="G133">
        <v>64</v>
      </c>
      <c r="H133">
        <v>89</v>
      </c>
    </row>
    <row r="134" spans="1:8" x14ac:dyDescent="0.3">
      <c r="A134" t="s">
        <v>268</v>
      </c>
      <c r="B134" t="s">
        <v>51</v>
      </c>
      <c r="C134" t="s">
        <v>152</v>
      </c>
      <c r="D134" t="s">
        <v>40</v>
      </c>
      <c r="E134">
        <v>172</v>
      </c>
      <c r="F134" t="s">
        <v>36</v>
      </c>
      <c r="G134">
        <v>180</v>
      </c>
      <c r="H134">
        <v>255</v>
      </c>
    </row>
    <row r="135" spans="1:8" x14ac:dyDescent="0.3">
      <c r="A135" t="s">
        <v>269</v>
      </c>
      <c r="B135" t="s">
        <v>70</v>
      </c>
      <c r="C135" t="s">
        <v>152</v>
      </c>
      <c r="D135" t="s">
        <v>28</v>
      </c>
      <c r="E135">
        <v>415</v>
      </c>
      <c r="F135" t="s">
        <v>9</v>
      </c>
      <c r="G135">
        <v>36</v>
      </c>
      <c r="H135">
        <v>34</v>
      </c>
    </row>
    <row r="136" spans="1:8" x14ac:dyDescent="0.3">
      <c r="A136" t="s">
        <v>270</v>
      </c>
      <c r="B136" t="s">
        <v>26</v>
      </c>
      <c r="C136" t="s">
        <v>152</v>
      </c>
      <c r="D136" t="s">
        <v>28</v>
      </c>
      <c r="E136">
        <v>415</v>
      </c>
      <c r="F136" t="s">
        <v>9</v>
      </c>
      <c r="G136">
        <v>50</v>
      </c>
      <c r="H136">
        <v>43</v>
      </c>
    </row>
    <row r="137" spans="1:8" x14ac:dyDescent="0.3">
      <c r="A137" t="s">
        <v>271</v>
      </c>
      <c r="B137" t="s">
        <v>14</v>
      </c>
      <c r="C137" t="s">
        <v>152</v>
      </c>
      <c r="D137" t="s">
        <v>12</v>
      </c>
      <c r="E137">
        <v>300</v>
      </c>
      <c r="F137" t="s">
        <v>13</v>
      </c>
      <c r="G137">
        <v>57</v>
      </c>
      <c r="H137">
        <v>188</v>
      </c>
    </row>
    <row r="138" spans="1:8" x14ac:dyDescent="0.3">
      <c r="A138" t="s">
        <v>272</v>
      </c>
      <c r="B138" t="s">
        <v>60</v>
      </c>
      <c r="C138" t="s">
        <v>152</v>
      </c>
      <c r="D138" t="s">
        <v>35</v>
      </c>
      <c r="E138">
        <v>860</v>
      </c>
      <c r="F138" t="s">
        <v>36</v>
      </c>
      <c r="G138">
        <v>364</v>
      </c>
      <c r="H138">
        <v>451</v>
      </c>
    </row>
    <row r="139" spans="1:8" x14ac:dyDescent="0.3">
      <c r="A139" t="s">
        <v>273</v>
      </c>
      <c r="B139" t="s">
        <v>30</v>
      </c>
      <c r="C139" t="s">
        <v>152</v>
      </c>
      <c r="D139" t="s">
        <v>44</v>
      </c>
      <c r="E139">
        <v>1020</v>
      </c>
      <c r="F139" t="s">
        <v>13</v>
      </c>
      <c r="G139">
        <v>59</v>
      </c>
      <c r="H139">
        <v>195</v>
      </c>
    </row>
    <row r="140" spans="1:8" x14ac:dyDescent="0.3">
      <c r="A140" t="s">
        <v>274</v>
      </c>
      <c r="B140" t="s">
        <v>7</v>
      </c>
      <c r="C140" t="s">
        <v>152</v>
      </c>
      <c r="D140" t="s">
        <v>15</v>
      </c>
      <c r="E140">
        <v>3000</v>
      </c>
      <c r="F140" t="s">
        <v>16</v>
      </c>
      <c r="G140">
        <v>437</v>
      </c>
      <c r="H140">
        <v>1306</v>
      </c>
    </row>
    <row r="141" spans="1:8" x14ac:dyDescent="0.3">
      <c r="A141" t="s">
        <v>275</v>
      </c>
      <c r="B141" t="s">
        <v>41</v>
      </c>
      <c r="C141" t="s">
        <v>150</v>
      </c>
      <c r="D141" t="s">
        <v>44</v>
      </c>
      <c r="E141">
        <v>1020</v>
      </c>
      <c r="F141" t="s">
        <v>13</v>
      </c>
      <c r="G141">
        <v>82</v>
      </c>
      <c r="H141">
        <v>322</v>
      </c>
    </row>
    <row r="142" spans="1:8" x14ac:dyDescent="0.3">
      <c r="A142" t="s">
        <v>276</v>
      </c>
      <c r="B142" t="s">
        <v>26</v>
      </c>
      <c r="C142" t="s">
        <v>150</v>
      </c>
      <c r="D142" t="s">
        <v>44</v>
      </c>
      <c r="E142">
        <v>1020</v>
      </c>
      <c r="F142" t="s">
        <v>13</v>
      </c>
      <c r="G142">
        <v>76</v>
      </c>
      <c r="H142">
        <v>300</v>
      </c>
    </row>
    <row r="143" spans="1:8" x14ac:dyDescent="0.3">
      <c r="A143" t="s">
        <v>277</v>
      </c>
      <c r="B143" t="s">
        <v>66</v>
      </c>
      <c r="C143" t="s">
        <v>150</v>
      </c>
      <c r="D143" t="s">
        <v>31</v>
      </c>
      <c r="E143">
        <v>62</v>
      </c>
      <c r="F143" t="s">
        <v>5</v>
      </c>
      <c r="G143">
        <v>27</v>
      </c>
      <c r="H143">
        <v>31</v>
      </c>
    </row>
    <row r="144" spans="1:8" x14ac:dyDescent="0.3">
      <c r="A144" t="s">
        <v>278</v>
      </c>
      <c r="B144" t="s">
        <v>22</v>
      </c>
      <c r="C144" t="s">
        <v>150</v>
      </c>
      <c r="D144" t="s">
        <v>23</v>
      </c>
      <c r="E144">
        <v>350</v>
      </c>
      <c r="F144" t="s">
        <v>13</v>
      </c>
      <c r="G144">
        <v>135</v>
      </c>
      <c r="H144">
        <v>534</v>
      </c>
    </row>
    <row r="145" spans="1:8" x14ac:dyDescent="0.3">
      <c r="A145" t="s">
        <v>279</v>
      </c>
      <c r="B145" t="s">
        <v>73</v>
      </c>
      <c r="C145" t="s">
        <v>152</v>
      </c>
      <c r="D145" t="s">
        <v>23</v>
      </c>
      <c r="E145">
        <v>350</v>
      </c>
      <c r="F145" t="s">
        <v>13</v>
      </c>
      <c r="G145">
        <v>68</v>
      </c>
      <c r="H145">
        <v>235</v>
      </c>
    </row>
    <row r="146" spans="1:8" x14ac:dyDescent="0.3">
      <c r="A146" t="s">
        <v>280</v>
      </c>
      <c r="B146" t="s">
        <v>62</v>
      </c>
      <c r="C146" t="s">
        <v>150</v>
      </c>
      <c r="D146" t="s">
        <v>25</v>
      </c>
      <c r="E146">
        <v>1190</v>
      </c>
      <c r="F146" t="s">
        <v>13</v>
      </c>
      <c r="G146">
        <v>27</v>
      </c>
      <c r="H146">
        <v>106</v>
      </c>
    </row>
    <row r="147" spans="1:8" x14ac:dyDescent="0.3">
      <c r="A147" t="s">
        <v>281</v>
      </c>
      <c r="B147" t="s">
        <v>24</v>
      </c>
      <c r="C147" t="s">
        <v>150</v>
      </c>
      <c r="D147" t="s">
        <v>33</v>
      </c>
      <c r="E147">
        <v>370</v>
      </c>
      <c r="F147" t="s">
        <v>13</v>
      </c>
      <c r="G147">
        <v>363</v>
      </c>
      <c r="H147">
        <v>990</v>
      </c>
    </row>
    <row r="148" spans="1:8" x14ac:dyDescent="0.3">
      <c r="A148" t="s">
        <v>282</v>
      </c>
      <c r="B148" t="s">
        <v>67</v>
      </c>
      <c r="C148" t="s">
        <v>152</v>
      </c>
      <c r="D148" t="s">
        <v>8</v>
      </c>
      <c r="E148">
        <v>156</v>
      </c>
      <c r="F148" t="s">
        <v>9</v>
      </c>
      <c r="G148">
        <v>196</v>
      </c>
      <c r="H148">
        <v>174</v>
      </c>
    </row>
    <row r="149" spans="1:8" x14ac:dyDescent="0.3">
      <c r="A149" t="s">
        <v>283</v>
      </c>
      <c r="B149" t="s">
        <v>74</v>
      </c>
      <c r="C149" t="s">
        <v>150</v>
      </c>
      <c r="D149" t="s">
        <v>23</v>
      </c>
      <c r="E149">
        <v>350</v>
      </c>
      <c r="F149" t="s">
        <v>13</v>
      </c>
      <c r="G149">
        <v>133</v>
      </c>
      <c r="H149">
        <v>559</v>
      </c>
    </row>
    <row r="150" spans="1:8" x14ac:dyDescent="0.3">
      <c r="A150" t="s">
        <v>284</v>
      </c>
      <c r="B150" t="s">
        <v>69</v>
      </c>
      <c r="C150" t="s">
        <v>150</v>
      </c>
      <c r="D150" t="s">
        <v>4</v>
      </c>
      <c r="E150">
        <v>190</v>
      </c>
      <c r="F150" t="s">
        <v>5</v>
      </c>
      <c r="G150">
        <v>58</v>
      </c>
      <c r="H150">
        <v>81</v>
      </c>
    </row>
    <row r="151" spans="1:8" x14ac:dyDescent="0.3">
      <c r="A151" t="s">
        <v>285</v>
      </c>
      <c r="B151" t="s">
        <v>68</v>
      </c>
      <c r="C151" t="s">
        <v>152</v>
      </c>
      <c r="D151" t="s">
        <v>25</v>
      </c>
      <c r="E151">
        <v>1190</v>
      </c>
      <c r="F151" t="s">
        <v>13</v>
      </c>
      <c r="G151">
        <v>35</v>
      </c>
      <c r="H151">
        <v>122</v>
      </c>
    </row>
    <row r="152" spans="1:8" x14ac:dyDescent="0.3">
      <c r="A152" t="s">
        <v>286</v>
      </c>
      <c r="B152" t="s">
        <v>66</v>
      </c>
      <c r="C152" t="s">
        <v>152</v>
      </c>
      <c r="D152" t="s">
        <v>23</v>
      </c>
      <c r="E152">
        <v>350</v>
      </c>
      <c r="F152" t="s">
        <v>13</v>
      </c>
      <c r="G152">
        <v>38</v>
      </c>
      <c r="H152">
        <v>133</v>
      </c>
    </row>
    <row r="153" spans="1:8" x14ac:dyDescent="0.3">
      <c r="A153" t="s">
        <v>287</v>
      </c>
      <c r="B153" t="s">
        <v>73</v>
      </c>
      <c r="C153" t="s">
        <v>152</v>
      </c>
      <c r="D153" t="s">
        <v>8</v>
      </c>
      <c r="E153">
        <v>156</v>
      </c>
      <c r="F153" t="s">
        <v>9</v>
      </c>
      <c r="G153">
        <v>351</v>
      </c>
      <c r="H153">
        <v>305</v>
      </c>
    </row>
    <row r="154" spans="1:8" x14ac:dyDescent="0.3">
      <c r="A154" t="s">
        <v>288</v>
      </c>
      <c r="B154" t="s">
        <v>19</v>
      </c>
      <c r="C154" t="s">
        <v>152</v>
      </c>
      <c r="D154" t="s">
        <v>18</v>
      </c>
      <c r="E154">
        <v>55</v>
      </c>
      <c r="F154" t="s">
        <v>9</v>
      </c>
      <c r="G154">
        <v>136</v>
      </c>
      <c r="H154">
        <v>121</v>
      </c>
    </row>
    <row r="155" spans="1:8" x14ac:dyDescent="0.3">
      <c r="A155" t="s">
        <v>289</v>
      </c>
      <c r="B155" t="s">
        <v>41</v>
      </c>
      <c r="C155" t="s">
        <v>150</v>
      </c>
      <c r="D155" t="s">
        <v>33</v>
      </c>
      <c r="E155">
        <v>370</v>
      </c>
      <c r="F155" t="s">
        <v>13</v>
      </c>
      <c r="G155">
        <v>252</v>
      </c>
      <c r="H155">
        <v>985</v>
      </c>
    </row>
    <row r="156" spans="1:8" x14ac:dyDescent="0.3">
      <c r="A156" t="s">
        <v>290</v>
      </c>
      <c r="B156" t="s">
        <v>67</v>
      </c>
      <c r="C156" t="s">
        <v>152</v>
      </c>
      <c r="D156" t="s">
        <v>15</v>
      </c>
      <c r="E156">
        <v>3000</v>
      </c>
      <c r="F156" t="s">
        <v>16</v>
      </c>
      <c r="G156">
        <v>260</v>
      </c>
      <c r="H156">
        <v>681</v>
      </c>
    </row>
    <row r="157" spans="1:8" x14ac:dyDescent="0.3">
      <c r="A157" t="s">
        <v>291</v>
      </c>
      <c r="B157" t="s">
        <v>51</v>
      </c>
      <c r="C157" t="s">
        <v>152</v>
      </c>
      <c r="D157" t="s">
        <v>33</v>
      </c>
      <c r="E157">
        <v>290</v>
      </c>
      <c r="F157" t="s">
        <v>9</v>
      </c>
      <c r="G157">
        <v>150</v>
      </c>
      <c r="H157">
        <v>123</v>
      </c>
    </row>
    <row r="158" spans="1:8" x14ac:dyDescent="0.3">
      <c r="A158" t="s">
        <v>292</v>
      </c>
      <c r="B158" t="s">
        <v>29</v>
      </c>
      <c r="C158" t="s">
        <v>150</v>
      </c>
      <c r="D158" t="s">
        <v>4</v>
      </c>
      <c r="E158">
        <v>190</v>
      </c>
      <c r="F158" t="s">
        <v>5</v>
      </c>
      <c r="G158">
        <v>49</v>
      </c>
      <c r="H158">
        <v>69</v>
      </c>
    </row>
    <row r="159" spans="1:8" x14ac:dyDescent="0.3">
      <c r="A159" t="s">
        <v>293</v>
      </c>
      <c r="B159" t="s">
        <v>22</v>
      </c>
      <c r="C159" t="s">
        <v>150</v>
      </c>
      <c r="D159" t="s">
        <v>25</v>
      </c>
      <c r="E159">
        <v>1190</v>
      </c>
      <c r="F159" t="s">
        <v>13</v>
      </c>
      <c r="G159">
        <v>51</v>
      </c>
      <c r="H159">
        <v>203</v>
      </c>
    </row>
    <row r="160" spans="1:8" x14ac:dyDescent="0.3">
      <c r="A160" t="s">
        <v>294</v>
      </c>
      <c r="B160" t="s">
        <v>49</v>
      </c>
      <c r="C160" t="s">
        <v>152</v>
      </c>
      <c r="D160" t="s">
        <v>50</v>
      </c>
      <c r="E160">
        <v>110</v>
      </c>
      <c r="F160" t="s">
        <v>5</v>
      </c>
      <c r="G160">
        <v>103</v>
      </c>
      <c r="H160">
        <v>159</v>
      </c>
    </row>
    <row r="161" spans="1:8" x14ac:dyDescent="0.3">
      <c r="A161" t="s">
        <v>295</v>
      </c>
      <c r="B161" t="s">
        <v>71</v>
      </c>
      <c r="C161" t="s">
        <v>150</v>
      </c>
      <c r="D161" t="s">
        <v>44</v>
      </c>
      <c r="E161">
        <v>1020</v>
      </c>
      <c r="F161" t="s">
        <v>13</v>
      </c>
      <c r="G161">
        <v>61</v>
      </c>
      <c r="H161">
        <v>234</v>
      </c>
    </row>
    <row r="162" spans="1:8" x14ac:dyDescent="0.3">
      <c r="A162" t="s">
        <v>296</v>
      </c>
      <c r="B162" t="s">
        <v>63</v>
      </c>
      <c r="C162" t="s">
        <v>152</v>
      </c>
      <c r="D162" t="s">
        <v>8</v>
      </c>
      <c r="E162">
        <v>156</v>
      </c>
      <c r="F162" t="s">
        <v>9</v>
      </c>
      <c r="G162">
        <v>330</v>
      </c>
      <c r="H162">
        <v>290</v>
      </c>
    </row>
    <row r="163" spans="1:8" x14ac:dyDescent="0.3">
      <c r="A163" t="s">
        <v>297</v>
      </c>
      <c r="B163" t="s">
        <v>14</v>
      </c>
      <c r="C163" t="s">
        <v>150</v>
      </c>
      <c r="D163" t="s">
        <v>8</v>
      </c>
      <c r="E163">
        <v>200</v>
      </c>
      <c r="F163" t="s">
        <v>13</v>
      </c>
      <c r="G163">
        <v>267</v>
      </c>
      <c r="H163">
        <v>1054</v>
      </c>
    </row>
    <row r="164" spans="1:8" x14ac:dyDescent="0.3">
      <c r="A164" t="s">
        <v>298</v>
      </c>
      <c r="B164" t="s">
        <v>58</v>
      </c>
      <c r="C164" t="s">
        <v>150</v>
      </c>
      <c r="D164" t="s">
        <v>21</v>
      </c>
      <c r="E164">
        <v>50</v>
      </c>
      <c r="F164" t="s">
        <v>9</v>
      </c>
      <c r="G164">
        <v>25</v>
      </c>
      <c r="H164">
        <v>22</v>
      </c>
    </row>
    <row r="165" spans="1:8" x14ac:dyDescent="0.3">
      <c r="A165" t="s">
        <v>299</v>
      </c>
      <c r="B165" t="s">
        <v>64</v>
      </c>
      <c r="C165" t="s">
        <v>150</v>
      </c>
      <c r="D165" t="s">
        <v>28</v>
      </c>
      <c r="E165">
        <v>415</v>
      </c>
      <c r="F165" t="s">
        <v>9</v>
      </c>
      <c r="G165">
        <v>39</v>
      </c>
      <c r="H165">
        <v>36</v>
      </c>
    </row>
    <row r="166" spans="1:8" x14ac:dyDescent="0.3">
      <c r="A166" t="s">
        <v>300</v>
      </c>
      <c r="B166" t="s">
        <v>46</v>
      </c>
      <c r="C166" t="s">
        <v>152</v>
      </c>
      <c r="D166" t="s">
        <v>21</v>
      </c>
      <c r="E166">
        <v>65</v>
      </c>
      <c r="F166" t="s">
        <v>5</v>
      </c>
      <c r="G166">
        <v>68</v>
      </c>
      <c r="H166">
        <v>76</v>
      </c>
    </row>
    <row r="167" spans="1:8" x14ac:dyDescent="0.3">
      <c r="A167" t="s">
        <v>301</v>
      </c>
      <c r="B167" t="s">
        <v>48</v>
      </c>
      <c r="C167" t="s">
        <v>152</v>
      </c>
      <c r="D167" t="s">
        <v>8</v>
      </c>
      <c r="E167">
        <v>156</v>
      </c>
      <c r="F167" t="s">
        <v>9</v>
      </c>
      <c r="G167">
        <v>241</v>
      </c>
      <c r="H167">
        <v>209</v>
      </c>
    </row>
    <row r="168" spans="1:8" x14ac:dyDescent="0.3">
      <c r="A168" t="s">
        <v>302</v>
      </c>
      <c r="B168" t="s">
        <v>19</v>
      </c>
      <c r="C168" t="s">
        <v>152</v>
      </c>
      <c r="D168" t="s">
        <v>21</v>
      </c>
      <c r="E168">
        <v>65</v>
      </c>
      <c r="F168" t="s">
        <v>5</v>
      </c>
      <c r="G168">
        <v>92</v>
      </c>
      <c r="H168">
        <v>120</v>
      </c>
    </row>
    <row r="169" spans="1:8" x14ac:dyDescent="0.3">
      <c r="A169" t="s">
        <v>303</v>
      </c>
      <c r="B169" t="s">
        <v>67</v>
      </c>
      <c r="C169" t="s">
        <v>152</v>
      </c>
      <c r="D169" t="s">
        <v>21</v>
      </c>
      <c r="E169">
        <v>65</v>
      </c>
      <c r="F169" t="s">
        <v>5</v>
      </c>
      <c r="G169">
        <v>68</v>
      </c>
      <c r="H169">
        <v>76</v>
      </c>
    </row>
    <row r="170" spans="1:8" x14ac:dyDescent="0.3">
      <c r="A170" t="s">
        <v>304</v>
      </c>
      <c r="B170" t="s">
        <v>52</v>
      </c>
      <c r="C170" t="s">
        <v>152</v>
      </c>
      <c r="D170" t="s">
        <v>50</v>
      </c>
      <c r="E170">
        <v>110</v>
      </c>
      <c r="F170" t="s">
        <v>5</v>
      </c>
      <c r="G170">
        <v>92</v>
      </c>
      <c r="H170">
        <v>147</v>
      </c>
    </row>
    <row r="171" spans="1:8" x14ac:dyDescent="0.3">
      <c r="A171" t="s">
        <v>305</v>
      </c>
      <c r="B171" t="s">
        <v>24</v>
      </c>
      <c r="C171" t="s">
        <v>152</v>
      </c>
      <c r="D171" t="s">
        <v>28</v>
      </c>
      <c r="E171">
        <v>415</v>
      </c>
      <c r="F171" t="s">
        <v>9</v>
      </c>
      <c r="G171">
        <v>68</v>
      </c>
      <c r="H171">
        <v>61</v>
      </c>
    </row>
    <row r="172" spans="1:8" x14ac:dyDescent="0.3">
      <c r="A172" t="s">
        <v>306</v>
      </c>
      <c r="B172" t="s">
        <v>70</v>
      </c>
      <c r="C172" t="s">
        <v>150</v>
      </c>
      <c r="D172" t="s">
        <v>12</v>
      </c>
      <c r="E172">
        <v>300</v>
      </c>
      <c r="F172" t="s">
        <v>13</v>
      </c>
      <c r="G172">
        <v>21</v>
      </c>
      <c r="H172">
        <v>82</v>
      </c>
    </row>
    <row r="173" spans="1:8" x14ac:dyDescent="0.3">
      <c r="A173" t="s">
        <v>307</v>
      </c>
      <c r="B173" t="s">
        <v>65</v>
      </c>
      <c r="C173" t="s">
        <v>150</v>
      </c>
      <c r="D173" t="s">
        <v>31</v>
      </c>
      <c r="E173">
        <v>62</v>
      </c>
      <c r="F173" t="s">
        <v>5</v>
      </c>
      <c r="G173">
        <v>33</v>
      </c>
      <c r="H173">
        <v>47</v>
      </c>
    </row>
    <row r="174" spans="1:8" x14ac:dyDescent="0.3">
      <c r="A174" t="s">
        <v>308</v>
      </c>
      <c r="B174" t="s">
        <v>17</v>
      </c>
      <c r="C174" t="s">
        <v>150</v>
      </c>
      <c r="D174" t="s">
        <v>18</v>
      </c>
      <c r="E174">
        <v>55</v>
      </c>
      <c r="F174" t="s">
        <v>9</v>
      </c>
      <c r="G174">
        <v>25</v>
      </c>
      <c r="H174">
        <v>20</v>
      </c>
    </row>
    <row r="175" spans="1:8" x14ac:dyDescent="0.3">
      <c r="A175" t="s">
        <v>309</v>
      </c>
      <c r="B175" t="s">
        <v>49</v>
      </c>
      <c r="C175" t="s">
        <v>152</v>
      </c>
      <c r="D175" t="s">
        <v>21</v>
      </c>
      <c r="E175">
        <v>65</v>
      </c>
      <c r="F175" t="s">
        <v>5</v>
      </c>
      <c r="G175">
        <v>103</v>
      </c>
      <c r="H175">
        <v>158</v>
      </c>
    </row>
    <row r="176" spans="1:8" x14ac:dyDescent="0.3">
      <c r="A176" t="s">
        <v>310</v>
      </c>
      <c r="B176" t="s">
        <v>54</v>
      </c>
      <c r="C176" t="s">
        <v>150</v>
      </c>
      <c r="D176" t="s">
        <v>25</v>
      </c>
      <c r="E176">
        <v>1190</v>
      </c>
      <c r="F176" t="s">
        <v>13</v>
      </c>
      <c r="G176">
        <v>60</v>
      </c>
      <c r="H176">
        <v>238</v>
      </c>
    </row>
    <row r="177" spans="1:8" x14ac:dyDescent="0.3">
      <c r="A177" t="s">
        <v>311</v>
      </c>
      <c r="B177" t="s">
        <v>39</v>
      </c>
      <c r="C177" t="s">
        <v>152</v>
      </c>
      <c r="D177" t="s">
        <v>21</v>
      </c>
      <c r="E177">
        <v>65</v>
      </c>
      <c r="F177" t="s">
        <v>5</v>
      </c>
      <c r="G177">
        <v>68</v>
      </c>
      <c r="H177">
        <v>93</v>
      </c>
    </row>
    <row r="178" spans="1:8" x14ac:dyDescent="0.3">
      <c r="A178" t="s">
        <v>312</v>
      </c>
      <c r="B178" t="s">
        <v>65</v>
      </c>
      <c r="C178" t="s">
        <v>152</v>
      </c>
      <c r="D178" t="s">
        <v>25</v>
      </c>
      <c r="E178">
        <v>1190</v>
      </c>
      <c r="F178" t="s">
        <v>13</v>
      </c>
      <c r="G178">
        <v>24</v>
      </c>
      <c r="H178">
        <v>70</v>
      </c>
    </row>
    <row r="179" spans="1:8" x14ac:dyDescent="0.3">
      <c r="A179" t="s">
        <v>313</v>
      </c>
      <c r="B179" t="s">
        <v>46</v>
      </c>
      <c r="C179" t="s">
        <v>152</v>
      </c>
      <c r="D179" t="s">
        <v>35</v>
      </c>
      <c r="E179">
        <v>860</v>
      </c>
      <c r="F179" t="s">
        <v>36</v>
      </c>
      <c r="G179">
        <v>276</v>
      </c>
      <c r="H179">
        <v>345</v>
      </c>
    </row>
    <row r="180" spans="1:8" x14ac:dyDescent="0.3">
      <c r="A180" t="s">
        <v>314</v>
      </c>
      <c r="B180" t="s">
        <v>7</v>
      </c>
      <c r="C180" t="s">
        <v>150</v>
      </c>
      <c r="D180" t="s">
        <v>44</v>
      </c>
      <c r="E180">
        <v>1020</v>
      </c>
      <c r="F180" t="s">
        <v>13</v>
      </c>
      <c r="G180">
        <v>97</v>
      </c>
      <c r="H180">
        <v>385</v>
      </c>
    </row>
    <row r="181" spans="1:8" x14ac:dyDescent="0.3">
      <c r="A181" t="s">
        <v>315</v>
      </c>
      <c r="B181" t="s">
        <v>65</v>
      </c>
      <c r="C181" t="s">
        <v>150</v>
      </c>
      <c r="D181" t="s">
        <v>12</v>
      </c>
      <c r="E181">
        <v>300</v>
      </c>
      <c r="F181" t="s">
        <v>13</v>
      </c>
      <c r="G181">
        <v>21</v>
      </c>
      <c r="H181">
        <v>54</v>
      </c>
    </row>
    <row r="182" spans="1:8" x14ac:dyDescent="0.3">
      <c r="A182" t="s">
        <v>316</v>
      </c>
      <c r="B182" t="s">
        <v>70</v>
      </c>
      <c r="C182" t="s">
        <v>150</v>
      </c>
      <c r="D182" t="s">
        <v>28</v>
      </c>
      <c r="E182">
        <v>415</v>
      </c>
      <c r="F182" t="s">
        <v>9</v>
      </c>
      <c r="G182">
        <v>21</v>
      </c>
      <c r="H182">
        <v>19</v>
      </c>
    </row>
    <row r="183" spans="1:8" x14ac:dyDescent="0.3">
      <c r="A183" t="s">
        <v>317</v>
      </c>
      <c r="B183" t="s">
        <v>29</v>
      </c>
      <c r="C183" t="s">
        <v>150</v>
      </c>
      <c r="D183" t="s">
        <v>50</v>
      </c>
      <c r="E183">
        <v>90</v>
      </c>
      <c r="F183" t="s">
        <v>9</v>
      </c>
      <c r="G183">
        <v>55</v>
      </c>
      <c r="H183">
        <v>45</v>
      </c>
    </row>
    <row r="184" spans="1:8" x14ac:dyDescent="0.3">
      <c r="A184" t="s">
        <v>318</v>
      </c>
      <c r="B184" t="s">
        <v>42</v>
      </c>
      <c r="C184" t="s">
        <v>152</v>
      </c>
      <c r="D184" t="s">
        <v>12</v>
      </c>
      <c r="E184">
        <v>300</v>
      </c>
      <c r="F184" t="s">
        <v>13</v>
      </c>
      <c r="G184">
        <v>59</v>
      </c>
      <c r="H184">
        <v>195</v>
      </c>
    </row>
    <row r="185" spans="1:8" x14ac:dyDescent="0.3">
      <c r="A185" t="s">
        <v>319</v>
      </c>
      <c r="B185" t="s">
        <v>30</v>
      </c>
      <c r="C185" t="s">
        <v>150</v>
      </c>
      <c r="D185" t="s">
        <v>23</v>
      </c>
      <c r="E185">
        <v>350</v>
      </c>
      <c r="F185" t="s">
        <v>13</v>
      </c>
      <c r="G185">
        <v>111</v>
      </c>
      <c r="H185">
        <v>445</v>
      </c>
    </row>
    <row r="186" spans="1:8" x14ac:dyDescent="0.3">
      <c r="A186" t="s">
        <v>320</v>
      </c>
      <c r="B186" t="s">
        <v>20</v>
      </c>
      <c r="C186" t="s">
        <v>152</v>
      </c>
      <c r="D186" t="s">
        <v>44</v>
      </c>
      <c r="E186">
        <v>1020</v>
      </c>
      <c r="F186" t="s">
        <v>13</v>
      </c>
      <c r="G186">
        <v>33</v>
      </c>
      <c r="H186">
        <v>109</v>
      </c>
    </row>
    <row r="187" spans="1:8" x14ac:dyDescent="0.3">
      <c r="A187" t="s">
        <v>321</v>
      </c>
      <c r="B187" t="s">
        <v>22</v>
      </c>
      <c r="C187" t="s">
        <v>150</v>
      </c>
      <c r="D187" t="s">
        <v>31</v>
      </c>
      <c r="E187">
        <v>62</v>
      </c>
      <c r="F187" t="s">
        <v>5</v>
      </c>
      <c r="G187">
        <v>52</v>
      </c>
      <c r="H187">
        <v>72</v>
      </c>
    </row>
    <row r="188" spans="1:8" x14ac:dyDescent="0.3">
      <c r="A188" t="s">
        <v>322</v>
      </c>
      <c r="B188" t="s">
        <v>24</v>
      </c>
      <c r="C188" t="s">
        <v>152</v>
      </c>
      <c r="D188" t="s">
        <v>31</v>
      </c>
      <c r="E188">
        <v>62</v>
      </c>
      <c r="F188" t="s">
        <v>5</v>
      </c>
      <c r="G188">
        <v>89</v>
      </c>
      <c r="H188">
        <v>112</v>
      </c>
    </row>
    <row r="189" spans="1:8" x14ac:dyDescent="0.3">
      <c r="A189" t="s">
        <v>323</v>
      </c>
      <c r="B189" t="s">
        <v>38</v>
      </c>
      <c r="C189" t="s">
        <v>152</v>
      </c>
      <c r="D189" t="s">
        <v>28</v>
      </c>
      <c r="E189">
        <v>415</v>
      </c>
      <c r="F189" t="s">
        <v>9</v>
      </c>
      <c r="G189">
        <v>87</v>
      </c>
      <c r="H189">
        <v>77</v>
      </c>
    </row>
    <row r="190" spans="1:8" x14ac:dyDescent="0.3">
      <c r="A190" t="s">
        <v>324</v>
      </c>
      <c r="B190" t="s">
        <v>61</v>
      </c>
      <c r="C190" t="s">
        <v>152</v>
      </c>
      <c r="D190" t="s">
        <v>25</v>
      </c>
      <c r="E190">
        <v>1190</v>
      </c>
      <c r="F190" t="s">
        <v>13</v>
      </c>
      <c r="G190">
        <v>47</v>
      </c>
      <c r="H190">
        <v>163</v>
      </c>
    </row>
    <row r="191" spans="1:8" x14ac:dyDescent="0.3">
      <c r="A191" s="27">
        <v>111000000000</v>
      </c>
      <c r="B191" t="s">
        <v>55</v>
      </c>
      <c r="C191" t="s">
        <v>150</v>
      </c>
      <c r="D191" t="s">
        <v>4</v>
      </c>
      <c r="E191">
        <v>190</v>
      </c>
      <c r="F191" t="s">
        <v>5</v>
      </c>
      <c r="G191">
        <v>43</v>
      </c>
      <c r="H191">
        <v>48</v>
      </c>
    </row>
    <row r="192" spans="1:8" x14ac:dyDescent="0.3">
      <c r="A192" t="s">
        <v>325</v>
      </c>
      <c r="B192" t="s">
        <v>65</v>
      </c>
      <c r="C192" t="s">
        <v>150</v>
      </c>
      <c r="D192" t="s">
        <v>40</v>
      </c>
      <c r="E192">
        <v>172</v>
      </c>
      <c r="F192" t="s">
        <v>36</v>
      </c>
      <c r="G192">
        <v>169</v>
      </c>
      <c r="H192">
        <v>236</v>
      </c>
    </row>
    <row r="193" spans="1:8" x14ac:dyDescent="0.3">
      <c r="A193" t="s">
        <v>326</v>
      </c>
      <c r="B193" t="s">
        <v>65</v>
      </c>
      <c r="C193" t="s">
        <v>152</v>
      </c>
      <c r="D193" t="s">
        <v>4</v>
      </c>
      <c r="E193">
        <v>190</v>
      </c>
      <c r="F193" t="s">
        <v>5</v>
      </c>
      <c r="G193">
        <v>35</v>
      </c>
      <c r="H193">
        <v>45</v>
      </c>
    </row>
    <row r="194" spans="1:8" x14ac:dyDescent="0.3">
      <c r="A194" t="s">
        <v>327</v>
      </c>
      <c r="B194" t="s">
        <v>52</v>
      </c>
      <c r="C194" t="s">
        <v>150</v>
      </c>
      <c r="D194" t="s">
        <v>18</v>
      </c>
      <c r="E194">
        <v>55</v>
      </c>
      <c r="F194" t="s">
        <v>9</v>
      </c>
      <c r="G194">
        <v>30</v>
      </c>
      <c r="H194">
        <v>22</v>
      </c>
    </row>
    <row r="195" spans="1:8" x14ac:dyDescent="0.3">
      <c r="A195" t="s">
        <v>328</v>
      </c>
      <c r="B195" t="s">
        <v>38</v>
      </c>
      <c r="C195" t="s">
        <v>152</v>
      </c>
      <c r="D195" t="s">
        <v>23</v>
      </c>
      <c r="E195">
        <v>350</v>
      </c>
      <c r="F195" t="s">
        <v>13</v>
      </c>
      <c r="G195">
        <v>66</v>
      </c>
      <c r="H195">
        <v>226</v>
      </c>
    </row>
    <row r="196" spans="1:8" x14ac:dyDescent="0.3">
      <c r="A196" t="s">
        <v>329</v>
      </c>
      <c r="B196" t="s">
        <v>34</v>
      </c>
      <c r="C196" t="s">
        <v>152</v>
      </c>
      <c r="D196" t="s">
        <v>40</v>
      </c>
      <c r="E196">
        <v>172</v>
      </c>
      <c r="F196" t="s">
        <v>36</v>
      </c>
      <c r="G196">
        <v>155</v>
      </c>
      <c r="H196">
        <v>218</v>
      </c>
    </row>
    <row r="197" spans="1:8" x14ac:dyDescent="0.3">
      <c r="A197" t="s">
        <v>330</v>
      </c>
      <c r="B197" t="s">
        <v>54</v>
      </c>
      <c r="C197" t="s">
        <v>152</v>
      </c>
      <c r="D197" t="s">
        <v>23</v>
      </c>
      <c r="E197">
        <v>350</v>
      </c>
      <c r="F197" t="s">
        <v>13</v>
      </c>
      <c r="G197">
        <v>82</v>
      </c>
      <c r="H197">
        <v>273</v>
      </c>
    </row>
    <row r="198" spans="1:8" x14ac:dyDescent="0.3">
      <c r="A198" t="s">
        <v>331</v>
      </c>
      <c r="B198" t="s">
        <v>53</v>
      </c>
      <c r="C198" t="s">
        <v>150</v>
      </c>
      <c r="D198" t="s">
        <v>40</v>
      </c>
      <c r="E198">
        <v>172</v>
      </c>
      <c r="F198" t="s">
        <v>36</v>
      </c>
      <c r="G198">
        <v>264</v>
      </c>
      <c r="H198">
        <v>361</v>
      </c>
    </row>
    <row r="199" spans="1:8" x14ac:dyDescent="0.3">
      <c r="A199" t="s">
        <v>332</v>
      </c>
      <c r="B199" t="s">
        <v>60</v>
      </c>
      <c r="C199" t="s">
        <v>152</v>
      </c>
      <c r="D199" t="s">
        <v>18</v>
      </c>
      <c r="E199">
        <v>55</v>
      </c>
      <c r="F199" t="s">
        <v>9</v>
      </c>
      <c r="G199">
        <v>119</v>
      </c>
      <c r="H199">
        <v>107</v>
      </c>
    </row>
    <row r="200" spans="1:8" x14ac:dyDescent="0.3">
      <c r="A200" t="s">
        <v>333</v>
      </c>
      <c r="B200" t="s">
        <v>45</v>
      </c>
      <c r="C200" t="s">
        <v>150</v>
      </c>
      <c r="D200" t="s">
        <v>23</v>
      </c>
      <c r="E200">
        <v>350</v>
      </c>
      <c r="F200" t="s">
        <v>13</v>
      </c>
      <c r="G200">
        <v>114</v>
      </c>
      <c r="H200">
        <v>502</v>
      </c>
    </row>
    <row r="201" spans="1:8" x14ac:dyDescent="0.3">
      <c r="A201" t="s">
        <v>334</v>
      </c>
      <c r="B201" t="s">
        <v>11</v>
      </c>
      <c r="C201" t="s">
        <v>150</v>
      </c>
      <c r="D201" t="s">
        <v>44</v>
      </c>
      <c r="E201">
        <v>1020</v>
      </c>
      <c r="F201" t="s">
        <v>13</v>
      </c>
      <c r="G201">
        <v>48</v>
      </c>
      <c r="H201">
        <v>187</v>
      </c>
    </row>
    <row r="202" spans="1:8" x14ac:dyDescent="0.3">
      <c r="A202" s="27" t="s">
        <v>335</v>
      </c>
      <c r="B202" t="s">
        <v>63</v>
      </c>
      <c r="C202" t="s">
        <v>150</v>
      </c>
      <c r="D202" t="s">
        <v>44</v>
      </c>
      <c r="E202">
        <v>1020</v>
      </c>
      <c r="F202" t="s">
        <v>13</v>
      </c>
      <c r="G202">
        <v>112</v>
      </c>
      <c r="H202">
        <v>460</v>
      </c>
    </row>
    <row r="203" spans="1:8" x14ac:dyDescent="0.3">
      <c r="A203" t="s">
        <v>336</v>
      </c>
      <c r="B203" t="s">
        <v>59</v>
      </c>
      <c r="C203" t="s">
        <v>152</v>
      </c>
      <c r="D203" t="s">
        <v>33</v>
      </c>
      <c r="E203">
        <v>290</v>
      </c>
      <c r="F203" t="s">
        <v>9</v>
      </c>
      <c r="G203">
        <v>309</v>
      </c>
      <c r="H203">
        <v>265</v>
      </c>
    </row>
    <row r="204" spans="1:8" x14ac:dyDescent="0.3">
      <c r="A204">
        <v>591730</v>
      </c>
      <c r="B204" t="s">
        <v>72</v>
      </c>
      <c r="C204" t="s">
        <v>150</v>
      </c>
      <c r="D204" t="s">
        <v>50</v>
      </c>
      <c r="E204">
        <v>90</v>
      </c>
      <c r="F204" t="s">
        <v>9</v>
      </c>
      <c r="G204">
        <v>64</v>
      </c>
      <c r="H204">
        <v>53</v>
      </c>
    </row>
    <row r="205" spans="1:8" x14ac:dyDescent="0.3">
      <c r="A205" t="s">
        <v>337</v>
      </c>
      <c r="B205" t="s">
        <v>27</v>
      </c>
      <c r="C205" t="s">
        <v>152</v>
      </c>
      <c r="D205" t="s">
        <v>35</v>
      </c>
      <c r="E205">
        <v>860</v>
      </c>
      <c r="F205" t="s">
        <v>36</v>
      </c>
      <c r="G205">
        <v>283</v>
      </c>
      <c r="H205">
        <v>430</v>
      </c>
    </row>
    <row r="206" spans="1:8" x14ac:dyDescent="0.3">
      <c r="A206" t="s">
        <v>338</v>
      </c>
      <c r="B206" t="s">
        <v>70</v>
      </c>
      <c r="C206" t="s">
        <v>150</v>
      </c>
      <c r="D206" t="s">
        <v>44</v>
      </c>
      <c r="E206">
        <v>1020</v>
      </c>
      <c r="F206" t="s">
        <v>13</v>
      </c>
      <c r="G206">
        <v>61</v>
      </c>
      <c r="H206">
        <v>234</v>
      </c>
    </row>
    <row r="207" spans="1:8" x14ac:dyDescent="0.3">
      <c r="A207" t="s">
        <v>339</v>
      </c>
      <c r="B207" t="s">
        <v>48</v>
      </c>
      <c r="C207" t="s">
        <v>150</v>
      </c>
      <c r="D207" t="s">
        <v>28</v>
      </c>
      <c r="E207">
        <v>415</v>
      </c>
      <c r="F207" t="s">
        <v>9</v>
      </c>
      <c r="G207">
        <v>21</v>
      </c>
      <c r="H207">
        <v>17</v>
      </c>
    </row>
    <row r="208" spans="1:8" x14ac:dyDescent="0.3">
      <c r="A208" t="s">
        <v>340</v>
      </c>
      <c r="B208" t="s">
        <v>54</v>
      </c>
      <c r="C208" t="s">
        <v>150</v>
      </c>
      <c r="D208" t="s">
        <v>18</v>
      </c>
      <c r="E208">
        <v>55</v>
      </c>
      <c r="F208" t="s">
        <v>9</v>
      </c>
      <c r="G208">
        <v>24</v>
      </c>
      <c r="H208">
        <v>18</v>
      </c>
    </row>
    <row r="209" spans="1:8" x14ac:dyDescent="0.3">
      <c r="A209" t="s">
        <v>341</v>
      </c>
      <c r="B209" t="s">
        <v>62</v>
      </c>
      <c r="C209" t="s">
        <v>150</v>
      </c>
      <c r="D209" t="s">
        <v>8</v>
      </c>
      <c r="E209">
        <v>200</v>
      </c>
      <c r="F209" t="s">
        <v>13</v>
      </c>
      <c r="G209">
        <v>195</v>
      </c>
      <c r="H209">
        <v>776</v>
      </c>
    </row>
    <row r="210" spans="1:8" x14ac:dyDescent="0.3">
      <c r="A210" t="s">
        <v>342</v>
      </c>
      <c r="B210" t="s">
        <v>34</v>
      </c>
      <c r="C210" t="s">
        <v>152</v>
      </c>
      <c r="D210" t="s">
        <v>18</v>
      </c>
      <c r="E210">
        <v>55</v>
      </c>
      <c r="F210" t="s">
        <v>9</v>
      </c>
      <c r="G210">
        <v>89</v>
      </c>
      <c r="H210">
        <v>72</v>
      </c>
    </row>
    <row r="211" spans="1:8" x14ac:dyDescent="0.3">
      <c r="A211" t="s">
        <v>343</v>
      </c>
      <c r="B211" t="s">
        <v>39</v>
      </c>
      <c r="C211" t="s">
        <v>152</v>
      </c>
      <c r="D211" t="s">
        <v>35</v>
      </c>
      <c r="E211">
        <v>860</v>
      </c>
      <c r="F211" t="s">
        <v>36</v>
      </c>
      <c r="G211">
        <v>196</v>
      </c>
      <c r="H211">
        <v>303</v>
      </c>
    </row>
    <row r="212" spans="1:8" x14ac:dyDescent="0.3">
      <c r="A212" t="s">
        <v>344</v>
      </c>
      <c r="B212" t="s">
        <v>11</v>
      </c>
      <c r="C212" t="s">
        <v>150</v>
      </c>
      <c r="D212" t="s">
        <v>50</v>
      </c>
      <c r="E212">
        <v>90</v>
      </c>
      <c r="F212" t="s">
        <v>9</v>
      </c>
      <c r="G212">
        <v>33</v>
      </c>
      <c r="H212">
        <v>30</v>
      </c>
    </row>
    <row r="213" spans="1:8" x14ac:dyDescent="0.3">
      <c r="A213" t="s">
        <v>345</v>
      </c>
      <c r="B213" t="s">
        <v>57</v>
      </c>
      <c r="C213" t="s">
        <v>152</v>
      </c>
      <c r="D213" t="s">
        <v>25</v>
      </c>
      <c r="E213">
        <v>1190</v>
      </c>
      <c r="F213" t="s">
        <v>13</v>
      </c>
      <c r="G213">
        <v>54</v>
      </c>
      <c r="H213">
        <v>167</v>
      </c>
    </row>
    <row r="214" spans="1:8" x14ac:dyDescent="0.3">
      <c r="A214" t="s">
        <v>346</v>
      </c>
      <c r="B214" t="s">
        <v>73</v>
      </c>
      <c r="C214" t="s">
        <v>150</v>
      </c>
      <c r="D214" t="s">
        <v>4</v>
      </c>
      <c r="E214">
        <v>190</v>
      </c>
      <c r="F214" t="s">
        <v>5</v>
      </c>
      <c r="G214">
        <v>42</v>
      </c>
      <c r="H214">
        <v>65</v>
      </c>
    </row>
    <row r="215" spans="1:8" x14ac:dyDescent="0.3">
      <c r="A215" t="s">
        <v>347</v>
      </c>
      <c r="B215" t="s">
        <v>24</v>
      </c>
      <c r="C215" t="s">
        <v>152</v>
      </c>
      <c r="D215" t="s">
        <v>25</v>
      </c>
      <c r="E215">
        <v>1190</v>
      </c>
      <c r="F215" t="s">
        <v>13</v>
      </c>
      <c r="G215">
        <v>40</v>
      </c>
      <c r="H215">
        <v>119</v>
      </c>
    </row>
    <row r="216" spans="1:8" x14ac:dyDescent="0.3">
      <c r="A216" t="s">
        <v>348</v>
      </c>
      <c r="B216" t="s">
        <v>59</v>
      </c>
      <c r="C216" t="s">
        <v>152</v>
      </c>
      <c r="D216" t="s">
        <v>15</v>
      </c>
      <c r="E216">
        <v>3000</v>
      </c>
      <c r="F216" t="s">
        <v>16</v>
      </c>
      <c r="G216">
        <v>343</v>
      </c>
      <c r="H216">
        <v>1056</v>
      </c>
    </row>
    <row r="217" spans="1:8" x14ac:dyDescent="0.3">
      <c r="A217" t="s">
        <v>349</v>
      </c>
      <c r="B217" t="s">
        <v>69</v>
      </c>
      <c r="C217" t="s">
        <v>152</v>
      </c>
      <c r="D217" t="s">
        <v>25</v>
      </c>
      <c r="E217">
        <v>1190</v>
      </c>
      <c r="F217" t="s">
        <v>13</v>
      </c>
      <c r="G217">
        <v>54</v>
      </c>
      <c r="H217">
        <v>218</v>
      </c>
    </row>
    <row r="218" spans="1:8" x14ac:dyDescent="0.3">
      <c r="A218" t="s">
        <v>350</v>
      </c>
      <c r="B218" t="s">
        <v>41</v>
      </c>
      <c r="C218" t="s">
        <v>152</v>
      </c>
      <c r="D218" t="s">
        <v>35</v>
      </c>
      <c r="E218">
        <v>860</v>
      </c>
      <c r="F218" t="s">
        <v>36</v>
      </c>
      <c r="G218">
        <v>253</v>
      </c>
      <c r="H218">
        <v>389</v>
      </c>
    </row>
    <row r="219" spans="1:8" x14ac:dyDescent="0.3">
      <c r="A219" t="s">
        <v>351</v>
      </c>
      <c r="B219" t="s">
        <v>51</v>
      </c>
      <c r="C219" t="s">
        <v>152</v>
      </c>
      <c r="D219" t="s">
        <v>23</v>
      </c>
      <c r="E219">
        <v>350</v>
      </c>
      <c r="F219" t="s">
        <v>13</v>
      </c>
      <c r="G219">
        <v>36</v>
      </c>
      <c r="H219">
        <v>124</v>
      </c>
    </row>
    <row r="220" spans="1:8" x14ac:dyDescent="0.3">
      <c r="A220" t="s">
        <v>352</v>
      </c>
      <c r="B220" t="s">
        <v>48</v>
      </c>
      <c r="C220" t="s">
        <v>152</v>
      </c>
      <c r="D220" t="s">
        <v>50</v>
      </c>
      <c r="E220">
        <v>110</v>
      </c>
      <c r="F220" t="s">
        <v>5</v>
      </c>
      <c r="G220">
        <v>43</v>
      </c>
      <c r="H220">
        <v>58</v>
      </c>
    </row>
    <row r="221" spans="1:8" x14ac:dyDescent="0.3">
      <c r="A221" t="s">
        <v>353</v>
      </c>
      <c r="B221" t="s">
        <v>62</v>
      </c>
      <c r="C221" t="s">
        <v>152</v>
      </c>
      <c r="D221" t="s">
        <v>8</v>
      </c>
      <c r="E221">
        <v>156</v>
      </c>
      <c r="F221" t="s">
        <v>9</v>
      </c>
      <c r="G221">
        <v>192</v>
      </c>
      <c r="H221">
        <v>165</v>
      </c>
    </row>
    <row r="222" spans="1:8" x14ac:dyDescent="0.3">
      <c r="A222" t="s">
        <v>354</v>
      </c>
      <c r="B222" t="s">
        <v>34</v>
      </c>
      <c r="C222" t="s">
        <v>152</v>
      </c>
      <c r="D222" t="s">
        <v>4</v>
      </c>
      <c r="E222">
        <v>190</v>
      </c>
      <c r="F222" t="s">
        <v>5</v>
      </c>
      <c r="G222">
        <v>57</v>
      </c>
      <c r="H222">
        <v>72</v>
      </c>
    </row>
    <row r="223" spans="1:8" x14ac:dyDescent="0.3">
      <c r="A223" t="s">
        <v>355</v>
      </c>
      <c r="B223" t="s">
        <v>45</v>
      </c>
      <c r="C223" t="s">
        <v>152</v>
      </c>
      <c r="D223" t="s">
        <v>33</v>
      </c>
      <c r="E223">
        <v>290</v>
      </c>
      <c r="F223" t="s">
        <v>9</v>
      </c>
      <c r="G223">
        <v>304</v>
      </c>
      <c r="H223">
        <v>273</v>
      </c>
    </row>
    <row r="224" spans="1:8" x14ac:dyDescent="0.3">
      <c r="A224" t="s">
        <v>356</v>
      </c>
      <c r="B224" t="s">
        <v>43</v>
      </c>
      <c r="C224" t="s">
        <v>152</v>
      </c>
      <c r="D224" t="s">
        <v>40</v>
      </c>
      <c r="E224">
        <v>172</v>
      </c>
      <c r="F224" t="s">
        <v>36</v>
      </c>
      <c r="G224">
        <v>294</v>
      </c>
      <c r="H224">
        <v>438</v>
      </c>
    </row>
    <row r="225" spans="1:8" x14ac:dyDescent="0.3">
      <c r="A225" t="s">
        <v>357</v>
      </c>
      <c r="B225" t="s">
        <v>51</v>
      </c>
      <c r="C225" t="s">
        <v>152</v>
      </c>
      <c r="D225" t="s">
        <v>35</v>
      </c>
      <c r="E225">
        <v>860</v>
      </c>
      <c r="F225" t="s">
        <v>36</v>
      </c>
      <c r="G225">
        <v>210</v>
      </c>
      <c r="H225">
        <v>321</v>
      </c>
    </row>
    <row r="226" spans="1:8" x14ac:dyDescent="0.3">
      <c r="A226" t="s">
        <v>358</v>
      </c>
      <c r="B226" t="s">
        <v>19</v>
      </c>
      <c r="C226" t="s">
        <v>152</v>
      </c>
      <c r="D226" t="s">
        <v>33</v>
      </c>
      <c r="E226">
        <v>290</v>
      </c>
      <c r="F226" t="s">
        <v>9</v>
      </c>
      <c r="G226">
        <v>325</v>
      </c>
      <c r="H226">
        <v>289</v>
      </c>
    </row>
    <row r="227" spans="1:8" x14ac:dyDescent="0.3">
      <c r="A227" t="s">
        <v>359</v>
      </c>
      <c r="B227" t="s">
        <v>7</v>
      </c>
      <c r="C227" t="s">
        <v>150</v>
      </c>
      <c r="D227" t="s">
        <v>40</v>
      </c>
      <c r="E227">
        <v>172</v>
      </c>
      <c r="F227" t="s">
        <v>36</v>
      </c>
      <c r="G227">
        <v>346</v>
      </c>
      <c r="H227">
        <v>491</v>
      </c>
    </row>
    <row r="228" spans="1:8" x14ac:dyDescent="0.3">
      <c r="A228" t="s">
        <v>360</v>
      </c>
      <c r="B228" t="s">
        <v>3</v>
      </c>
      <c r="C228" t="s">
        <v>152</v>
      </c>
      <c r="D228" t="s">
        <v>31</v>
      </c>
      <c r="E228">
        <v>62</v>
      </c>
      <c r="F228" t="s">
        <v>5</v>
      </c>
      <c r="G228">
        <v>89</v>
      </c>
      <c r="H228">
        <v>129</v>
      </c>
    </row>
    <row r="229" spans="1:8" x14ac:dyDescent="0.3">
      <c r="A229" t="s">
        <v>361</v>
      </c>
      <c r="B229" t="s">
        <v>68</v>
      </c>
      <c r="C229" t="s">
        <v>152</v>
      </c>
      <c r="D229" t="s">
        <v>15</v>
      </c>
      <c r="E229">
        <v>3000</v>
      </c>
      <c r="F229" t="s">
        <v>16</v>
      </c>
      <c r="G229">
        <v>322</v>
      </c>
      <c r="H229">
        <v>985</v>
      </c>
    </row>
    <row r="230" spans="1:8" x14ac:dyDescent="0.3">
      <c r="A230">
        <v>380012</v>
      </c>
      <c r="B230" t="s">
        <v>46</v>
      </c>
      <c r="C230" t="s">
        <v>152</v>
      </c>
      <c r="D230" t="s">
        <v>28</v>
      </c>
      <c r="E230">
        <v>415</v>
      </c>
      <c r="F230" t="s">
        <v>9</v>
      </c>
      <c r="G230">
        <v>56</v>
      </c>
      <c r="H230">
        <v>50</v>
      </c>
    </row>
    <row r="231" spans="1:8" x14ac:dyDescent="0.3">
      <c r="A231" t="s">
        <v>362</v>
      </c>
      <c r="B231" t="s">
        <v>66</v>
      </c>
      <c r="C231" t="s">
        <v>150</v>
      </c>
      <c r="D231" t="s">
        <v>50</v>
      </c>
      <c r="E231">
        <v>90</v>
      </c>
      <c r="F231" t="s">
        <v>9</v>
      </c>
      <c r="G231">
        <v>33</v>
      </c>
      <c r="H231">
        <v>27</v>
      </c>
    </row>
    <row r="232" spans="1:8" x14ac:dyDescent="0.3">
      <c r="A232" t="s">
        <v>363</v>
      </c>
      <c r="B232" t="s">
        <v>63</v>
      </c>
      <c r="C232" t="s">
        <v>152</v>
      </c>
      <c r="D232" t="s">
        <v>33</v>
      </c>
      <c r="E232">
        <v>290</v>
      </c>
      <c r="F232" t="s">
        <v>9</v>
      </c>
      <c r="G232">
        <v>350</v>
      </c>
      <c r="H232">
        <v>311</v>
      </c>
    </row>
    <row r="233" spans="1:8" x14ac:dyDescent="0.3">
      <c r="A233" t="s">
        <v>364</v>
      </c>
      <c r="B233" t="s">
        <v>48</v>
      </c>
      <c r="C233" t="s">
        <v>152</v>
      </c>
      <c r="D233" t="s">
        <v>12</v>
      </c>
      <c r="E233">
        <v>300</v>
      </c>
      <c r="F233" t="s">
        <v>13</v>
      </c>
      <c r="G233">
        <v>49</v>
      </c>
      <c r="H233">
        <v>199</v>
      </c>
    </row>
    <row r="234" spans="1:8" x14ac:dyDescent="0.3">
      <c r="A234" t="s">
        <v>365</v>
      </c>
      <c r="B234" t="s">
        <v>72</v>
      </c>
      <c r="C234" t="s">
        <v>152</v>
      </c>
      <c r="D234" t="s">
        <v>44</v>
      </c>
      <c r="E234">
        <v>1020</v>
      </c>
      <c r="F234" t="s">
        <v>13</v>
      </c>
      <c r="G234">
        <v>47</v>
      </c>
      <c r="H234">
        <v>162</v>
      </c>
    </row>
    <row r="235" spans="1:8" x14ac:dyDescent="0.3">
      <c r="A235" t="s">
        <v>366</v>
      </c>
      <c r="B235" t="s">
        <v>66</v>
      </c>
      <c r="C235" t="s">
        <v>152</v>
      </c>
      <c r="D235" t="s">
        <v>31</v>
      </c>
      <c r="E235">
        <v>62</v>
      </c>
      <c r="F235" t="s">
        <v>5</v>
      </c>
      <c r="G235">
        <v>63</v>
      </c>
      <c r="H235">
        <v>71</v>
      </c>
    </row>
    <row r="236" spans="1:8" x14ac:dyDescent="0.3">
      <c r="A236" t="s">
        <v>367</v>
      </c>
      <c r="B236" t="s">
        <v>68</v>
      </c>
      <c r="C236" t="s">
        <v>152</v>
      </c>
      <c r="D236" t="s">
        <v>33</v>
      </c>
      <c r="E236">
        <v>290</v>
      </c>
      <c r="F236" t="s">
        <v>9</v>
      </c>
      <c r="G236">
        <v>255</v>
      </c>
      <c r="H236">
        <v>219</v>
      </c>
    </row>
    <row r="237" spans="1:8" x14ac:dyDescent="0.3">
      <c r="A237" t="s">
        <v>368</v>
      </c>
      <c r="B237" t="s">
        <v>38</v>
      </c>
      <c r="C237" t="s">
        <v>150</v>
      </c>
      <c r="D237" t="s">
        <v>12</v>
      </c>
      <c r="E237">
        <v>300</v>
      </c>
      <c r="F237" t="s">
        <v>13</v>
      </c>
      <c r="G237">
        <v>43</v>
      </c>
      <c r="H237">
        <v>167</v>
      </c>
    </row>
    <row r="238" spans="1:8" x14ac:dyDescent="0.3">
      <c r="A238" t="s">
        <v>369</v>
      </c>
      <c r="B238" t="s">
        <v>46</v>
      </c>
      <c r="C238" t="s">
        <v>152</v>
      </c>
      <c r="D238" t="s">
        <v>23</v>
      </c>
      <c r="E238">
        <v>350</v>
      </c>
      <c r="F238" t="s">
        <v>13</v>
      </c>
      <c r="G238">
        <v>56</v>
      </c>
      <c r="H238">
        <v>184</v>
      </c>
    </row>
    <row r="239" spans="1:8" x14ac:dyDescent="0.3">
      <c r="A239" t="s">
        <v>370</v>
      </c>
      <c r="B239" t="s">
        <v>20</v>
      </c>
      <c r="C239" t="s">
        <v>152</v>
      </c>
      <c r="D239" t="s">
        <v>21</v>
      </c>
      <c r="E239">
        <v>65</v>
      </c>
      <c r="F239" t="s">
        <v>5</v>
      </c>
      <c r="G239">
        <v>85</v>
      </c>
      <c r="H239">
        <v>128</v>
      </c>
    </row>
    <row r="240" spans="1:8" x14ac:dyDescent="0.3">
      <c r="A240" t="s">
        <v>371</v>
      </c>
      <c r="B240" t="s">
        <v>42</v>
      </c>
      <c r="C240" t="s">
        <v>152</v>
      </c>
      <c r="D240" t="s">
        <v>33</v>
      </c>
      <c r="E240">
        <v>290</v>
      </c>
      <c r="F240" t="s">
        <v>9</v>
      </c>
      <c r="G240">
        <v>327</v>
      </c>
      <c r="H240">
        <v>310</v>
      </c>
    </row>
    <row r="241" spans="1:8" x14ac:dyDescent="0.3">
      <c r="A241" t="s">
        <v>372</v>
      </c>
      <c r="B241" t="s">
        <v>57</v>
      </c>
      <c r="C241" t="s">
        <v>150</v>
      </c>
      <c r="D241" t="s">
        <v>25</v>
      </c>
      <c r="E241">
        <v>1190</v>
      </c>
      <c r="F241" t="s">
        <v>13</v>
      </c>
      <c r="G241">
        <v>52</v>
      </c>
      <c r="H241">
        <v>134</v>
      </c>
    </row>
    <row r="242" spans="1:8" x14ac:dyDescent="0.3">
      <c r="A242" t="s">
        <v>373</v>
      </c>
      <c r="B242" t="s">
        <v>41</v>
      </c>
      <c r="C242" t="s">
        <v>152</v>
      </c>
      <c r="D242" t="s">
        <v>40</v>
      </c>
      <c r="E242">
        <v>172</v>
      </c>
      <c r="F242" t="s">
        <v>36</v>
      </c>
      <c r="G242">
        <v>257</v>
      </c>
      <c r="H242">
        <v>364</v>
      </c>
    </row>
    <row r="243" spans="1:8" x14ac:dyDescent="0.3">
      <c r="A243" t="s">
        <v>374</v>
      </c>
      <c r="B243" t="s">
        <v>3</v>
      </c>
      <c r="C243" t="s">
        <v>152</v>
      </c>
      <c r="D243" t="s">
        <v>4</v>
      </c>
      <c r="E243">
        <v>190</v>
      </c>
      <c r="F243" t="s">
        <v>5</v>
      </c>
      <c r="G243">
        <v>40</v>
      </c>
      <c r="H243">
        <v>62</v>
      </c>
    </row>
    <row r="244" spans="1:8" x14ac:dyDescent="0.3">
      <c r="A244" t="s">
        <v>375</v>
      </c>
      <c r="B244" t="s">
        <v>67</v>
      </c>
      <c r="C244" t="s">
        <v>152</v>
      </c>
      <c r="D244" t="s">
        <v>44</v>
      </c>
      <c r="E244">
        <v>1020</v>
      </c>
      <c r="F244" t="s">
        <v>13</v>
      </c>
      <c r="G244">
        <v>38</v>
      </c>
      <c r="H244">
        <v>117</v>
      </c>
    </row>
    <row r="245" spans="1:8" x14ac:dyDescent="0.3">
      <c r="A245">
        <v>939435</v>
      </c>
      <c r="B245" t="s">
        <v>66</v>
      </c>
      <c r="C245" t="s">
        <v>150</v>
      </c>
      <c r="D245" t="s">
        <v>12</v>
      </c>
      <c r="E245">
        <v>300</v>
      </c>
      <c r="F245" t="s">
        <v>13</v>
      </c>
      <c r="G245">
        <v>24</v>
      </c>
      <c r="H245">
        <v>96</v>
      </c>
    </row>
    <row r="246" spans="1:8" x14ac:dyDescent="0.3">
      <c r="A246" t="s">
        <v>376</v>
      </c>
      <c r="B246" t="s">
        <v>48</v>
      </c>
      <c r="C246" t="s">
        <v>152</v>
      </c>
      <c r="D246" t="s">
        <v>44</v>
      </c>
      <c r="E246">
        <v>1020</v>
      </c>
      <c r="F246" t="s">
        <v>13</v>
      </c>
      <c r="G246">
        <v>33</v>
      </c>
      <c r="H246">
        <v>126</v>
      </c>
    </row>
    <row r="247" spans="1:8" x14ac:dyDescent="0.3">
      <c r="A247" t="s">
        <v>377</v>
      </c>
      <c r="B247" t="s">
        <v>49</v>
      </c>
      <c r="C247" t="s">
        <v>150</v>
      </c>
      <c r="D247" t="s">
        <v>12</v>
      </c>
      <c r="E247">
        <v>300</v>
      </c>
      <c r="F247" t="s">
        <v>13</v>
      </c>
      <c r="G247">
        <v>43</v>
      </c>
      <c r="H247">
        <v>186</v>
      </c>
    </row>
    <row r="248" spans="1:8" x14ac:dyDescent="0.3">
      <c r="A248" t="s">
        <v>378</v>
      </c>
      <c r="B248" t="s">
        <v>68</v>
      </c>
      <c r="C248" t="s">
        <v>152</v>
      </c>
      <c r="D248" t="s">
        <v>40</v>
      </c>
      <c r="E248">
        <v>172</v>
      </c>
      <c r="F248" t="s">
        <v>36</v>
      </c>
      <c r="G248">
        <v>187</v>
      </c>
      <c r="H248">
        <v>289</v>
      </c>
    </row>
    <row r="249" spans="1:8" x14ac:dyDescent="0.3">
      <c r="A249" s="27">
        <v>957000000000</v>
      </c>
      <c r="B249" t="s">
        <v>57</v>
      </c>
      <c r="C249" t="s">
        <v>150</v>
      </c>
      <c r="D249" t="s">
        <v>15</v>
      </c>
      <c r="E249">
        <v>3000</v>
      </c>
      <c r="F249" t="s">
        <v>16</v>
      </c>
      <c r="G249">
        <v>103</v>
      </c>
      <c r="H249">
        <v>177</v>
      </c>
    </row>
    <row r="250" spans="1:8" x14ac:dyDescent="0.3">
      <c r="A250" t="s">
        <v>379</v>
      </c>
      <c r="B250" t="s">
        <v>72</v>
      </c>
      <c r="C250" t="s">
        <v>152</v>
      </c>
      <c r="D250" t="s">
        <v>50</v>
      </c>
      <c r="E250">
        <v>110</v>
      </c>
      <c r="F250" t="s">
        <v>5</v>
      </c>
      <c r="G250">
        <v>103</v>
      </c>
      <c r="H250">
        <v>136</v>
      </c>
    </row>
    <row r="251" spans="1:8" x14ac:dyDescent="0.3">
      <c r="A251" t="s">
        <v>380</v>
      </c>
      <c r="B251" t="s">
        <v>30</v>
      </c>
      <c r="C251" t="s">
        <v>152</v>
      </c>
      <c r="D251" t="s">
        <v>12</v>
      </c>
      <c r="E251">
        <v>300</v>
      </c>
      <c r="F251" t="s">
        <v>13</v>
      </c>
      <c r="G251">
        <v>59</v>
      </c>
      <c r="H251">
        <v>201</v>
      </c>
    </row>
    <row r="252" spans="1:8" x14ac:dyDescent="0.3">
      <c r="A252" t="s">
        <v>381</v>
      </c>
      <c r="B252" t="s">
        <v>38</v>
      </c>
      <c r="C252" t="s">
        <v>150</v>
      </c>
      <c r="D252" t="s">
        <v>21</v>
      </c>
      <c r="E252">
        <v>50</v>
      </c>
      <c r="F252" t="s">
        <v>9</v>
      </c>
      <c r="G252">
        <v>37</v>
      </c>
      <c r="H252">
        <v>31</v>
      </c>
    </row>
    <row r="253" spans="1:8" x14ac:dyDescent="0.3">
      <c r="A253" t="s">
        <v>382</v>
      </c>
      <c r="B253" t="s">
        <v>59</v>
      </c>
      <c r="C253" t="s">
        <v>152</v>
      </c>
      <c r="D253" t="s">
        <v>4</v>
      </c>
      <c r="E253">
        <v>190</v>
      </c>
      <c r="F253" t="s">
        <v>5</v>
      </c>
      <c r="G253">
        <v>80</v>
      </c>
      <c r="H253">
        <v>102</v>
      </c>
    </row>
    <row r="254" spans="1:8" x14ac:dyDescent="0.3">
      <c r="A254" t="s">
        <v>383</v>
      </c>
      <c r="B254" t="s">
        <v>24</v>
      </c>
      <c r="C254" t="s">
        <v>152</v>
      </c>
      <c r="D254" t="s">
        <v>35</v>
      </c>
      <c r="E254">
        <v>860</v>
      </c>
      <c r="F254" t="s">
        <v>36</v>
      </c>
      <c r="G254">
        <v>255</v>
      </c>
      <c r="H254">
        <v>377</v>
      </c>
    </row>
    <row r="255" spans="1:8" x14ac:dyDescent="0.3">
      <c r="A255">
        <v>567271</v>
      </c>
      <c r="B255" t="s">
        <v>48</v>
      </c>
      <c r="C255" t="s">
        <v>152</v>
      </c>
      <c r="D255" t="s">
        <v>21</v>
      </c>
      <c r="E255">
        <v>65</v>
      </c>
      <c r="F255" t="s">
        <v>5</v>
      </c>
      <c r="G255">
        <v>78</v>
      </c>
      <c r="H255">
        <v>102</v>
      </c>
    </row>
    <row r="256" spans="1:8" x14ac:dyDescent="0.3">
      <c r="A256" t="s">
        <v>384</v>
      </c>
      <c r="B256" t="s">
        <v>54</v>
      </c>
      <c r="C256" t="s">
        <v>152</v>
      </c>
      <c r="D256" t="s">
        <v>28</v>
      </c>
      <c r="E256">
        <v>415</v>
      </c>
      <c r="F256" t="s">
        <v>9</v>
      </c>
      <c r="G256">
        <v>96</v>
      </c>
      <c r="H256">
        <v>77</v>
      </c>
    </row>
    <row r="257" spans="1:8" x14ac:dyDescent="0.3">
      <c r="A257" t="s">
        <v>385</v>
      </c>
      <c r="B257" t="s">
        <v>61</v>
      </c>
      <c r="C257" t="s">
        <v>152</v>
      </c>
      <c r="D257" t="s">
        <v>21</v>
      </c>
      <c r="E257">
        <v>65</v>
      </c>
      <c r="F257" t="s">
        <v>5</v>
      </c>
      <c r="G257">
        <v>92</v>
      </c>
      <c r="H257">
        <v>125</v>
      </c>
    </row>
    <row r="258" spans="1:8" x14ac:dyDescent="0.3">
      <c r="A258" t="s">
        <v>386</v>
      </c>
      <c r="B258" t="s">
        <v>74</v>
      </c>
      <c r="C258" t="s">
        <v>152</v>
      </c>
      <c r="D258" t="s">
        <v>31</v>
      </c>
      <c r="E258">
        <v>62</v>
      </c>
      <c r="F258" t="s">
        <v>5</v>
      </c>
      <c r="G258">
        <v>124</v>
      </c>
      <c r="H258">
        <v>184</v>
      </c>
    </row>
    <row r="259" spans="1:8" x14ac:dyDescent="0.3">
      <c r="A259" t="s">
        <v>387</v>
      </c>
      <c r="B259" t="s">
        <v>61</v>
      </c>
      <c r="C259" t="s">
        <v>152</v>
      </c>
      <c r="D259" t="s">
        <v>40</v>
      </c>
      <c r="E259">
        <v>172</v>
      </c>
      <c r="F259" t="s">
        <v>36</v>
      </c>
      <c r="G259">
        <v>329</v>
      </c>
      <c r="H259">
        <v>467</v>
      </c>
    </row>
    <row r="260" spans="1:8" x14ac:dyDescent="0.3">
      <c r="A260" t="s">
        <v>388</v>
      </c>
      <c r="B260" t="s">
        <v>52</v>
      </c>
      <c r="C260" t="s">
        <v>152</v>
      </c>
      <c r="D260" t="s">
        <v>21</v>
      </c>
      <c r="E260">
        <v>65</v>
      </c>
      <c r="F260" t="s">
        <v>5</v>
      </c>
      <c r="G260">
        <v>131</v>
      </c>
      <c r="H260">
        <v>203</v>
      </c>
    </row>
    <row r="261" spans="1:8" x14ac:dyDescent="0.3">
      <c r="A261" s="27">
        <v>624000000000</v>
      </c>
      <c r="B261" t="s">
        <v>65</v>
      </c>
      <c r="C261" t="s">
        <v>150</v>
      </c>
      <c r="D261" t="s">
        <v>8</v>
      </c>
      <c r="E261">
        <v>200</v>
      </c>
      <c r="F261" t="s">
        <v>13</v>
      </c>
      <c r="G261">
        <v>206</v>
      </c>
      <c r="H261">
        <v>541</v>
      </c>
    </row>
    <row r="262" spans="1:8" x14ac:dyDescent="0.3">
      <c r="A262" t="s">
        <v>389</v>
      </c>
      <c r="B262" t="s">
        <v>60</v>
      </c>
      <c r="C262" t="s">
        <v>150</v>
      </c>
      <c r="D262" t="s">
        <v>25</v>
      </c>
      <c r="E262">
        <v>1190</v>
      </c>
      <c r="F262" t="s">
        <v>13</v>
      </c>
      <c r="G262">
        <v>43</v>
      </c>
      <c r="H262">
        <v>109</v>
      </c>
    </row>
    <row r="263" spans="1:8" x14ac:dyDescent="0.3">
      <c r="A263" t="s">
        <v>390</v>
      </c>
      <c r="B263" t="s">
        <v>69</v>
      </c>
      <c r="C263" t="s">
        <v>150</v>
      </c>
      <c r="D263" t="s">
        <v>28</v>
      </c>
      <c r="E263">
        <v>415</v>
      </c>
      <c r="F263" t="s">
        <v>9</v>
      </c>
      <c r="G263">
        <v>31</v>
      </c>
      <c r="H263">
        <v>28</v>
      </c>
    </row>
    <row r="264" spans="1:8" x14ac:dyDescent="0.3">
      <c r="A264" t="s">
        <v>391</v>
      </c>
      <c r="B264" t="s">
        <v>43</v>
      </c>
      <c r="C264" t="s">
        <v>150</v>
      </c>
      <c r="D264" t="s">
        <v>21</v>
      </c>
      <c r="E264">
        <v>50</v>
      </c>
      <c r="F264" t="s">
        <v>9</v>
      </c>
      <c r="G264">
        <v>31</v>
      </c>
      <c r="H264">
        <v>25</v>
      </c>
    </row>
    <row r="265" spans="1:8" x14ac:dyDescent="0.3">
      <c r="A265" t="s">
        <v>392</v>
      </c>
      <c r="B265" t="s">
        <v>26</v>
      </c>
      <c r="C265" t="s">
        <v>152</v>
      </c>
      <c r="D265" t="s">
        <v>4</v>
      </c>
      <c r="E265">
        <v>190</v>
      </c>
      <c r="F265" t="s">
        <v>5</v>
      </c>
      <c r="G265">
        <v>66</v>
      </c>
      <c r="H265">
        <v>77</v>
      </c>
    </row>
    <row r="266" spans="1:8" x14ac:dyDescent="0.3">
      <c r="A266" t="s">
        <v>393</v>
      </c>
      <c r="B266" t="s">
        <v>22</v>
      </c>
      <c r="C266" t="s">
        <v>152</v>
      </c>
      <c r="D266" t="s">
        <v>35</v>
      </c>
      <c r="E266">
        <v>860</v>
      </c>
      <c r="F266" t="s">
        <v>36</v>
      </c>
      <c r="G266">
        <v>362</v>
      </c>
      <c r="H266">
        <v>521</v>
      </c>
    </row>
    <row r="267" spans="1:8" x14ac:dyDescent="0.3">
      <c r="A267" t="s">
        <v>394</v>
      </c>
      <c r="B267" t="s">
        <v>38</v>
      </c>
      <c r="C267" t="s">
        <v>152</v>
      </c>
      <c r="D267" t="s">
        <v>12</v>
      </c>
      <c r="E267">
        <v>300</v>
      </c>
      <c r="F267" t="s">
        <v>13</v>
      </c>
      <c r="G267">
        <v>59</v>
      </c>
      <c r="H267">
        <v>206</v>
      </c>
    </row>
    <row r="268" spans="1:8" x14ac:dyDescent="0.3">
      <c r="A268" t="s">
        <v>395</v>
      </c>
      <c r="B268" t="s">
        <v>43</v>
      </c>
      <c r="C268" t="s">
        <v>152</v>
      </c>
      <c r="D268" t="s">
        <v>8</v>
      </c>
      <c r="E268">
        <v>156</v>
      </c>
      <c r="F268" t="s">
        <v>9</v>
      </c>
      <c r="G268">
        <v>358</v>
      </c>
      <c r="H268">
        <v>315</v>
      </c>
    </row>
    <row r="269" spans="1:8" x14ac:dyDescent="0.3">
      <c r="A269" t="s">
        <v>396</v>
      </c>
      <c r="B269" t="s">
        <v>69</v>
      </c>
      <c r="C269" t="s">
        <v>152</v>
      </c>
      <c r="D269" t="s">
        <v>8</v>
      </c>
      <c r="E269">
        <v>156</v>
      </c>
      <c r="F269" t="s">
        <v>9</v>
      </c>
      <c r="G269">
        <v>330</v>
      </c>
      <c r="H269">
        <v>323</v>
      </c>
    </row>
    <row r="270" spans="1:8" x14ac:dyDescent="0.3">
      <c r="A270" t="s">
        <v>397</v>
      </c>
      <c r="B270" t="s">
        <v>58</v>
      </c>
      <c r="C270" t="s">
        <v>152</v>
      </c>
      <c r="D270" t="s">
        <v>40</v>
      </c>
      <c r="E270">
        <v>172</v>
      </c>
      <c r="F270" t="s">
        <v>36</v>
      </c>
      <c r="G270">
        <v>255</v>
      </c>
      <c r="H270">
        <v>425</v>
      </c>
    </row>
    <row r="271" spans="1:8" x14ac:dyDescent="0.3">
      <c r="A271" t="s">
        <v>398</v>
      </c>
      <c r="B271" t="s">
        <v>3</v>
      </c>
      <c r="C271" t="s">
        <v>150</v>
      </c>
      <c r="D271" t="s">
        <v>44</v>
      </c>
      <c r="E271">
        <v>1020</v>
      </c>
      <c r="F271" t="s">
        <v>13</v>
      </c>
      <c r="G271">
        <v>78</v>
      </c>
      <c r="H271">
        <v>334</v>
      </c>
    </row>
    <row r="272" spans="1:8" x14ac:dyDescent="0.3">
      <c r="A272" t="s">
        <v>399</v>
      </c>
      <c r="B272" t="s">
        <v>66</v>
      </c>
      <c r="C272" t="s">
        <v>152</v>
      </c>
      <c r="D272" t="s">
        <v>35</v>
      </c>
      <c r="E272">
        <v>860</v>
      </c>
      <c r="F272" t="s">
        <v>36</v>
      </c>
      <c r="G272">
        <v>210</v>
      </c>
      <c r="H272">
        <v>268</v>
      </c>
    </row>
    <row r="273" spans="1:8" x14ac:dyDescent="0.3">
      <c r="A273" t="s">
        <v>400</v>
      </c>
      <c r="B273" t="s">
        <v>51</v>
      </c>
      <c r="C273" t="s">
        <v>152</v>
      </c>
      <c r="D273" t="s">
        <v>18</v>
      </c>
      <c r="E273">
        <v>55</v>
      </c>
      <c r="F273" t="s">
        <v>9</v>
      </c>
      <c r="G273">
        <v>59</v>
      </c>
      <c r="H273">
        <v>48</v>
      </c>
    </row>
    <row r="274" spans="1:8" x14ac:dyDescent="0.3">
      <c r="A274" t="s">
        <v>401</v>
      </c>
      <c r="B274" t="s">
        <v>27</v>
      </c>
      <c r="C274" t="s">
        <v>152</v>
      </c>
      <c r="D274" t="s">
        <v>18</v>
      </c>
      <c r="E274">
        <v>55</v>
      </c>
      <c r="F274" t="s">
        <v>9</v>
      </c>
      <c r="G274">
        <v>99</v>
      </c>
      <c r="H274">
        <v>88</v>
      </c>
    </row>
    <row r="275" spans="1:8" x14ac:dyDescent="0.3">
      <c r="A275" t="s">
        <v>402</v>
      </c>
      <c r="B275" t="s">
        <v>43</v>
      </c>
      <c r="C275" t="s">
        <v>150</v>
      </c>
      <c r="D275" t="s">
        <v>18</v>
      </c>
      <c r="E275">
        <v>55</v>
      </c>
      <c r="F275" t="s">
        <v>9</v>
      </c>
      <c r="G275">
        <v>28</v>
      </c>
      <c r="H275">
        <v>22</v>
      </c>
    </row>
    <row r="276" spans="1:8" x14ac:dyDescent="0.3">
      <c r="A276" t="s">
        <v>403</v>
      </c>
      <c r="B276" t="s">
        <v>19</v>
      </c>
      <c r="C276" t="s">
        <v>152</v>
      </c>
      <c r="D276" t="s">
        <v>25</v>
      </c>
      <c r="E276">
        <v>1190</v>
      </c>
      <c r="F276" t="s">
        <v>13</v>
      </c>
      <c r="G276">
        <v>49</v>
      </c>
      <c r="H276">
        <v>163</v>
      </c>
    </row>
    <row r="277" spans="1:8" x14ac:dyDescent="0.3">
      <c r="A277" t="s">
        <v>404</v>
      </c>
      <c r="B277" t="s">
        <v>58</v>
      </c>
      <c r="C277" t="s">
        <v>152</v>
      </c>
      <c r="D277" t="s">
        <v>12</v>
      </c>
      <c r="E277">
        <v>300</v>
      </c>
      <c r="F277" t="s">
        <v>13</v>
      </c>
      <c r="G277">
        <v>36</v>
      </c>
      <c r="H277">
        <v>118</v>
      </c>
    </row>
    <row r="278" spans="1:8" x14ac:dyDescent="0.3">
      <c r="A278" t="s">
        <v>405</v>
      </c>
      <c r="B278" t="s">
        <v>37</v>
      </c>
      <c r="C278" t="s">
        <v>152</v>
      </c>
      <c r="D278" t="s">
        <v>12</v>
      </c>
      <c r="E278">
        <v>300</v>
      </c>
      <c r="F278" t="s">
        <v>13</v>
      </c>
      <c r="G278">
        <v>59</v>
      </c>
      <c r="H278">
        <v>196</v>
      </c>
    </row>
    <row r="279" spans="1:8" x14ac:dyDescent="0.3">
      <c r="A279" s="27">
        <v>588000000000</v>
      </c>
      <c r="B279" t="s">
        <v>52</v>
      </c>
      <c r="C279" t="s">
        <v>152</v>
      </c>
      <c r="D279" t="s">
        <v>31</v>
      </c>
      <c r="E279">
        <v>62</v>
      </c>
      <c r="F279" t="s">
        <v>5</v>
      </c>
      <c r="G279">
        <v>112</v>
      </c>
      <c r="H279">
        <v>178</v>
      </c>
    </row>
    <row r="280" spans="1:8" x14ac:dyDescent="0.3">
      <c r="A280" t="s">
        <v>406</v>
      </c>
      <c r="B280" t="s">
        <v>66</v>
      </c>
      <c r="C280" t="s">
        <v>150</v>
      </c>
      <c r="D280" t="s">
        <v>40</v>
      </c>
      <c r="E280">
        <v>172</v>
      </c>
      <c r="F280" t="s">
        <v>36</v>
      </c>
      <c r="G280">
        <v>183</v>
      </c>
      <c r="H280">
        <v>215</v>
      </c>
    </row>
    <row r="281" spans="1:8" x14ac:dyDescent="0.3">
      <c r="A281" t="s">
        <v>407</v>
      </c>
      <c r="B281" t="s">
        <v>3</v>
      </c>
      <c r="C281" t="s">
        <v>152</v>
      </c>
      <c r="D281" t="s">
        <v>28</v>
      </c>
      <c r="E281">
        <v>415</v>
      </c>
      <c r="F281" t="s">
        <v>9</v>
      </c>
      <c r="G281">
        <v>77</v>
      </c>
      <c r="H281">
        <v>68</v>
      </c>
    </row>
    <row r="282" spans="1:8" x14ac:dyDescent="0.3">
      <c r="A282" t="s">
        <v>408</v>
      </c>
      <c r="B282" t="s">
        <v>65</v>
      </c>
      <c r="C282" t="s">
        <v>152</v>
      </c>
      <c r="D282" t="s">
        <v>40</v>
      </c>
      <c r="E282">
        <v>172</v>
      </c>
      <c r="F282" t="s">
        <v>36</v>
      </c>
      <c r="G282">
        <v>173</v>
      </c>
      <c r="H282">
        <v>250</v>
      </c>
    </row>
    <row r="283" spans="1:8" x14ac:dyDescent="0.3">
      <c r="A283" t="s">
        <v>409</v>
      </c>
      <c r="B283" t="s">
        <v>41</v>
      </c>
      <c r="C283" t="s">
        <v>150</v>
      </c>
      <c r="D283" t="s">
        <v>25</v>
      </c>
      <c r="E283">
        <v>1190</v>
      </c>
      <c r="F283" t="s">
        <v>13</v>
      </c>
      <c r="G283">
        <v>33</v>
      </c>
      <c r="H283">
        <v>131</v>
      </c>
    </row>
    <row r="284" spans="1:8" x14ac:dyDescent="0.3">
      <c r="A284" s="27" t="s">
        <v>410</v>
      </c>
      <c r="B284" t="s">
        <v>43</v>
      </c>
      <c r="C284" t="s">
        <v>152</v>
      </c>
      <c r="D284" t="s">
        <v>12</v>
      </c>
      <c r="E284">
        <v>300</v>
      </c>
      <c r="F284" t="s">
        <v>13</v>
      </c>
      <c r="G284">
        <v>64</v>
      </c>
      <c r="H284">
        <v>250</v>
      </c>
    </row>
    <row r="285" spans="1:8" x14ac:dyDescent="0.3">
      <c r="A285" t="s">
        <v>411</v>
      </c>
      <c r="B285" t="s">
        <v>38</v>
      </c>
      <c r="C285" t="s">
        <v>150</v>
      </c>
      <c r="D285" t="s">
        <v>23</v>
      </c>
      <c r="E285">
        <v>350</v>
      </c>
      <c r="F285" t="s">
        <v>13</v>
      </c>
      <c r="G285">
        <v>87</v>
      </c>
      <c r="H285">
        <v>341</v>
      </c>
    </row>
    <row r="286" spans="1:8" x14ac:dyDescent="0.3">
      <c r="A286" t="s">
        <v>412</v>
      </c>
      <c r="B286" t="s">
        <v>49</v>
      </c>
      <c r="C286" t="s">
        <v>152</v>
      </c>
      <c r="D286" t="s">
        <v>4</v>
      </c>
      <c r="E286">
        <v>190</v>
      </c>
      <c r="F286" t="s">
        <v>5</v>
      </c>
      <c r="G286">
        <v>84</v>
      </c>
      <c r="H286">
        <v>121</v>
      </c>
    </row>
    <row r="287" spans="1:8" x14ac:dyDescent="0.3">
      <c r="A287" t="s">
        <v>413</v>
      </c>
      <c r="B287" t="s">
        <v>3</v>
      </c>
      <c r="C287" t="s">
        <v>150</v>
      </c>
      <c r="D287" t="s">
        <v>31</v>
      </c>
      <c r="E287">
        <v>62</v>
      </c>
      <c r="F287" t="s">
        <v>5</v>
      </c>
      <c r="G287">
        <v>33</v>
      </c>
      <c r="H287">
        <v>51</v>
      </c>
    </row>
    <row r="288" spans="1:8" x14ac:dyDescent="0.3">
      <c r="A288" t="s">
        <v>414</v>
      </c>
      <c r="B288" t="s">
        <v>47</v>
      </c>
      <c r="C288" t="s">
        <v>150</v>
      </c>
      <c r="D288" t="s">
        <v>28</v>
      </c>
      <c r="E288">
        <v>415</v>
      </c>
      <c r="F288" t="s">
        <v>9</v>
      </c>
      <c r="G288">
        <v>27</v>
      </c>
      <c r="H288">
        <v>22</v>
      </c>
    </row>
    <row r="289" spans="1:8" x14ac:dyDescent="0.3">
      <c r="A289" t="s">
        <v>415</v>
      </c>
      <c r="B289" t="s">
        <v>63</v>
      </c>
      <c r="C289" t="s">
        <v>152</v>
      </c>
      <c r="D289" t="s">
        <v>4</v>
      </c>
      <c r="E289">
        <v>190</v>
      </c>
      <c r="F289" t="s">
        <v>5</v>
      </c>
      <c r="G289">
        <v>96</v>
      </c>
      <c r="H289">
        <v>120</v>
      </c>
    </row>
    <row r="290" spans="1:8" x14ac:dyDescent="0.3">
      <c r="A290" t="s">
        <v>416</v>
      </c>
      <c r="B290" t="s">
        <v>71</v>
      </c>
      <c r="C290" t="s">
        <v>150</v>
      </c>
      <c r="D290" t="s">
        <v>15</v>
      </c>
      <c r="E290">
        <v>3000</v>
      </c>
      <c r="F290" t="s">
        <v>16</v>
      </c>
      <c r="G290">
        <v>73</v>
      </c>
      <c r="H290">
        <v>170</v>
      </c>
    </row>
    <row r="291" spans="1:8" x14ac:dyDescent="0.3">
      <c r="A291" t="s">
        <v>417</v>
      </c>
      <c r="B291" t="s">
        <v>24</v>
      </c>
      <c r="C291" t="s">
        <v>150</v>
      </c>
      <c r="D291" t="s">
        <v>21</v>
      </c>
      <c r="E291">
        <v>50</v>
      </c>
      <c r="F291" t="s">
        <v>9</v>
      </c>
      <c r="G291">
        <v>22</v>
      </c>
      <c r="H291">
        <v>18</v>
      </c>
    </row>
    <row r="292" spans="1:8" x14ac:dyDescent="0.3">
      <c r="A292" t="s">
        <v>418</v>
      </c>
      <c r="B292" t="s">
        <v>7</v>
      </c>
      <c r="C292" t="s">
        <v>150</v>
      </c>
      <c r="D292" t="s">
        <v>35</v>
      </c>
      <c r="E292">
        <v>860</v>
      </c>
      <c r="F292" t="s">
        <v>36</v>
      </c>
      <c r="G292">
        <v>441</v>
      </c>
      <c r="H292">
        <v>626</v>
      </c>
    </row>
    <row r="293" spans="1:8" x14ac:dyDescent="0.3">
      <c r="A293" t="s">
        <v>419</v>
      </c>
      <c r="B293" t="s">
        <v>32</v>
      </c>
      <c r="C293" t="s">
        <v>150</v>
      </c>
      <c r="D293" t="s">
        <v>15</v>
      </c>
      <c r="E293">
        <v>3000</v>
      </c>
      <c r="F293" t="s">
        <v>16</v>
      </c>
      <c r="G293">
        <v>114</v>
      </c>
      <c r="H293">
        <v>249</v>
      </c>
    </row>
    <row r="294" spans="1:8" x14ac:dyDescent="0.3">
      <c r="A294">
        <v>127984</v>
      </c>
      <c r="B294" t="s">
        <v>66</v>
      </c>
      <c r="C294" t="s">
        <v>152</v>
      </c>
      <c r="D294" t="s">
        <v>33</v>
      </c>
      <c r="E294">
        <v>290</v>
      </c>
      <c r="F294" t="s">
        <v>9</v>
      </c>
      <c r="G294">
        <v>141</v>
      </c>
      <c r="H294">
        <v>125</v>
      </c>
    </row>
    <row r="295" spans="1:8" x14ac:dyDescent="0.3">
      <c r="A295" t="s">
        <v>420</v>
      </c>
      <c r="B295" t="s">
        <v>69</v>
      </c>
      <c r="C295" t="s">
        <v>152</v>
      </c>
      <c r="D295" t="s">
        <v>18</v>
      </c>
      <c r="E295">
        <v>55</v>
      </c>
      <c r="F295" t="s">
        <v>9</v>
      </c>
      <c r="G295">
        <v>112</v>
      </c>
      <c r="H295">
        <v>107</v>
      </c>
    </row>
    <row r="296" spans="1:8" x14ac:dyDescent="0.3">
      <c r="A296" t="s">
        <v>421</v>
      </c>
      <c r="B296" t="s">
        <v>63</v>
      </c>
      <c r="C296" t="s">
        <v>152</v>
      </c>
      <c r="D296" t="s">
        <v>44</v>
      </c>
      <c r="E296">
        <v>1020</v>
      </c>
      <c r="F296" t="s">
        <v>13</v>
      </c>
      <c r="G296">
        <v>52</v>
      </c>
      <c r="H296">
        <v>211</v>
      </c>
    </row>
    <row r="297" spans="1:8" x14ac:dyDescent="0.3">
      <c r="A297" t="s">
        <v>422</v>
      </c>
      <c r="B297" t="s">
        <v>29</v>
      </c>
      <c r="C297" t="s">
        <v>152</v>
      </c>
      <c r="D297" t="s">
        <v>21</v>
      </c>
      <c r="E297">
        <v>65</v>
      </c>
      <c r="F297" t="s">
        <v>5</v>
      </c>
      <c r="G297">
        <v>105</v>
      </c>
      <c r="H297">
        <v>137</v>
      </c>
    </row>
    <row r="298" spans="1:8" x14ac:dyDescent="0.3">
      <c r="A298" t="s">
        <v>423</v>
      </c>
      <c r="B298" t="s">
        <v>29</v>
      </c>
      <c r="C298" t="s">
        <v>152</v>
      </c>
      <c r="D298" t="s">
        <v>25</v>
      </c>
      <c r="E298">
        <v>1190</v>
      </c>
      <c r="F298" t="s">
        <v>13</v>
      </c>
      <c r="G298">
        <v>49</v>
      </c>
      <c r="H298">
        <v>166</v>
      </c>
    </row>
    <row r="299" spans="1:8" x14ac:dyDescent="0.3">
      <c r="A299" t="s">
        <v>424</v>
      </c>
      <c r="B299" t="s">
        <v>41</v>
      </c>
      <c r="C299" t="s">
        <v>152</v>
      </c>
      <c r="D299" t="s">
        <v>28</v>
      </c>
      <c r="E299">
        <v>415</v>
      </c>
      <c r="F299" t="s">
        <v>9</v>
      </c>
      <c r="G299">
        <v>63</v>
      </c>
      <c r="H299">
        <v>51</v>
      </c>
    </row>
    <row r="300" spans="1:8" x14ac:dyDescent="0.3">
      <c r="A300">
        <v>463205</v>
      </c>
      <c r="B300" t="s">
        <v>20</v>
      </c>
      <c r="C300" t="s">
        <v>152</v>
      </c>
      <c r="D300" t="s">
        <v>35</v>
      </c>
      <c r="E300">
        <v>860</v>
      </c>
      <c r="F300" t="s">
        <v>36</v>
      </c>
      <c r="G300">
        <v>215</v>
      </c>
      <c r="H300">
        <v>371</v>
      </c>
    </row>
    <row r="301" spans="1:8" x14ac:dyDescent="0.3">
      <c r="A301" t="s">
        <v>425</v>
      </c>
      <c r="B301" t="s">
        <v>66</v>
      </c>
      <c r="C301" t="s">
        <v>152</v>
      </c>
      <c r="D301" t="s">
        <v>44</v>
      </c>
      <c r="E301">
        <v>1020</v>
      </c>
      <c r="F301" t="s">
        <v>13</v>
      </c>
      <c r="G301">
        <v>21</v>
      </c>
      <c r="H301">
        <v>73</v>
      </c>
    </row>
    <row r="302" spans="1:8" x14ac:dyDescent="0.3">
      <c r="A302" t="s">
        <v>426</v>
      </c>
      <c r="B302" t="s">
        <v>63</v>
      </c>
      <c r="C302" t="s">
        <v>152</v>
      </c>
      <c r="D302" t="s">
        <v>35</v>
      </c>
      <c r="E302">
        <v>860</v>
      </c>
      <c r="F302" t="s">
        <v>36</v>
      </c>
      <c r="G302">
        <v>371</v>
      </c>
      <c r="H302">
        <v>519</v>
      </c>
    </row>
    <row r="303" spans="1:8" x14ac:dyDescent="0.3">
      <c r="A303" t="s">
        <v>427</v>
      </c>
      <c r="B303" t="s">
        <v>22</v>
      </c>
      <c r="C303" t="s">
        <v>150</v>
      </c>
      <c r="D303" t="s">
        <v>28</v>
      </c>
      <c r="E303">
        <v>415</v>
      </c>
      <c r="F303" t="s">
        <v>9</v>
      </c>
      <c r="G303">
        <v>34</v>
      </c>
      <c r="H303">
        <v>31</v>
      </c>
    </row>
    <row r="304" spans="1:8" x14ac:dyDescent="0.3">
      <c r="A304" t="s">
        <v>428</v>
      </c>
      <c r="B304" t="s">
        <v>37</v>
      </c>
      <c r="C304" t="s">
        <v>150</v>
      </c>
      <c r="D304" t="s">
        <v>4</v>
      </c>
      <c r="E304">
        <v>190</v>
      </c>
      <c r="F304" t="s">
        <v>5</v>
      </c>
      <c r="G304">
        <v>58</v>
      </c>
      <c r="H304">
        <v>68</v>
      </c>
    </row>
    <row r="305" spans="1:8" x14ac:dyDescent="0.3">
      <c r="A305" t="s">
        <v>429</v>
      </c>
      <c r="B305" t="s">
        <v>3</v>
      </c>
      <c r="C305" t="s">
        <v>152</v>
      </c>
      <c r="D305" t="s">
        <v>35</v>
      </c>
      <c r="E305">
        <v>860</v>
      </c>
      <c r="F305" t="s">
        <v>36</v>
      </c>
      <c r="G305">
        <v>183</v>
      </c>
      <c r="H305">
        <v>327</v>
      </c>
    </row>
    <row r="306" spans="1:8" x14ac:dyDescent="0.3">
      <c r="A306" t="s">
        <v>430</v>
      </c>
      <c r="B306" t="s">
        <v>49</v>
      </c>
      <c r="C306" t="s">
        <v>150</v>
      </c>
      <c r="D306" t="s">
        <v>40</v>
      </c>
      <c r="E306">
        <v>172</v>
      </c>
      <c r="F306" t="s">
        <v>36</v>
      </c>
      <c r="G306">
        <v>345</v>
      </c>
      <c r="H306">
        <v>520</v>
      </c>
    </row>
    <row r="307" spans="1:8" x14ac:dyDescent="0.3">
      <c r="A307" s="27">
        <v>68800000000</v>
      </c>
      <c r="B307" t="s">
        <v>11</v>
      </c>
      <c r="C307" t="s">
        <v>150</v>
      </c>
      <c r="D307" t="s">
        <v>25</v>
      </c>
      <c r="E307">
        <v>1190</v>
      </c>
      <c r="F307" t="s">
        <v>13</v>
      </c>
      <c r="G307">
        <v>22</v>
      </c>
      <c r="H307">
        <v>88</v>
      </c>
    </row>
    <row r="308" spans="1:8" x14ac:dyDescent="0.3">
      <c r="A308" t="s">
        <v>431</v>
      </c>
      <c r="B308" t="s">
        <v>43</v>
      </c>
      <c r="C308" t="s">
        <v>152</v>
      </c>
      <c r="D308" t="s">
        <v>25</v>
      </c>
      <c r="E308">
        <v>1190</v>
      </c>
      <c r="F308" t="s">
        <v>13</v>
      </c>
      <c r="G308">
        <v>56</v>
      </c>
      <c r="H308">
        <v>220</v>
      </c>
    </row>
    <row r="309" spans="1:8" x14ac:dyDescent="0.3">
      <c r="A309" s="27">
        <v>734000000000</v>
      </c>
      <c r="B309" t="s">
        <v>59</v>
      </c>
      <c r="C309" t="s">
        <v>152</v>
      </c>
      <c r="D309" t="s">
        <v>28</v>
      </c>
      <c r="E309">
        <v>415</v>
      </c>
      <c r="F309" t="s">
        <v>9</v>
      </c>
      <c r="G309">
        <v>105</v>
      </c>
      <c r="H309">
        <v>92</v>
      </c>
    </row>
    <row r="310" spans="1:8" x14ac:dyDescent="0.3">
      <c r="A310" t="s">
        <v>432</v>
      </c>
      <c r="B310" t="s">
        <v>43</v>
      </c>
      <c r="C310" t="s">
        <v>152</v>
      </c>
      <c r="D310" t="s">
        <v>21</v>
      </c>
      <c r="E310">
        <v>65</v>
      </c>
      <c r="F310" t="s">
        <v>5</v>
      </c>
      <c r="G310">
        <v>103</v>
      </c>
      <c r="H310">
        <v>134</v>
      </c>
    </row>
    <row r="311" spans="1:8" x14ac:dyDescent="0.3">
      <c r="A311" t="s">
        <v>433</v>
      </c>
      <c r="B311" t="s">
        <v>58</v>
      </c>
      <c r="C311" t="s">
        <v>150</v>
      </c>
      <c r="D311" t="s">
        <v>12</v>
      </c>
      <c r="E311">
        <v>300</v>
      </c>
      <c r="F311" t="s">
        <v>13</v>
      </c>
      <c r="G311">
        <v>30</v>
      </c>
      <c r="H311">
        <v>117</v>
      </c>
    </row>
    <row r="312" spans="1:8" x14ac:dyDescent="0.3">
      <c r="A312" t="s">
        <v>434</v>
      </c>
      <c r="B312" t="s">
        <v>64</v>
      </c>
      <c r="C312" t="s">
        <v>150</v>
      </c>
      <c r="D312" t="s">
        <v>50</v>
      </c>
      <c r="E312">
        <v>90</v>
      </c>
      <c r="F312" t="s">
        <v>9</v>
      </c>
      <c r="G312">
        <v>82</v>
      </c>
      <c r="H312">
        <v>74</v>
      </c>
    </row>
    <row r="313" spans="1:8" x14ac:dyDescent="0.3">
      <c r="A313" t="s">
        <v>435</v>
      </c>
      <c r="B313" t="s">
        <v>64</v>
      </c>
      <c r="C313" t="s">
        <v>150</v>
      </c>
      <c r="D313" t="s">
        <v>25</v>
      </c>
      <c r="E313">
        <v>1190</v>
      </c>
      <c r="F313" t="s">
        <v>13</v>
      </c>
      <c r="G313">
        <v>58</v>
      </c>
      <c r="H313">
        <v>158</v>
      </c>
    </row>
    <row r="314" spans="1:8" x14ac:dyDescent="0.3">
      <c r="A314" t="s">
        <v>436</v>
      </c>
      <c r="B314" t="s">
        <v>70</v>
      </c>
      <c r="C314" t="s">
        <v>150</v>
      </c>
      <c r="D314" t="s">
        <v>40</v>
      </c>
      <c r="E314">
        <v>172</v>
      </c>
      <c r="F314" t="s">
        <v>36</v>
      </c>
      <c r="G314">
        <v>165</v>
      </c>
      <c r="H314">
        <v>232</v>
      </c>
    </row>
    <row r="315" spans="1:8" x14ac:dyDescent="0.3">
      <c r="A315" t="s">
        <v>437</v>
      </c>
      <c r="B315" t="s">
        <v>26</v>
      </c>
      <c r="C315" t="s">
        <v>150</v>
      </c>
      <c r="D315" t="s">
        <v>40</v>
      </c>
      <c r="E315">
        <v>172</v>
      </c>
      <c r="F315" t="s">
        <v>36</v>
      </c>
      <c r="G315">
        <v>265</v>
      </c>
      <c r="H315">
        <v>328</v>
      </c>
    </row>
    <row r="316" spans="1:8" x14ac:dyDescent="0.3">
      <c r="A316" t="s">
        <v>438</v>
      </c>
      <c r="B316" t="s">
        <v>34</v>
      </c>
      <c r="C316" t="s">
        <v>152</v>
      </c>
      <c r="D316" t="s">
        <v>12</v>
      </c>
      <c r="E316">
        <v>300</v>
      </c>
      <c r="F316" t="s">
        <v>13</v>
      </c>
      <c r="G316">
        <v>50</v>
      </c>
      <c r="H316">
        <v>149</v>
      </c>
    </row>
    <row r="317" spans="1:8" x14ac:dyDescent="0.3">
      <c r="A317" t="s">
        <v>439</v>
      </c>
      <c r="B317" t="s">
        <v>39</v>
      </c>
      <c r="C317" t="s">
        <v>150</v>
      </c>
      <c r="D317" t="s">
        <v>12</v>
      </c>
      <c r="E317">
        <v>300</v>
      </c>
      <c r="F317" t="s">
        <v>13</v>
      </c>
      <c r="G317">
        <v>30</v>
      </c>
      <c r="H317">
        <v>117</v>
      </c>
    </row>
    <row r="318" spans="1:8" x14ac:dyDescent="0.3">
      <c r="A318" t="s">
        <v>440</v>
      </c>
      <c r="B318" t="s">
        <v>70</v>
      </c>
      <c r="C318" t="s">
        <v>150</v>
      </c>
      <c r="D318" t="s">
        <v>33</v>
      </c>
      <c r="E318">
        <v>370</v>
      </c>
      <c r="F318" t="s">
        <v>13</v>
      </c>
      <c r="G318">
        <v>190</v>
      </c>
      <c r="H318">
        <v>733</v>
      </c>
    </row>
    <row r="319" spans="1:8" x14ac:dyDescent="0.3">
      <c r="A319" t="s">
        <v>441</v>
      </c>
      <c r="B319" t="s">
        <v>38</v>
      </c>
      <c r="C319" t="s">
        <v>152</v>
      </c>
      <c r="D319" t="s">
        <v>31</v>
      </c>
      <c r="E319">
        <v>62</v>
      </c>
      <c r="F319" t="s">
        <v>5</v>
      </c>
      <c r="G319">
        <v>110</v>
      </c>
      <c r="H319">
        <v>130</v>
      </c>
    </row>
    <row r="320" spans="1:8" x14ac:dyDescent="0.3">
      <c r="A320" t="s">
        <v>442</v>
      </c>
      <c r="B320" t="s">
        <v>64</v>
      </c>
      <c r="C320" t="s">
        <v>152</v>
      </c>
      <c r="D320" t="s">
        <v>25</v>
      </c>
      <c r="E320">
        <v>1190</v>
      </c>
      <c r="F320" t="s">
        <v>13</v>
      </c>
      <c r="G320">
        <v>50</v>
      </c>
      <c r="H320">
        <v>149</v>
      </c>
    </row>
    <row r="321" spans="1:8" x14ac:dyDescent="0.3">
      <c r="A321" t="s">
        <v>443</v>
      </c>
      <c r="B321" t="s">
        <v>3</v>
      </c>
      <c r="C321" t="s">
        <v>152</v>
      </c>
      <c r="D321" t="s">
        <v>21</v>
      </c>
      <c r="E321">
        <v>65</v>
      </c>
      <c r="F321" t="s">
        <v>5</v>
      </c>
      <c r="G321">
        <v>87</v>
      </c>
      <c r="H321">
        <v>127</v>
      </c>
    </row>
    <row r="322" spans="1:8" x14ac:dyDescent="0.3">
      <c r="A322" t="s">
        <v>444</v>
      </c>
      <c r="B322" t="s">
        <v>59</v>
      </c>
      <c r="C322" t="s">
        <v>152</v>
      </c>
      <c r="D322" t="s">
        <v>12</v>
      </c>
      <c r="E322">
        <v>300</v>
      </c>
      <c r="F322" t="s">
        <v>13</v>
      </c>
      <c r="G322">
        <v>75</v>
      </c>
      <c r="H322">
        <v>252</v>
      </c>
    </row>
    <row r="323" spans="1:8" x14ac:dyDescent="0.3">
      <c r="A323" t="s">
        <v>445</v>
      </c>
      <c r="B323" t="s">
        <v>24</v>
      </c>
      <c r="C323" t="s">
        <v>150</v>
      </c>
      <c r="D323" t="s">
        <v>12</v>
      </c>
      <c r="E323">
        <v>300</v>
      </c>
      <c r="F323" t="s">
        <v>13</v>
      </c>
      <c r="G323">
        <v>43</v>
      </c>
      <c r="H323">
        <v>111</v>
      </c>
    </row>
    <row r="324" spans="1:8" x14ac:dyDescent="0.3">
      <c r="A324" t="s">
        <v>446</v>
      </c>
      <c r="B324" t="s">
        <v>55</v>
      </c>
      <c r="C324" t="s">
        <v>152</v>
      </c>
      <c r="D324" t="s">
        <v>28</v>
      </c>
      <c r="E324">
        <v>415</v>
      </c>
      <c r="F324" t="s">
        <v>9</v>
      </c>
      <c r="G324">
        <v>101</v>
      </c>
      <c r="H324">
        <v>89</v>
      </c>
    </row>
    <row r="325" spans="1:8" x14ac:dyDescent="0.3">
      <c r="A325" t="s">
        <v>447</v>
      </c>
      <c r="B325" t="s">
        <v>48</v>
      </c>
      <c r="C325" t="s">
        <v>152</v>
      </c>
      <c r="D325" t="s">
        <v>33</v>
      </c>
      <c r="E325">
        <v>290</v>
      </c>
      <c r="F325" t="s">
        <v>9</v>
      </c>
      <c r="G325">
        <v>234</v>
      </c>
      <c r="H325">
        <v>208</v>
      </c>
    </row>
    <row r="326" spans="1:8" x14ac:dyDescent="0.3">
      <c r="A326" t="s">
        <v>448</v>
      </c>
      <c r="B326" t="s">
        <v>64</v>
      </c>
      <c r="C326" t="s">
        <v>152</v>
      </c>
      <c r="D326" t="s">
        <v>31</v>
      </c>
      <c r="E326">
        <v>62</v>
      </c>
      <c r="F326" t="s">
        <v>5</v>
      </c>
      <c r="G326">
        <v>129</v>
      </c>
      <c r="H326">
        <v>170</v>
      </c>
    </row>
    <row r="327" spans="1:8" x14ac:dyDescent="0.3">
      <c r="A327" t="s">
        <v>449</v>
      </c>
      <c r="B327" t="s">
        <v>64</v>
      </c>
      <c r="C327" t="s">
        <v>150</v>
      </c>
      <c r="D327" t="s">
        <v>35</v>
      </c>
      <c r="E327">
        <v>860</v>
      </c>
      <c r="F327" t="s">
        <v>36</v>
      </c>
      <c r="G327">
        <v>435</v>
      </c>
      <c r="H327">
        <v>622</v>
      </c>
    </row>
    <row r="328" spans="1:8" x14ac:dyDescent="0.3">
      <c r="A328" t="s">
        <v>450</v>
      </c>
      <c r="B328" t="s">
        <v>29</v>
      </c>
      <c r="C328" t="s">
        <v>152</v>
      </c>
      <c r="D328" t="s">
        <v>15</v>
      </c>
      <c r="E328">
        <v>3000</v>
      </c>
      <c r="F328" t="s">
        <v>16</v>
      </c>
      <c r="G328">
        <v>388</v>
      </c>
      <c r="H328">
        <v>1129</v>
      </c>
    </row>
    <row r="329" spans="1:8" x14ac:dyDescent="0.3">
      <c r="A329" t="s">
        <v>451</v>
      </c>
      <c r="B329" t="s">
        <v>52</v>
      </c>
      <c r="C329" t="s">
        <v>150</v>
      </c>
      <c r="D329" t="s">
        <v>15</v>
      </c>
      <c r="E329">
        <v>3000</v>
      </c>
      <c r="F329" t="s">
        <v>16</v>
      </c>
      <c r="G329">
        <v>121</v>
      </c>
      <c r="H329">
        <v>200</v>
      </c>
    </row>
    <row r="330" spans="1:8" x14ac:dyDescent="0.3">
      <c r="A330" t="s">
        <v>452</v>
      </c>
      <c r="B330" t="s">
        <v>60</v>
      </c>
      <c r="C330" t="s">
        <v>150</v>
      </c>
      <c r="D330" t="s">
        <v>23</v>
      </c>
      <c r="E330">
        <v>350</v>
      </c>
      <c r="F330" t="s">
        <v>13</v>
      </c>
      <c r="G330">
        <v>124</v>
      </c>
      <c r="H330">
        <v>324</v>
      </c>
    </row>
    <row r="331" spans="1:8" x14ac:dyDescent="0.3">
      <c r="A331" t="s">
        <v>453</v>
      </c>
      <c r="B331" t="s">
        <v>30</v>
      </c>
      <c r="C331" t="s">
        <v>150</v>
      </c>
      <c r="D331" t="s">
        <v>18</v>
      </c>
      <c r="E331">
        <v>55</v>
      </c>
      <c r="F331" t="s">
        <v>9</v>
      </c>
      <c r="G331">
        <v>25</v>
      </c>
      <c r="H331">
        <v>18</v>
      </c>
    </row>
    <row r="332" spans="1:8" x14ac:dyDescent="0.3">
      <c r="A332" t="s">
        <v>454</v>
      </c>
      <c r="B332" t="s">
        <v>61</v>
      </c>
      <c r="C332" t="s">
        <v>152</v>
      </c>
      <c r="D332" t="s">
        <v>8</v>
      </c>
      <c r="E332">
        <v>156</v>
      </c>
      <c r="F332" t="s">
        <v>9</v>
      </c>
      <c r="G332">
        <v>348</v>
      </c>
      <c r="H332">
        <v>337</v>
      </c>
    </row>
    <row r="333" spans="1:8" x14ac:dyDescent="0.3">
      <c r="A333" t="s">
        <v>455</v>
      </c>
      <c r="B333" t="s">
        <v>17</v>
      </c>
      <c r="C333" t="s">
        <v>150</v>
      </c>
      <c r="D333" t="s">
        <v>40</v>
      </c>
      <c r="E333">
        <v>172</v>
      </c>
      <c r="F333" t="s">
        <v>36</v>
      </c>
      <c r="G333">
        <v>301</v>
      </c>
      <c r="H333">
        <v>454</v>
      </c>
    </row>
    <row r="334" spans="1:8" x14ac:dyDescent="0.3">
      <c r="A334" t="s">
        <v>456</v>
      </c>
      <c r="B334" t="s">
        <v>3</v>
      </c>
      <c r="C334" t="s">
        <v>152</v>
      </c>
      <c r="D334" t="s">
        <v>44</v>
      </c>
      <c r="E334">
        <v>1020</v>
      </c>
      <c r="F334" t="s">
        <v>13</v>
      </c>
      <c r="G334">
        <v>42</v>
      </c>
      <c r="H334">
        <v>160</v>
      </c>
    </row>
    <row r="335" spans="1:8" x14ac:dyDescent="0.3">
      <c r="A335" t="s">
        <v>457</v>
      </c>
      <c r="B335" t="s">
        <v>54</v>
      </c>
      <c r="C335" t="s">
        <v>152</v>
      </c>
      <c r="D335" t="s">
        <v>35</v>
      </c>
      <c r="E335">
        <v>860</v>
      </c>
      <c r="F335" t="s">
        <v>36</v>
      </c>
      <c r="G335">
        <v>402</v>
      </c>
      <c r="H335">
        <v>611</v>
      </c>
    </row>
    <row r="336" spans="1:8" x14ac:dyDescent="0.3">
      <c r="A336" t="s">
        <v>458</v>
      </c>
      <c r="B336" t="s">
        <v>60</v>
      </c>
      <c r="C336" t="s">
        <v>150</v>
      </c>
      <c r="D336" t="s">
        <v>33</v>
      </c>
      <c r="E336">
        <v>370</v>
      </c>
      <c r="F336" t="s">
        <v>13</v>
      </c>
      <c r="G336">
        <v>460</v>
      </c>
      <c r="H336">
        <v>1168</v>
      </c>
    </row>
    <row r="337" spans="1:8" x14ac:dyDescent="0.3">
      <c r="A337" t="s">
        <v>459</v>
      </c>
      <c r="B337" t="s">
        <v>39</v>
      </c>
      <c r="C337" t="s">
        <v>152</v>
      </c>
      <c r="D337" t="s">
        <v>23</v>
      </c>
      <c r="E337">
        <v>350</v>
      </c>
      <c r="F337" t="s">
        <v>13</v>
      </c>
      <c r="G337">
        <v>38</v>
      </c>
      <c r="H337">
        <v>129</v>
      </c>
    </row>
    <row r="338" spans="1:8" x14ac:dyDescent="0.3">
      <c r="A338" t="s">
        <v>460</v>
      </c>
      <c r="B338" t="s">
        <v>73</v>
      </c>
      <c r="C338" t="s">
        <v>150</v>
      </c>
      <c r="D338" t="s">
        <v>44</v>
      </c>
      <c r="E338">
        <v>1020</v>
      </c>
      <c r="F338" t="s">
        <v>13</v>
      </c>
      <c r="G338">
        <v>106</v>
      </c>
      <c r="H338">
        <v>422</v>
      </c>
    </row>
    <row r="339" spans="1:8" x14ac:dyDescent="0.3">
      <c r="A339" t="s">
        <v>461</v>
      </c>
      <c r="B339" t="s">
        <v>65</v>
      </c>
      <c r="C339" t="s">
        <v>152</v>
      </c>
      <c r="D339" t="s">
        <v>28</v>
      </c>
      <c r="E339">
        <v>415</v>
      </c>
      <c r="F339" t="s">
        <v>9</v>
      </c>
      <c r="G339">
        <v>38</v>
      </c>
      <c r="H339">
        <v>33</v>
      </c>
    </row>
    <row r="340" spans="1:8" x14ac:dyDescent="0.3">
      <c r="A340" t="s">
        <v>462</v>
      </c>
      <c r="B340" t="s">
        <v>34</v>
      </c>
      <c r="C340" t="s">
        <v>150</v>
      </c>
      <c r="D340" t="s">
        <v>4</v>
      </c>
      <c r="E340">
        <v>190</v>
      </c>
      <c r="F340" t="s">
        <v>5</v>
      </c>
      <c r="G340">
        <v>40</v>
      </c>
      <c r="H340">
        <v>57</v>
      </c>
    </row>
    <row r="341" spans="1:8" x14ac:dyDescent="0.3">
      <c r="A341" t="s">
        <v>463</v>
      </c>
      <c r="B341" t="s">
        <v>74</v>
      </c>
      <c r="C341" t="s">
        <v>150</v>
      </c>
      <c r="D341" t="s">
        <v>40</v>
      </c>
      <c r="E341">
        <v>172</v>
      </c>
      <c r="F341" t="s">
        <v>36</v>
      </c>
      <c r="G341">
        <v>341</v>
      </c>
      <c r="H341">
        <v>531</v>
      </c>
    </row>
    <row r="342" spans="1:8" x14ac:dyDescent="0.3">
      <c r="A342" t="s">
        <v>464</v>
      </c>
      <c r="B342" t="s">
        <v>32</v>
      </c>
      <c r="C342" t="s">
        <v>152</v>
      </c>
      <c r="D342" t="s">
        <v>12</v>
      </c>
      <c r="E342">
        <v>300</v>
      </c>
      <c r="F342" t="s">
        <v>13</v>
      </c>
      <c r="G342">
        <v>70</v>
      </c>
      <c r="H342">
        <v>231</v>
      </c>
    </row>
    <row r="343" spans="1:8" x14ac:dyDescent="0.3">
      <c r="A343" t="s">
        <v>465</v>
      </c>
      <c r="B343" t="s">
        <v>11</v>
      </c>
      <c r="C343" t="s">
        <v>152</v>
      </c>
      <c r="D343" t="s">
        <v>31</v>
      </c>
      <c r="E343">
        <v>62</v>
      </c>
      <c r="F343" t="s">
        <v>5</v>
      </c>
      <c r="G343">
        <v>68</v>
      </c>
      <c r="H343">
        <v>90</v>
      </c>
    </row>
    <row r="344" spans="1:8" x14ac:dyDescent="0.3">
      <c r="A344" t="s">
        <v>466</v>
      </c>
      <c r="B344" t="s">
        <v>26</v>
      </c>
      <c r="C344" t="s">
        <v>150</v>
      </c>
      <c r="D344" t="s">
        <v>28</v>
      </c>
      <c r="E344">
        <v>415</v>
      </c>
      <c r="F344" t="s">
        <v>9</v>
      </c>
      <c r="G344">
        <v>19</v>
      </c>
      <c r="H344">
        <v>15</v>
      </c>
    </row>
    <row r="345" spans="1:8" x14ac:dyDescent="0.3">
      <c r="A345" t="s">
        <v>467</v>
      </c>
      <c r="B345" t="s">
        <v>30</v>
      </c>
      <c r="C345" t="s">
        <v>152</v>
      </c>
      <c r="D345" t="s">
        <v>40</v>
      </c>
      <c r="E345">
        <v>172</v>
      </c>
      <c r="F345" t="s">
        <v>36</v>
      </c>
      <c r="G345">
        <v>309</v>
      </c>
      <c r="H345">
        <v>460</v>
      </c>
    </row>
    <row r="346" spans="1:8" x14ac:dyDescent="0.3">
      <c r="A346" t="s">
        <v>468</v>
      </c>
      <c r="B346" t="s">
        <v>34</v>
      </c>
      <c r="C346" t="s">
        <v>150</v>
      </c>
      <c r="D346" t="s">
        <v>40</v>
      </c>
      <c r="E346">
        <v>172</v>
      </c>
      <c r="F346" t="s">
        <v>36</v>
      </c>
      <c r="G346">
        <v>223</v>
      </c>
      <c r="H346">
        <v>301</v>
      </c>
    </row>
    <row r="347" spans="1:8" x14ac:dyDescent="0.3">
      <c r="A347" t="s">
        <v>469</v>
      </c>
      <c r="B347" t="s">
        <v>72</v>
      </c>
      <c r="C347" t="s">
        <v>150</v>
      </c>
      <c r="D347" t="s">
        <v>35</v>
      </c>
      <c r="E347">
        <v>860</v>
      </c>
      <c r="F347" t="s">
        <v>36</v>
      </c>
      <c r="G347">
        <v>477</v>
      </c>
      <c r="H347">
        <v>658</v>
      </c>
    </row>
    <row r="348" spans="1:8" x14ac:dyDescent="0.3">
      <c r="A348" t="s">
        <v>470</v>
      </c>
      <c r="B348" t="s">
        <v>30</v>
      </c>
      <c r="C348" t="s">
        <v>152</v>
      </c>
      <c r="D348" t="s">
        <v>18</v>
      </c>
      <c r="E348">
        <v>55</v>
      </c>
      <c r="F348" t="s">
        <v>9</v>
      </c>
      <c r="G348">
        <v>112</v>
      </c>
      <c r="H348">
        <v>85</v>
      </c>
    </row>
    <row r="349" spans="1:8" x14ac:dyDescent="0.3">
      <c r="A349" t="s">
        <v>471</v>
      </c>
      <c r="B349" t="s">
        <v>26</v>
      </c>
      <c r="C349" t="s">
        <v>152</v>
      </c>
      <c r="D349" t="s">
        <v>44</v>
      </c>
      <c r="E349">
        <v>1020</v>
      </c>
      <c r="F349" t="s">
        <v>13</v>
      </c>
      <c r="G349">
        <v>28</v>
      </c>
      <c r="H349">
        <v>96</v>
      </c>
    </row>
    <row r="350" spans="1:8" x14ac:dyDescent="0.3">
      <c r="A350" t="s">
        <v>472</v>
      </c>
      <c r="B350" t="s">
        <v>24</v>
      </c>
      <c r="C350" t="s">
        <v>152</v>
      </c>
      <c r="D350" t="s">
        <v>12</v>
      </c>
      <c r="E350">
        <v>300</v>
      </c>
      <c r="F350" t="s">
        <v>13</v>
      </c>
      <c r="G350">
        <v>42</v>
      </c>
      <c r="H350">
        <v>130</v>
      </c>
    </row>
    <row r="351" spans="1:8" x14ac:dyDescent="0.3">
      <c r="A351" t="s">
        <v>473</v>
      </c>
      <c r="B351" t="s">
        <v>20</v>
      </c>
      <c r="C351" t="s">
        <v>150</v>
      </c>
      <c r="D351" t="s">
        <v>4</v>
      </c>
      <c r="E351">
        <v>190</v>
      </c>
      <c r="F351" t="s">
        <v>5</v>
      </c>
      <c r="G351">
        <v>25</v>
      </c>
      <c r="H351">
        <v>37</v>
      </c>
    </row>
    <row r="352" spans="1:8" x14ac:dyDescent="0.3">
      <c r="A352" t="s">
        <v>474</v>
      </c>
      <c r="B352" t="s">
        <v>17</v>
      </c>
      <c r="C352" t="s">
        <v>150</v>
      </c>
      <c r="D352" t="s">
        <v>23</v>
      </c>
      <c r="E352">
        <v>350</v>
      </c>
      <c r="F352" t="s">
        <v>13</v>
      </c>
      <c r="G352">
        <v>120</v>
      </c>
      <c r="H352">
        <v>516</v>
      </c>
    </row>
    <row r="353" spans="1:8" x14ac:dyDescent="0.3">
      <c r="A353" t="s">
        <v>475</v>
      </c>
      <c r="B353" t="s">
        <v>57</v>
      </c>
      <c r="C353" t="s">
        <v>152</v>
      </c>
      <c r="D353" t="s">
        <v>40</v>
      </c>
      <c r="E353">
        <v>172</v>
      </c>
      <c r="F353" t="s">
        <v>36</v>
      </c>
      <c r="G353">
        <v>311</v>
      </c>
      <c r="H353">
        <v>385</v>
      </c>
    </row>
    <row r="354" spans="1:8" x14ac:dyDescent="0.3">
      <c r="A354" t="s">
        <v>476</v>
      </c>
      <c r="B354" t="s">
        <v>71</v>
      </c>
      <c r="C354" t="s">
        <v>152</v>
      </c>
      <c r="D354" t="s">
        <v>15</v>
      </c>
      <c r="E354">
        <v>3000</v>
      </c>
      <c r="F354" t="s">
        <v>16</v>
      </c>
      <c r="G354">
        <v>250</v>
      </c>
      <c r="H354">
        <v>755</v>
      </c>
    </row>
    <row r="355" spans="1:8" x14ac:dyDescent="0.3">
      <c r="A355" t="s">
        <v>477</v>
      </c>
      <c r="B355" t="s">
        <v>65</v>
      </c>
      <c r="C355" t="s">
        <v>152</v>
      </c>
      <c r="D355" t="s">
        <v>44</v>
      </c>
      <c r="E355">
        <v>1020</v>
      </c>
      <c r="F355" t="s">
        <v>13</v>
      </c>
      <c r="G355">
        <v>22</v>
      </c>
      <c r="H355">
        <v>69</v>
      </c>
    </row>
    <row r="356" spans="1:8" x14ac:dyDescent="0.3">
      <c r="A356" t="s">
        <v>478</v>
      </c>
      <c r="B356" t="s">
        <v>61</v>
      </c>
      <c r="C356" t="s">
        <v>152</v>
      </c>
      <c r="D356" t="s">
        <v>12</v>
      </c>
      <c r="E356">
        <v>300</v>
      </c>
      <c r="F356" t="s">
        <v>13</v>
      </c>
      <c r="G356">
        <v>63</v>
      </c>
      <c r="H356">
        <v>213</v>
      </c>
    </row>
    <row r="357" spans="1:8" x14ac:dyDescent="0.3">
      <c r="A357" t="s">
        <v>479</v>
      </c>
      <c r="B357" t="s">
        <v>60</v>
      </c>
      <c r="C357" t="s">
        <v>150</v>
      </c>
      <c r="D357" t="s">
        <v>40</v>
      </c>
      <c r="E357">
        <v>172</v>
      </c>
      <c r="F357" t="s">
        <v>36</v>
      </c>
      <c r="G357">
        <v>270</v>
      </c>
      <c r="H357">
        <v>340</v>
      </c>
    </row>
    <row r="358" spans="1:8" x14ac:dyDescent="0.3">
      <c r="A358" t="s">
        <v>480</v>
      </c>
      <c r="B358" t="s">
        <v>66</v>
      </c>
      <c r="C358" t="s">
        <v>150</v>
      </c>
      <c r="D358" t="s">
        <v>28</v>
      </c>
      <c r="E358">
        <v>415</v>
      </c>
      <c r="F358" t="s">
        <v>9</v>
      </c>
      <c r="G358">
        <v>15</v>
      </c>
      <c r="H358">
        <v>12</v>
      </c>
    </row>
    <row r="359" spans="1:8" x14ac:dyDescent="0.3">
      <c r="A359" t="s">
        <v>481</v>
      </c>
      <c r="B359" t="s">
        <v>66</v>
      </c>
      <c r="C359" t="s">
        <v>150</v>
      </c>
      <c r="D359" t="s">
        <v>8</v>
      </c>
      <c r="E359">
        <v>200</v>
      </c>
      <c r="F359" t="s">
        <v>13</v>
      </c>
      <c r="G359">
        <v>190</v>
      </c>
      <c r="H359">
        <v>752</v>
      </c>
    </row>
    <row r="360" spans="1:8" x14ac:dyDescent="0.3">
      <c r="A360" t="s">
        <v>482</v>
      </c>
      <c r="B360" t="s">
        <v>47</v>
      </c>
      <c r="C360" t="s">
        <v>152</v>
      </c>
      <c r="D360" t="s">
        <v>21</v>
      </c>
      <c r="E360">
        <v>65</v>
      </c>
      <c r="F360" t="s">
        <v>5</v>
      </c>
      <c r="G360">
        <v>129</v>
      </c>
      <c r="H360">
        <v>167</v>
      </c>
    </row>
    <row r="361" spans="1:8" x14ac:dyDescent="0.3">
      <c r="A361" t="s">
        <v>483</v>
      </c>
      <c r="B361" t="s">
        <v>54</v>
      </c>
      <c r="C361" t="s">
        <v>152</v>
      </c>
      <c r="D361" t="s">
        <v>4</v>
      </c>
      <c r="E361">
        <v>190</v>
      </c>
      <c r="F361" t="s">
        <v>5</v>
      </c>
      <c r="G361">
        <v>91</v>
      </c>
      <c r="H361">
        <v>116</v>
      </c>
    </row>
    <row r="362" spans="1:8" x14ac:dyDescent="0.3">
      <c r="A362" t="s">
        <v>484</v>
      </c>
      <c r="B362" t="s">
        <v>51</v>
      </c>
      <c r="C362" t="s">
        <v>152</v>
      </c>
      <c r="D362" t="s">
        <v>28</v>
      </c>
      <c r="E362">
        <v>415</v>
      </c>
      <c r="F362" t="s">
        <v>9</v>
      </c>
      <c r="G362">
        <v>49</v>
      </c>
      <c r="H362">
        <v>40</v>
      </c>
    </row>
    <row r="363" spans="1:8" x14ac:dyDescent="0.3">
      <c r="A363" t="s">
        <v>485</v>
      </c>
      <c r="B363" t="s">
        <v>11</v>
      </c>
      <c r="C363" t="s">
        <v>152</v>
      </c>
      <c r="D363" t="s">
        <v>12</v>
      </c>
      <c r="E363">
        <v>300</v>
      </c>
      <c r="F363" t="s">
        <v>13</v>
      </c>
      <c r="G363">
        <v>31</v>
      </c>
      <c r="H363">
        <v>105</v>
      </c>
    </row>
    <row r="364" spans="1:8" x14ac:dyDescent="0.3">
      <c r="A364" t="s">
        <v>486</v>
      </c>
      <c r="B364" t="s">
        <v>14</v>
      </c>
      <c r="C364" t="s">
        <v>152</v>
      </c>
      <c r="D364" t="s">
        <v>40</v>
      </c>
      <c r="E364">
        <v>172</v>
      </c>
      <c r="F364" t="s">
        <v>36</v>
      </c>
      <c r="G364">
        <v>182</v>
      </c>
      <c r="H364">
        <v>223</v>
      </c>
    </row>
    <row r="365" spans="1:8" x14ac:dyDescent="0.3">
      <c r="A365" t="s">
        <v>487</v>
      </c>
      <c r="B365" t="s">
        <v>45</v>
      </c>
      <c r="C365" t="s">
        <v>150</v>
      </c>
      <c r="D365" t="s">
        <v>18</v>
      </c>
      <c r="E365">
        <v>55</v>
      </c>
      <c r="F365" t="s">
        <v>9</v>
      </c>
      <c r="G365">
        <v>28</v>
      </c>
      <c r="H365">
        <v>22</v>
      </c>
    </row>
    <row r="366" spans="1:8" x14ac:dyDescent="0.3">
      <c r="A366" t="s">
        <v>488</v>
      </c>
      <c r="B366" t="s">
        <v>51</v>
      </c>
      <c r="C366" t="s">
        <v>152</v>
      </c>
      <c r="D366" t="s">
        <v>21</v>
      </c>
      <c r="E366">
        <v>65</v>
      </c>
      <c r="F366" t="s">
        <v>5</v>
      </c>
      <c r="G366">
        <v>71</v>
      </c>
      <c r="H366">
        <v>95</v>
      </c>
    </row>
    <row r="367" spans="1:8" x14ac:dyDescent="0.3">
      <c r="A367" t="s">
        <v>489</v>
      </c>
      <c r="B367" t="s">
        <v>52</v>
      </c>
      <c r="C367" t="s">
        <v>150</v>
      </c>
      <c r="D367" t="s">
        <v>35</v>
      </c>
      <c r="E367">
        <v>860</v>
      </c>
      <c r="F367" t="s">
        <v>36</v>
      </c>
      <c r="G367">
        <v>595</v>
      </c>
      <c r="H367">
        <v>892</v>
      </c>
    </row>
    <row r="368" spans="1:8" x14ac:dyDescent="0.3">
      <c r="A368" t="s">
        <v>490</v>
      </c>
      <c r="B368" t="s">
        <v>29</v>
      </c>
      <c r="C368" t="s">
        <v>150</v>
      </c>
      <c r="D368" t="s">
        <v>40</v>
      </c>
      <c r="E368">
        <v>172</v>
      </c>
      <c r="F368" t="s">
        <v>36</v>
      </c>
      <c r="G368">
        <v>306</v>
      </c>
      <c r="H368">
        <v>416</v>
      </c>
    </row>
    <row r="369" spans="1:8" x14ac:dyDescent="0.3">
      <c r="A369" t="s">
        <v>491</v>
      </c>
      <c r="B369" t="s">
        <v>56</v>
      </c>
      <c r="C369" t="s">
        <v>150</v>
      </c>
      <c r="D369" t="s">
        <v>18</v>
      </c>
      <c r="E369">
        <v>55</v>
      </c>
      <c r="F369" t="s">
        <v>9</v>
      </c>
      <c r="G369">
        <v>19</v>
      </c>
      <c r="H369">
        <v>15</v>
      </c>
    </row>
    <row r="370" spans="1:8" x14ac:dyDescent="0.3">
      <c r="A370" t="s">
        <v>492</v>
      </c>
      <c r="B370" t="s">
        <v>62</v>
      </c>
      <c r="C370" t="s">
        <v>152</v>
      </c>
      <c r="D370" t="s">
        <v>44</v>
      </c>
      <c r="E370">
        <v>1020</v>
      </c>
      <c r="F370" t="s">
        <v>13</v>
      </c>
      <c r="G370">
        <v>24</v>
      </c>
      <c r="H370">
        <v>80</v>
      </c>
    </row>
    <row r="371" spans="1:8" x14ac:dyDescent="0.3">
      <c r="A371" t="s">
        <v>493</v>
      </c>
      <c r="B371" t="s">
        <v>58</v>
      </c>
      <c r="C371" t="s">
        <v>150</v>
      </c>
      <c r="D371" t="s">
        <v>23</v>
      </c>
      <c r="E371">
        <v>350</v>
      </c>
      <c r="F371" t="s">
        <v>13</v>
      </c>
      <c r="G371">
        <v>82</v>
      </c>
      <c r="H371">
        <v>323</v>
      </c>
    </row>
    <row r="372" spans="1:8" x14ac:dyDescent="0.3">
      <c r="A372" t="s">
        <v>494</v>
      </c>
      <c r="B372" t="s">
        <v>7</v>
      </c>
      <c r="C372" t="s">
        <v>152</v>
      </c>
      <c r="D372" t="s">
        <v>40</v>
      </c>
      <c r="E372">
        <v>172</v>
      </c>
      <c r="F372" t="s">
        <v>36</v>
      </c>
      <c r="G372">
        <v>332</v>
      </c>
      <c r="H372">
        <v>471</v>
      </c>
    </row>
    <row r="373" spans="1:8" x14ac:dyDescent="0.3">
      <c r="A373" t="s">
        <v>495</v>
      </c>
      <c r="B373" t="s">
        <v>58</v>
      </c>
      <c r="C373" t="s">
        <v>152</v>
      </c>
      <c r="D373" t="s">
        <v>23</v>
      </c>
      <c r="E373">
        <v>350</v>
      </c>
      <c r="F373" t="s">
        <v>13</v>
      </c>
      <c r="G373">
        <v>52</v>
      </c>
      <c r="H373">
        <v>173</v>
      </c>
    </row>
    <row r="374" spans="1:8" x14ac:dyDescent="0.3">
      <c r="A374" t="s">
        <v>496</v>
      </c>
      <c r="B374" t="s">
        <v>64</v>
      </c>
      <c r="C374" t="s">
        <v>152</v>
      </c>
      <c r="D374" t="s">
        <v>33</v>
      </c>
      <c r="E374">
        <v>290</v>
      </c>
      <c r="F374" t="s">
        <v>9</v>
      </c>
      <c r="G374">
        <v>302</v>
      </c>
      <c r="H374">
        <v>289</v>
      </c>
    </row>
    <row r="375" spans="1:8" x14ac:dyDescent="0.3">
      <c r="A375" t="s">
        <v>497</v>
      </c>
      <c r="B375" t="s">
        <v>3</v>
      </c>
      <c r="C375" t="s">
        <v>150</v>
      </c>
      <c r="D375" t="s">
        <v>28</v>
      </c>
      <c r="E375">
        <v>415</v>
      </c>
      <c r="F375" t="s">
        <v>9</v>
      </c>
      <c r="G375">
        <v>16</v>
      </c>
      <c r="H375">
        <v>13</v>
      </c>
    </row>
    <row r="376" spans="1:8" x14ac:dyDescent="0.3">
      <c r="A376" t="s">
        <v>498</v>
      </c>
      <c r="B376" t="s">
        <v>17</v>
      </c>
      <c r="C376" t="s">
        <v>152</v>
      </c>
      <c r="D376" t="s">
        <v>25</v>
      </c>
      <c r="E376">
        <v>1190</v>
      </c>
      <c r="F376" t="s">
        <v>13</v>
      </c>
      <c r="G376">
        <v>52</v>
      </c>
      <c r="H376">
        <v>204</v>
      </c>
    </row>
    <row r="377" spans="1:8" x14ac:dyDescent="0.3">
      <c r="A377" t="s">
        <v>499</v>
      </c>
      <c r="B377" t="s">
        <v>72</v>
      </c>
      <c r="C377" t="s">
        <v>152</v>
      </c>
      <c r="D377" t="s">
        <v>31</v>
      </c>
      <c r="E377">
        <v>62</v>
      </c>
      <c r="F377" t="s">
        <v>5</v>
      </c>
      <c r="G377">
        <v>108</v>
      </c>
      <c r="H377">
        <v>145</v>
      </c>
    </row>
    <row r="378" spans="1:8" x14ac:dyDescent="0.3">
      <c r="A378" t="s">
        <v>500</v>
      </c>
      <c r="B378" t="s">
        <v>20</v>
      </c>
      <c r="C378" t="s">
        <v>150</v>
      </c>
      <c r="D378" t="s">
        <v>40</v>
      </c>
      <c r="E378">
        <v>172</v>
      </c>
      <c r="F378" t="s">
        <v>36</v>
      </c>
      <c r="G378">
        <v>232</v>
      </c>
      <c r="H378">
        <v>364</v>
      </c>
    </row>
    <row r="379" spans="1:8" x14ac:dyDescent="0.3">
      <c r="A379" t="s">
        <v>501</v>
      </c>
      <c r="B379" t="s">
        <v>42</v>
      </c>
      <c r="C379" t="s">
        <v>152</v>
      </c>
      <c r="D379" t="s">
        <v>4</v>
      </c>
      <c r="E379">
        <v>190</v>
      </c>
      <c r="F379" t="s">
        <v>5</v>
      </c>
      <c r="G379">
        <v>73</v>
      </c>
      <c r="H379">
        <v>97</v>
      </c>
    </row>
    <row r="380" spans="1:8" x14ac:dyDescent="0.3">
      <c r="A380" t="s">
        <v>502</v>
      </c>
      <c r="B380" t="s">
        <v>52</v>
      </c>
      <c r="C380" t="s">
        <v>152</v>
      </c>
      <c r="D380" t="s">
        <v>12</v>
      </c>
      <c r="E380">
        <v>300</v>
      </c>
      <c r="F380" t="s">
        <v>13</v>
      </c>
      <c r="G380">
        <v>54</v>
      </c>
      <c r="H380">
        <v>170</v>
      </c>
    </row>
    <row r="381" spans="1:8" x14ac:dyDescent="0.3">
      <c r="A381" t="s">
        <v>503</v>
      </c>
      <c r="B381" t="s">
        <v>61</v>
      </c>
      <c r="C381" t="s">
        <v>152</v>
      </c>
      <c r="D381" t="s">
        <v>31</v>
      </c>
      <c r="E381">
        <v>62</v>
      </c>
      <c r="F381" t="s">
        <v>5</v>
      </c>
      <c r="G381">
        <v>122</v>
      </c>
      <c r="H381">
        <v>163</v>
      </c>
    </row>
    <row r="382" spans="1:8" x14ac:dyDescent="0.3">
      <c r="A382" t="s">
        <v>504</v>
      </c>
      <c r="B382" t="s">
        <v>56</v>
      </c>
      <c r="C382" t="s">
        <v>152</v>
      </c>
      <c r="D382" t="s">
        <v>50</v>
      </c>
      <c r="E382">
        <v>110</v>
      </c>
      <c r="F382" t="s">
        <v>5</v>
      </c>
      <c r="G382">
        <v>40</v>
      </c>
      <c r="H382">
        <v>60</v>
      </c>
    </row>
    <row r="383" spans="1:8" x14ac:dyDescent="0.3">
      <c r="A383" t="s">
        <v>505</v>
      </c>
      <c r="B383" t="s">
        <v>59</v>
      </c>
      <c r="C383" t="s">
        <v>150</v>
      </c>
      <c r="D383" t="s">
        <v>15</v>
      </c>
      <c r="E383">
        <v>3000</v>
      </c>
      <c r="F383" t="s">
        <v>16</v>
      </c>
      <c r="G383">
        <v>135</v>
      </c>
      <c r="H383">
        <v>286</v>
      </c>
    </row>
    <row r="384" spans="1:8" x14ac:dyDescent="0.3">
      <c r="A384" t="s">
        <v>506</v>
      </c>
      <c r="B384" t="s">
        <v>7</v>
      </c>
      <c r="C384" t="s">
        <v>150</v>
      </c>
      <c r="D384" t="s">
        <v>12</v>
      </c>
      <c r="E384">
        <v>300</v>
      </c>
      <c r="F384" t="s">
        <v>13</v>
      </c>
      <c r="G384">
        <v>51</v>
      </c>
      <c r="H384">
        <v>205</v>
      </c>
    </row>
    <row r="385" spans="1:8" x14ac:dyDescent="0.3">
      <c r="A385" t="s">
        <v>507</v>
      </c>
      <c r="B385" t="s">
        <v>43</v>
      </c>
      <c r="C385" t="s">
        <v>152</v>
      </c>
      <c r="D385" t="s">
        <v>28</v>
      </c>
      <c r="E385">
        <v>415</v>
      </c>
      <c r="F385" t="s">
        <v>9</v>
      </c>
      <c r="G385">
        <v>94</v>
      </c>
      <c r="H385">
        <v>83</v>
      </c>
    </row>
    <row r="386" spans="1:8" x14ac:dyDescent="0.3">
      <c r="A386" t="s">
        <v>508</v>
      </c>
      <c r="B386" t="s">
        <v>54</v>
      </c>
      <c r="C386" t="s">
        <v>150</v>
      </c>
      <c r="D386" t="s">
        <v>15</v>
      </c>
      <c r="E386">
        <v>3000</v>
      </c>
      <c r="F386" t="s">
        <v>16</v>
      </c>
      <c r="G386">
        <v>136</v>
      </c>
      <c r="H386">
        <v>288</v>
      </c>
    </row>
    <row r="387" spans="1:8" x14ac:dyDescent="0.3">
      <c r="A387" t="s">
        <v>509</v>
      </c>
      <c r="B387" t="s">
        <v>37</v>
      </c>
      <c r="C387" t="s">
        <v>150</v>
      </c>
      <c r="D387" t="s">
        <v>35</v>
      </c>
      <c r="E387">
        <v>860</v>
      </c>
      <c r="F387" t="s">
        <v>36</v>
      </c>
      <c r="G387">
        <v>556</v>
      </c>
      <c r="H387">
        <v>711</v>
      </c>
    </row>
    <row r="388" spans="1:8" x14ac:dyDescent="0.3">
      <c r="A388" t="s">
        <v>510</v>
      </c>
      <c r="B388" t="s">
        <v>56</v>
      </c>
      <c r="C388" t="s">
        <v>152</v>
      </c>
      <c r="D388" t="s">
        <v>31</v>
      </c>
      <c r="E388">
        <v>62</v>
      </c>
      <c r="F388" t="s">
        <v>5</v>
      </c>
      <c r="G388">
        <v>82</v>
      </c>
      <c r="H388">
        <v>126</v>
      </c>
    </row>
    <row r="389" spans="1:8" x14ac:dyDescent="0.3">
      <c r="A389" t="s">
        <v>511</v>
      </c>
      <c r="B389" t="s">
        <v>71</v>
      </c>
      <c r="C389" t="s">
        <v>152</v>
      </c>
      <c r="D389" t="s">
        <v>12</v>
      </c>
      <c r="E389">
        <v>300</v>
      </c>
      <c r="F389" t="s">
        <v>13</v>
      </c>
      <c r="G389">
        <v>36</v>
      </c>
      <c r="H389">
        <v>119</v>
      </c>
    </row>
    <row r="390" spans="1:8" x14ac:dyDescent="0.3">
      <c r="A390">
        <v>114087</v>
      </c>
      <c r="B390" t="s">
        <v>52</v>
      </c>
      <c r="C390" t="s">
        <v>150</v>
      </c>
      <c r="D390" t="s">
        <v>28</v>
      </c>
      <c r="E390">
        <v>415</v>
      </c>
      <c r="F390" t="s">
        <v>9</v>
      </c>
      <c r="G390">
        <v>28</v>
      </c>
      <c r="H390">
        <v>20</v>
      </c>
    </row>
    <row r="391" spans="1:8" x14ac:dyDescent="0.3">
      <c r="A391" t="s">
        <v>512</v>
      </c>
      <c r="B391" t="s">
        <v>7</v>
      </c>
      <c r="C391" t="s">
        <v>150</v>
      </c>
      <c r="D391" t="s">
        <v>25</v>
      </c>
      <c r="E391">
        <v>1190</v>
      </c>
      <c r="F391" t="s">
        <v>13</v>
      </c>
      <c r="G391">
        <v>42</v>
      </c>
      <c r="H391">
        <v>161</v>
      </c>
    </row>
    <row r="392" spans="1:8" x14ac:dyDescent="0.3">
      <c r="A392" t="s">
        <v>513</v>
      </c>
      <c r="B392" t="s">
        <v>30</v>
      </c>
      <c r="C392" t="s">
        <v>152</v>
      </c>
      <c r="D392" t="s">
        <v>28</v>
      </c>
      <c r="E392">
        <v>415</v>
      </c>
      <c r="F392" t="s">
        <v>9</v>
      </c>
      <c r="G392">
        <v>98</v>
      </c>
      <c r="H392">
        <v>76</v>
      </c>
    </row>
    <row r="393" spans="1:8" x14ac:dyDescent="0.3">
      <c r="A393" t="s">
        <v>514</v>
      </c>
      <c r="B393" t="s">
        <v>14</v>
      </c>
      <c r="C393" t="s">
        <v>150</v>
      </c>
      <c r="D393" t="s">
        <v>35</v>
      </c>
      <c r="E393">
        <v>860</v>
      </c>
      <c r="F393" t="s">
        <v>36</v>
      </c>
      <c r="G393">
        <v>379</v>
      </c>
      <c r="H393">
        <v>462</v>
      </c>
    </row>
    <row r="394" spans="1:8" x14ac:dyDescent="0.3">
      <c r="A394" t="s">
        <v>515</v>
      </c>
      <c r="B394" t="s">
        <v>70</v>
      </c>
      <c r="C394" t="s">
        <v>152</v>
      </c>
      <c r="D394" t="s">
        <v>18</v>
      </c>
      <c r="E394">
        <v>55</v>
      </c>
      <c r="F394" t="s">
        <v>9</v>
      </c>
      <c r="G394">
        <v>57</v>
      </c>
      <c r="H394">
        <v>55</v>
      </c>
    </row>
    <row r="395" spans="1:8" x14ac:dyDescent="0.3">
      <c r="A395" t="s">
        <v>516</v>
      </c>
      <c r="B395" t="s">
        <v>66</v>
      </c>
      <c r="C395" t="s">
        <v>150</v>
      </c>
      <c r="D395" t="s">
        <v>35</v>
      </c>
      <c r="E395">
        <v>860</v>
      </c>
      <c r="F395" t="s">
        <v>36</v>
      </c>
      <c r="G395">
        <v>270</v>
      </c>
      <c r="H395">
        <v>313</v>
      </c>
    </row>
    <row r="396" spans="1:8" x14ac:dyDescent="0.3">
      <c r="A396" t="s">
        <v>517</v>
      </c>
      <c r="B396" t="s">
        <v>63</v>
      </c>
      <c r="C396" t="s">
        <v>150</v>
      </c>
      <c r="D396" t="s">
        <v>35</v>
      </c>
      <c r="E396">
        <v>860</v>
      </c>
      <c r="F396" t="s">
        <v>36</v>
      </c>
      <c r="G396">
        <v>468</v>
      </c>
      <c r="H396">
        <v>636</v>
      </c>
    </row>
    <row r="397" spans="1:8" x14ac:dyDescent="0.3">
      <c r="A397" t="s">
        <v>518</v>
      </c>
      <c r="B397" t="s">
        <v>37</v>
      </c>
      <c r="C397" t="s">
        <v>152</v>
      </c>
      <c r="D397" t="s">
        <v>18</v>
      </c>
      <c r="E397">
        <v>55</v>
      </c>
      <c r="F397" t="s">
        <v>9</v>
      </c>
      <c r="G397">
        <v>91</v>
      </c>
      <c r="H397">
        <v>88</v>
      </c>
    </row>
    <row r="398" spans="1:8" x14ac:dyDescent="0.3">
      <c r="A398" t="s">
        <v>519</v>
      </c>
      <c r="B398" t="s">
        <v>65</v>
      </c>
      <c r="C398" t="s">
        <v>150</v>
      </c>
      <c r="D398" t="s">
        <v>23</v>
      </c>
      <c r="E398">
        <v>350</v>
      </c>
      <c r="F398" t="s">
        <v>13</v>
      </c>
      <c r="G398">
        <v>63</v>
      </c>
      <c r="H398">
        <v>163</v>
      </c>
    </row>
    <row r="399" spans="1:8" x14ac:dyDescent="0.3">
      <c r="A399" t="s">
        <v>520</v>
      </c>
      <c r="B399" t="s">
        <v>57</v>
      </c>
      <c r="C399" t="s">
        <v>150</v>
      </c>
      <c r="D399" t="s">
        <v>50</v>
      </c>
      <c r="E399">
        <v>90</v>
      </c>
      <c r="F399" t="s">
        <v>9</v>
      </c>
      <c r="G399">
        <v>58</v>
      </c>
      <c r="H399">
        <v>47</v>
      </c>
    </row>
    <row r="400" spans="1:8" x14ac:dyDescent="0.3">
      <c r="A400" t="s">
        <v>521</v>
      </c>
      <c r="B400" t="s">
        <v>70</v>
      </c>
      <c r="C400" t="s">
        <v>150</v>
      </c>
      <c r="D400" t="s">
        <v>4</v>
      </c>
      <c r="E400">
        <v>190</v>
      </c>
      <c r="F400" t="s">
        <v>5</v>
      </c>
      <c r="G400">
        <v>24</v>
      </c>
      <c r="H400">
        <v>34</v>
      </c>
    </row>
    <row r="401" spans="1:8" x14ac:dyDescent="0.3">
      <c r="A401" t="s">
        <v>522</v>
      </c>
      <c r="B401" t="s">
        <v>71</v>
      </c>
      <c r="C401" t="s">
        <v>152</v>
      </c>
      <c r="D401" t="s">
        <v>18</v>
      </c>
      <c r="E401">
        <v>55</v>
      </c>
      <c r="F401" t="s">
        <v>9</v>
      </c>
      <c r="G401">
        <v>89</v>
      </c>
      <c r="H401">
        <v>80</v>
      </c>
    </row>
    <row r="402" spans="1:8" x14ac:dyDescent="0.3">
      <c r="A402" t="s">
        <v>523</v>
      </c>
      <c r="B402" t="s">
        <v>7</v>
      </c>
      <c r="C402" t="s">
        <v>152</v>
      </c>
      <c r="D402" t="s">
        <v>21</v>
      </c>
      <c r="E402">
        <v>65</v>
      </c>
      <c r="F402" t="s">
        <v>5</v>
      </c>
      <c r="G402">
        <v>133</v>
      </c>
      <c r="H402">
        <v>172</v>
      </c>
    </row>
    <row r="403" spans="1:8" x14ac:dyDescent="0.3">
      <c r="A403" t="s">
        <v>524</v>
      </c>
      <c r="B403" t="s">
        <v>22</v>
      </c>
      <c r="C403" t="s">
        <v>150</v>
      </c>
      <c r="D403" t="s">
        <v>40</v>
      </c>
      <c r="E403">
        <v>172</v>
      </c>
      <c r="F403" t="s">
        <v>36</v>
      </c>
      <c r="G403">
        <v>234</v>
      </c>
      <c r="H403">
        <v>322</v>
      </c>
    </row>
    <row r="404" spans="1:8" x14ac:dyDescent="0.3">
      <c r="A404" t="s">
        <v>525</v>
      </c>
      <c r="B404" t="s">
        <v>66</v>
      </c>
      <c r="C404" t="s">
        <v>152</v>
      </c>
      <c r="D404" t="s">
        <v>4</v>
      </c>
      <c r="E404">
        <v>190</v>
      </c>
      <c r="F404" t="s">
        <v>5</v>
      </c>
      <c r="G404">
        <v>42</v>
      </c>
      <c r="H404">
        <v>45</v>
      </c>
    </row>
    <row r="405" spans="1:8" x14ac:dyDescent="0.3">
      <c r="A405">
        <v>861116</v>
      </c>
      <c r="B405" t="s">
        <v>74</v>
      </c>
      <c r="C405" t="s">
        <v>152</v>
      </c>
      <c r="D405" t="s">
        <v>28</v>
      </c>
      <c r="E405">
        <v>415</v>
      </c>
      <c r="F405" t="s">
        <v>9</v>
      </c>
      <c r="G405">
        <v>96</v>
      </c>
      <c r="H405">
        <v>84</v>
      </c>
    </row>
    <row r="406" spans="1:8" x14ac:dyDescent="0.3">
      <c r="A406" t="s">
        <v>526</v>
      </c>
      <c r="B406" t="s">
        <v>55</v>
      </c>
      <c r="C406" t="s">
        <v>152</v>
      </c>
      <c r="D406" t="s">
        <v>31</v>
      </c>
      <c r="E406">
        <v>62</v>
      </c>
      <c r="F406" t="s">
        <v>5</v>
      </c>
      <c r="G406">
        <v>124</v>
      </c>
      <c r="H406">
        <v>145</v>
      </c>
    </row>
    <row r="407" spans="1:8" x14ac:dyDescent="0.3">
      <c r="A407" t="s">
        <v>527</v>
      </c>
      <c r="B407" t="s">
        <v>47</v>
      </c>
      <c r="C407" t="s">
        <v>150</v>
      </c>
      <c r="D407" t="s">
        <v>35</v>
      </c>
      <c r="E407">
        <v>860</v>
      </c>
      <c r="F407" t="s">
        <v>36</v>
      </c>
      <c r="G407">
        <v>499</v>
      </c>
      <c r="H407">
        <v>703</v>
      </c>
    </row>
    <row r="408" spans="1:8" x14ac:dyDescent="0.3">
      <c r="A408" t="s">
        <v>528</v>
      </c>
      <c r="B408" t="s">
        <v>56</v>
      </c>
      <c r="C408" t="s">
        <v>152</v>
      </c>
      <c r="D408" t="s">
        <v>8</v>
      </c>
      <c r="E408">
        <v>156</v>
      </c>
      <c r="F408" t="s">
        <v>9</v>
      </c>
      <c r="G408">
        <v>252</v>
      </c>
      <c r="H408">
        <v>224</v>
      </c>
    </row>
    <row r="409" spans="1:8" x14ac:dyDescent="0.3">
      <c r="A409" t="s">
        <v>529</v>
      </c>
      <c r="B409" t="s">
        <v>53</v>
      </c>
      <c r="C409" t="s">
        <v>152</v>
      </c>
      <c r="D409" t="s">
        <v>33</v>
      </c>
      <c r="E409">
        <v>290</v>
      </c>
      <c r="F409" t="s">
        <v>9</v>
      </c>
      <c r="G409">
        <v>322</v>
      </c>
      <c r="H409">
        <v>276</v>
      </c>
    </row>
    <row r="410" spans="1:8" x14ac:dyDescent="0.3">
      <c r="A410" t="s">
        <v>530</v>
      </c>
      <c r="B410" t="s">
        <v>72</v>
      </c>
      <c r="C410" t="s">
        <v>150</v>
      </c>
      <c r="D410" t="s">
        <v>15</v>
      </c>
      <c r="E410">
        <v>3000</v>
      </c>
      <c r="F410" t="s">
        <v>16</v>
      </c>
      <c r="G410">
        <v>129</v>
      </c>
      <c r="H410">
        <v>279</v>
      </c>
    </row>
    <row r="411" spans="1:8" x14ac:dyDescent="0.3">
      <c r="A411" t="s">
        <v>531</v>
      </c>
      <c r="B411" t="s">
        <v>7</v>
      </c>
      <c r="C411" t="s">
        <v>150</v>
      </c>
      <c r="D411" t="s">
        <v>50</v>
      </c>
      <c r="E411">
        <v>90</v>
      </c>
      <c r="F411" t="s">
        <v>9</v>
      </c>
      <c r="G411">
        <v>46</v>
      </c>
      <c r="H411">
        <v>33</v>
      </c>
    </row>
    <row r="412" spans="1:8" x14ac:dyDescent="0.3">
      <c r="A412" t="s">
        <v>532</v>
      </c>
      <c r="B412" t="s">
        <v>56</v>
      </c>
      <c r="C412" t="s">
        <v>150</v>
      </c>
      <c r="D412" t="s">
        <v>8</v>
      </c>
      <c r="E412">
        <v>200</v>
      </c>
      <c r="F412" t="s">
        <v>13</v>
      </c>
      <c r="G412">
        <v>228</v>
      </c>
      <c r="H412">
        <v>898</v>
      </c>
    </row>
    <row r="413" spans="1:8" x14ac:dyDescent="0.3">
      <c r="A413" t="s">
        <v>533</v>
      </c>
      <c r="B413" t="s">
        <v>54</v>
      </c>
      <c r="C413" t="s">
        <v>152</v>
      </c>
      <c r="D413" t="s">
        <v>25</v>
      </c>
      <c r="E413">
        <v>1190</v>
      </c>
      <c r="F413" t="s">
        <v>13</v>
      </c>
      <c r="G413">
        <v>52</v>
      </c>
      <c r="H413">
        <v>175</v>
      </c>
    </row>
    <row r="414" spans="1:8" x14ac:dyDescent="0.3">
      <c r="A414" t="s">
        <v>534</v>
      </c>
      <c r="B414" t="s">
        <v>69</v>
      </c>
      <c r="C414" t="s">
        <v>150</v>
      </c>
      <c r="D414" t="s">
        <v>35</v>
      </c>
      <c r="E414">
        <v>860</v>
      </c>
      <c r="F414" t="s">
        <v>36</v>
      </c>
      <c r="G414">
        <v>525</v>
      </c>
      <c r="H414">
        <v>756</v>
      </c>
    </row>
    <row r="415" spans="1:8" x14ac:dyDescent="0.3">
      <c r="A415" t="s">
        <v>535</v>
      </c>
      <c r="B415" t="s">
        <v>20</v>
      </c>
      <c r="C415" t="s">
        <v>152</v>
      </c>
      <c r="D415" t="s">
        <v>4</v>
      </c>
      <c r="E415">
        <v>190</v>
      </c>
      <c r="F415" t="s">
        <v>5</v>
      </c>
      <c r="G415">
        <v>38</v>
      </c>
      <c r="H415">
        <v>58</v>
      </c>
    </row>
    <row r="416" spans="1:8" x14ac:dyDescent="0.3">
      <c r="A416" t="s">
        <v>536</v>
      </c>
      <c r="B416" t="s">
        <v>42</v>
      </c>
      <c r="C416" t="s">
        <v>152</v>
      </c>
      <c r="D416" t="s">
        <v>50</v>
      </c>
      <c r="E416">
        <v>110</v>
      </c>
      <c r="F416" t="s">
        <v>5</v>
      </c>
      <c r="G416">
        <v>92</v>
      </c>
      <c r="H416">
        <v>124</v>
      </c>
    </row>
    <row r="417" spans="1:8" x14ac:dyDescent="0.3">
      <c r="A417" t="s">
        <v>537</v>
      </c>
      <c r="B417" t="s">
        <v>60</v>
      </c>
      <c r="C417" t="s">
        <v>150</v>
      </c>
      <c r="D417" t="s">
        <v>50</v>
      </c>
      <c r="E417">
        <v>90</v>
      </c>
      <c r="F417" t="s">
        <v>9</v>
      </c>
      <c r="G417">
        <v>79</v>
      </c>
      <c r="H417">
        <v>63</v>
      </c>
    </row>
    <row r="418" spans="1:8" x14ac:dyDescent="0.3">
      <c r="A418" t="s">
        <v>538</v>
      </c>
      <c r="B418" t="s">
        <v>14</v>
      </c>
      <c r="C418" t="s">
        <v>152</v>
      </c>
      <c r="D418" t="s">
        <v>44</v>
      </c>
      <c r="E418">
        <v>1020</v>
      </c>
      <c r="F418" t="s">
        <v>13</v>
      </c>
      <c r="G418">
        <v>40</v>
      </c>
      <c r="H418">
        <v>136</v>
      </c>
    </row>
    <row r="419" spans="1:8" x14ac:dyDescent="0.3">
      <c r="A419" t="s">
        <v>539</v>
      </c>
      <c r="B419" t="s">
        <v>32</v>
      </c>
      <c r="C419" t="s">
        <v>150</v>
      </c>
      <c r="D419" t="s">
        <v>44</v>
      </c>
      <c r="E419">
        <v>1020</v>
      </c>
      <c r="F419" t="s">
        <v>13</v>
      </c>
      <c r="G419">
        <v>91</v>
      </c>
      <c r="H419">
        <v>361</v>
      </c>
    </row>
    <row r="420" spans="1:8" x14ac:dyDescent="0.3">
      <c r="A420" t="s">
        <v>540</v>
      </c>
      <c r="B420" t="s">
        <v>27</v>
      </c>
      <c r="C420" t="s">
        <v>152</v>
      </c>
      <c r="D420" t="s">
        <v>44</v>
      </c>
      <c r="E420">
        <v>1020</v>
      </c>
      <c r="F420" t="s">
        <v>13</v>
      </c>
      <c r="G420">
        <v>43</v>
      </c>
      <c r="H420">
        <v>125</v>
      </c>
    </row>
    <row r="421" spans="1:8" x14ac:dyDescent="0.3">
      <c r="A421" t="s">
        <v>541</v>
      </c>
      <c r="B421" t="s">
        <v>59</v>
      </c>
      <c r="C421" t="s">
        <v>150</v>
      </c>
      <c r="D421" t="s">
        <v>8</v>
      </c>
      <c r="E421">
        <v>200</v>
      </c>
      <c r="F421" t="s">
        <v>13</v>
      </c>
      <c r="G421">
        <v>294</v>
      </c>
      <c r="H421">
        <v>1134</v>
      </c>
    </row>
    <row r="422" spans="1:8" x14ac:dyDescent="0.3">
      <c r="A422" t="s">
        <v>542</v>
      </c>
      <c r="B422" t="s">
        <v>62</v>
      </c>
      <c r="C422" t="s">
        <v>150</v>
      </c>
      <c r="D422" t="s">
        <v>28</v>
      </c>
      <c r="E422">
        <v>415</v>
      </c>
      <c r="F422" t="s">
        <v>9</v>
      </c>
      <c r="G422">
        <v>18</v>
      </c>
      <c r="H422">
        <v>14</v>
      </c>
    </row>
    <row r="423" spans="1:8" x14ac:dyDescent="0.3">
      <c r="A423" t="s">
        <v>543</v>
      </c>
      <c r="B423" t="s">
        <v>27</v>
      </c>
      <c r="C423" t="s">
        <v>150</v>
      </c>
      <c r="D423" t="s">
        <v>8</v>
      </c>
      <c r="E423">
        <v>200</v>
      </c>
      <c r="F423" t="s">
        <v>13</v>
      </c>
      <c r="G423">
        <v>406</v>
      </c>
      <c r="H423">
        <v>1015</v>
      </c>
    </row>
    <row r="424" spans="1:8" x14ac:dyDescent="0.3">
      <c r="A424" t="s">
        <v>544</v>
      </c>
      <c r="B424" t="s">
        <v>67</v>
      </c>
      <c r="C424" t="s">
        <v>152</v>
      </c>
      <c r="D424" t="s">
        <v>28</v>
      </c>
      <c r="E424">
        <v>415</v>
      </c>
      <c r="F424" t="s">
        <v>9</v>
      </c>
      <c r="G424">
        <v>63</v>
      </c>
      <c r="H424">
        <v>54</v>
      </c>
    </row>
    <row r="425" spans="1:8" x14ac:dyDescent="0.3">
      <c r="A425" t="s">
        <v>545</v>
      </c>
      <c r="B425" t="s">
        <v>59</v>
      </c>
      <c r="C425" t="s">
        <v>152</v>
      </c>
      <c r="D425" t="s">
        <v>44</v>
      </c>
      <c r="E425">
        <v>1020</v>
      </c>
      <c r="F425" t="s">
        <v>13</v>
      </c>
      <c r="G425">
        <v>52</v>
      </c>
      <c r="H425">
        <v>182</v>
      </c>
    </row>
    <row r="426" spans="1:8" x14ac:dyDescent="0.3">
      <c r="A426" t="s">
        <v>546</v>
      </c>
      <c r="B426" t="s">
        <v>52</v>
      </c>
      <c r="C426" t="s">
        <v>150</v>
      </c>
      <c r="D426" t="s">
        <v>31</v>
      </c>
      <c r="E426">
        <v>62</v>
      </c>
      <c r="F426" t="s">
        <v>5</v>
      </c>
      <c r="G426">
        <v>64</v>
      </c>
      <c r="H426">
        <v>100</v>
      </c>
    </row>
    <row r="427" spans="1:8" x14ac:dyDescent="0.3">
      <c r="A427" t="s">
        <v>547</v>
      </c>
      <c r="B427" t="s">
        <v>14</v>
      </c>
      <c r="C427" t="s">
        <v>150</v>
      </c>
      <c r="D427" t="s">
        <v>21</v>
      </c>
      <c r="E427">
        <v>50</v>
      </c>
      <c r="F427" t="s">
        <v>9</v>
      </c>
      <c r="G427">
        <v>27</v>
      </c>
      <c r="H427">
        <v>20</v>
      </c>
    </row>
    <row r="428" spans="1:8" x14ac:dyDescent="0.3">
      <c r="A428" t="s">
        <v>548</v>
      </c>
      <c r="B428" t="s">
        <v>34</v>
      </c>
      <c r="C428" t="s">
        <v>150</v>
      </c>
      <c r="D428" t="s">
        <v>31</v>
      </c>
      <c r="E428">
        <v>62</v>
      </c>
      <c r="F428" t="s">
        <v>5</v>
      </c>
      <c r="G428">
        <v>40</v>
      </c>
      <c r="H428">
        <v>58</v>
      </c>
    </row>
    <row r="429" spans="1:8" x14ac:dyDescent="0.3">
      <c r="A429">
        <v>449732</v>
      </c>
      <c r="B429" t="s">
        <v>61</v>
      </c>
      <c r="C429" t="s">
        <v>152</v>
      </c>
      <c r="D429" t="s">
        <v>18</v>
      </c>
      <c r="E429">
        <v>55</v>
      </c>
      <c r="F429" t="s">
        <v>9</v>
      </c>
      <c r="G429">
        <v>101</v>
      </c>
      <c r="H429">
        <v>97</v>
      </c>
    </row>
    <row r="430" spans="1:8" x14ac:dyDescent="0.3">
      <c r="A430" t="s">
        <v>549</v>
      </c>
      <c r="B430" t="s">
        <v>17</v>
      </c>
      <c r="C430" t="s">
        <v>152</v>
      </c>
      <c r="D430" t="s">
        <v>4</v>
      </c>
      <c r="E430">
        <v>190</v>
      </c>
      <c r="F430" t="s">
        <v>5</v>
      </c>
      <c r="G430">
        <v>75</v>
      </c>
      <c r="H430">
        <v>117</v>
      </c>
    </row>
    <row r="431" spans="1:8" x14ac:dyDescent="0.3">
      <c r="A431">
        <v>17537</v>
      </c>
      <c r="B431" t="s">
        <v>26</v>
      </c>
      <c r="C431" t="s">
        <v>150</v>
      </c>
      <c r="D431" t="s">
        <v>25</v>
      </c>
      <c r="E431">
        <v>1190</v>
      </c>
      <c r="F431" t="s">
        <v>13</v>
      </c>
      <c r="G431">
        <v>33</v>
      </c>
      <c r="H431">
        <v>129</v>
      </c>
    </row>
    <row r="432" spans="1:8" x14ac:dyDescent="0.3">
      <c r="A432" t="s">
        <v>550</v>
      </c>
      <c r="B432" t="s">
        <v>29</v>
      </c>
      <c r="C432" t="s">
        <v>152</v>
      </c>
      <c r="D432" t="s">
        <v>28</v>
      </c>
      <c r="E432">
        <v>415</v>
      </c>
      <c r="F432" t="s">
        <v>9</v>
      </c>
      <c r="G432">
        <v>85</v>
      </c>
      <c r="H432">
        <v>74</v>
      </c>
    </row>
    <row r="433" spans="1:8" x14ac:dyDescent="0.3">
      <c r="A433" t="s">
        <v>551</v>
      </c>
      <c r="B433" t="s">
        <v>67</v>
      </c>
      <c r="C433" t="s">
        <v>150</v>
      </c>
      <c r="D433" t="s">
        <v>8</v>
      </c>
      <c r="E433">
        <v>200</v>
      </c>
      <c r="F433" t="s">
        <v>13</v>
      </c>
      <c r="G433">
        <v>250</v>
      </c>
      <c r="H433">
        <v>687</v>
      </c>
    </row>
    <row r="434" spans="1:8" x14ac:dyDescent="0.3">
      <c r="A434" t="s">
        <v>552</v>
      </c>
      <c r="B434" t="s">
        <v>64</v>
      </c>
      <c r="C434" t="s">
        <v>152</v>
      </c>
      <c r="D434" t="s">
        <v>40</v>
      </c>
      <c r="E434">
        <v>172</v>
      </c>
      <c r="F434" t="s">
        <v>36</v>
      </c>
      <c r="G434">
        <v>357</v>
      </c>
      <c r="H434">
        <v>514</v>
      </c>
    </row>
    <row r="435" spans="1:8" x14ac:dyDescent="0.3">
      <c r="A435" t="s">
        <v>553</v>
      </c>
      <c r="B435" t="s">
        <v>58</v>
      </c>
      <c r="C435" t="s">
        <v>152</v>
      </c>
      <c r="D435" t="s">
        <v>35</v>
      </c>
      <c r="E435">
        <v>860</v>
      </c>
      <c r="F435" t="s">
        <v>36</v>
      </c>
      <c r="G435">
        <v>313</v>
      </c>
      <c r="H435">
        <v>541</v>
      </c>
    </row>
    <row r="436" spans="1:8" x14ac:dyDescent="0.3">
      <c r="A436" s="27">
        <v>933000000000</v>
      </c>
      <c r="B436" t="s">
        <v>32</v>
      </c>
      <c r="C436" t="s">
        <v>150</v>
      </c>
      <c r="D436" t="s">
        <v>25</v>
      </c>
      <c r="E436">
        <v>1190</v>
      </c>
      <c r="F436" t="s">
        <v>13</v>
      </c>
      <c r="G436">
        <v>40</v>
      </c>
      <c r="H436">
        <v>154</v>
      </c>
    </row>
    <row r="437" spans="1:8" x14ac:dyDescent="0.3">
      <c r="A437" t="s">
        <v>554</v>
      </c>
      <c r="B437" t="s">
        <v>62</v>
      </c>
      <c r="C437" t="s">
        <v>150</v>
      </c>
      <c r="D437" t="s">
        <v>23</v>
      </c>
      <c r="E437">
        <v>350</v>
      </c>
      <c r="F437" t="s">
        <v>13</v>
      </c>
      <c r="G437">
        <v>49</v>
      </c>
      <c r="H437">
        <v>189</v>
      </c>
    </row>
    <row r="438" spans="1:8" x14ac:dyDescent="0.3">
      <c r="A438" t="s">
        <v>555</v>
      </c>
      <c r="B438" t="s">
        <v>74</v>
      </c>
      <c r="C438" t="s">
        <v>152</v>
      </c>
      <c r="D438" t="s">
        <v>33</v>
      </c>
      <c r="E438">
        <v>290</v>
      </c>
      <c r="F438" t="s">
        <v>9</v>
      </c>
      <c r="G438">
        <v>276</v>
      </c>
      <c r="H438">
        <v>242</v>
      </c>
    </row>
    <row r="439" spans="1:8" x14ac:dyDescent="0.3">
      <c r="A439" t="s">
        <v>556</v>
      </c>
      <c r="B439" t="s">
        <v>27</v>
      </c>
      <c r="C439" t="s">
        <v>150</v>
      </c>
      <c r="D439" t="s">
        <v>21</v>
      </c>
      <c r="E439">
        <v>50</v>
      </c>
      <c r="F439" t="s">
        <v>9</v>
      </c>
      <c r="G439">
        <v>25</v>
      </c>
      <c r="H439">
        <v>20</v>
      </c>
    </row>
    <row r="440" spans="1:8" x14ac:dyDescent="0.3">
      <c r="A440" t="s">
        <v>557</v>
      </c>
      <c r="B440" t="s">
        <v>61</v>
      </c>
      <c r="C440" t="s">
        <v>150</v>
      </c>
      <c r="D440" t="s">
        <v>50</v>
      </c>
      <c r="E440">
        <v>90</v>
      </c>
      <c r="F440" t="s">
        <v>9</v>
      </c>
      <c r="G440">
        <v>61</v>
      </c>
      <c r="H440">
        <v>57</v>
      </c>
    </row>
    <row r="441" spans="1:8" x14ac:dyDescent="0.3">
      <c r="A441" t="s">
        <v>558</v>
      </c>
      <c r="B441" t="s">
        <v>38</v>
      </c>
      <c r="C441" t="s">
        <v>150</v>
      </c>
      <c r="D441" t="s">
        <v>35</v>
      </c>
      <c r="E441">
        <v>860</v>
      </c>
      <c r="F441" t="s">
        <v>36</v>
      </c>
      <c r="G441">
        <v>564</v>
      </c>
      <c r="H441">
        <v>721</v>
      </c>
    </row>
    <row r="442" spans="1:8" x14ac:dyDescent="0.3">
      <c r="A442" t="s">
        <v>559</v>
      </c>
      <c r="B442" t="s">
        <v>57</v>
      </c>
      <c r="C442" t="s">
        <v>152</v>
      </c>
      <c r="D442" t="s">
        <v>8</v>
      </c>
      <c r="E442">
        <v>156</v>
      </c>
      <c r="F442" t="s">
        <v>9</v>
      </c>
      <c r="G442">
        <v>351</v>
      </c>
      <c r="H442">
        <v>319</v>
      </c>
    </row>
    <row r="443" spans="1:8" x14ac:dyDescent="0.3">
      <c r="A443" t="s">
        <v>560</v>
      </c>
      <c r="B443" t="s">
        <v>30</v>
      </c>
      <c r="C443" t="s">
        <v>152</v>
      </c>
      <c r="D443" t="s">
        <v>25</v>
      </c>
      <c r="E443">
        <v>1190</v>
      </c>
      <c r="F443" t="s">
        <v>13</v>
      </c>
      <c r="G443">
        <v>54</v>
      </c>
      <c r="H443">
        <v>185</v>
      </c>
    </row>
    <row r="444" spans="1:8" x14ac:dyDescent="0.3">
      <c r="A444" t="s">
        <v>561</v>
      </c>
      <c r="B444" t="s">
        <v>29</v>
      </c>
      <c r="C444" t="s">
        <v>152</v>
      </c>
      <c r="D444" t="s">
        <v>8</v>
      </c>
      <c r="E444">
        <v>156</v>
      </c>
      <c r="F444" t="s">
        <v>9</v>
      </c>
      <c r="G444">
        <v>327</v>
      </c>
      <c r="H444">
        <v>294</v>
      </c>
    </row>
    <row r="445" spans="1:8" x14ac:dyDescent="0.3">
      <c r="A445" t="s">
        <v>562</v>
      </c>
      <c r="B445" t="s">
        <v>57</v>
      </c>
      <c r="C445" t="s">
        <v>150</v>
      </c>
      <c r="D445" t="s">
        <v>31</v>
      </c>
      <c r="E445">
        <v>62</v>
      </c>
      <c r="F445" t="s">
        <v>5</v>
      </c>
      <c r="G445">
        <v>51</v>
      </c>
      <c r="H445">
        <v>57</v>
      </c>
    </row>
    <row r="446" spans="1:8" x14ac:dyDescent="0.3">
      <c r="A446" t="s">
        <v>563</v>
      </c>
      <c r="B446" t="s">
        <v>65</v>
      </c>
      <c r="C446" t="s">
        <v>152</v>
      </c>
      <c r="D446" t="s">
        <v>18</v>
      </c>
      <c r="E446">
        <v>55</v>
      </c>
      <c r="F446" t="s">
        <v>9</v>
      </c>
      <c r="G446">
        <v>52</v>
      </c>
      <c r="H446">
        <v>45</v>
      </c>
    </row>
    <row r="447" spans="1:8" x14ac:dyDescent="0.3">
      <c r="A447" t="s">
        <v>564</v>
      </c>
      <c r="B447" t="s">
        <v>43</v>
      </c>
      <c r="C447" t="s">
        <v>150</v>
      </c>
      <c r="D447" t="s">
        <v>4</v>
      </c>
      <c r="E447">
        <v>190</v>
      </c>
      <c r="F447" t="s">
        <v>5</v>
      </c>
      <c r="G447">
        <v>43</v>
      </c>
      <c r="H447">
        <v>62</v>
      </c>
    </row>
    <row r="448" spans="1:8" x14ac:dyDescent="0.3">
      <c r="A448" t="s">
        <v>565</v>
      </c>
      <c r="B448" t="s">
        <v>45</v>
      </c>
      <c r="C448" t="s">
        <v>152</v>
      </c>
      <c r="D448" t="s">
        <v>40</v>
      </c>
      <c r="E448">
        <v>172</v>
      </c>
      <c r="F448" t="s">
        <v>36</v>
      </c>
      <c r="G448">
        <v>327</v>
      </c>
      <c r="H448">
        <v>503</v>
      </c>
    </row>
    <row r="449" spans="1:8" x14ac:dyDescent="0.3">
      <c r="A449" t="s">
        <v>566</v>
      </c>
      <c r="B449" t="s">
        <v>38</v>
      </c>
      <c r="C449" t="s">
        <v>152</v>
      </c>
      <c r="D449" t="s">
        <v>50</v>
      </c>
      <c r="E449">
        <v>110</v>
      </c>
      <c r="F449" t="s">
        <v>5</v>
      </c>
      <c r="G449">
        <v>75</v>
      </c>
      <c r="H449">
        <v>80</v>
      </c>
    </row>
    <row r="450" spans="1:8" x14ac:dyDescent="0.3">
      <c r="A450" t="s">
        <v>567</v>
      </c>
      <c r="B450" t="s">
        <v>30</v>
      </c>
      <c r="C450" t="s">
        <v>150</v>
      </c>
      <c r="D450" t="s">
        <v>25</v>
      </c>
      <c r="E450">
        <v>1190</v>
      </c>
      <c r="F450" t="s">
        <v>13</v>
      </c>
      <c r="G450">
        <v>60</v>
      </c>
      <c r="H450">
        <v>238</v>
      </c>
    </row>
    <row r="451" spans="1:8" x14ac:dyDescent="0.3">
      <c r="A451" t="s">
        <v>568</v>
      </c>
      <c r="B451" t="s">
        <v>72</v>
      </c>
      <c r="C451" t="s">
        <v>150</v>
      </c>
      <c r="D451" t="s">
        <v>23</v>
      </c>
      <c r="E451">
        <v>350</v>
      </c>
      <c r="F451" t="s">
        <v>13</v>
      </c>
      <c r="G451">
        <v>117</v>
      </c>
      <c r="H451">
        <v>469</v>
      </c>
    </row>
    <row r="452" spans="1:8" x14ac:dyDescent="0.3">
      <c r="A452" t="s">
        <v>569</v>
      </c>
      <c r="B452" t="s">
        <v>60</v>
      </c>
      <c r="C452" t="s">
        <v>150</v>
      </c>
      <c r="D452" t="s">
        <v>44</v>
      </c>
      <c r="E452">
        <v>1020</v>
      </c>
      <c r="F452" t="s">
        <v>13</v>
      </c>
      <c r="G452">
        <v>112</v>
      </c>
      <c r="H452">
        <v>294</v>
      </c>
    </row>
    <row r="453" spans="1:8" x14ac:dyDescent="0.3">
      <c r="A453" t="s">
        <v>570</v>
      </c>
      <c r="B453" t="s">
        <v>61</v>
      </c>
      <c r="C453" t="s">
        <v>152</v>
      </c>
      <c r="D453" t="s">
        <v>23</v>
      </c>
      <c r="E453">
        <v>350</v>
      </c>
      <c r="F453" t="s">
        <v>13</v>
      </c>
      <c r="G453">
        <v>94</v>
      </c>
      <c r="H453">
        <v>329</v>
      </c>
    </row>
    <row r="454" spans="1:8" x14ac:dyDescent="0.3">
      <c r="A454" t="s">
        <v>571</v>
      </c>
      <c r="B454" t="s">
        <v>69</v>
      </c>
      <c r="C454" t="s">
        <v>152</v>
      </c>
      <c r="D454" t="s">
        <v>21</v>
      </c>
      <c r="E454">
        <v>65</v>
      </c>
      <c r="F454" t="s">
        <v>5</v>
      </c>
      <c r="G454">
        <v>136</v>
      </c>
      <c r="H454">
        <v>179</v>
      </c>
    </row>
    <row r="455" spans="1:8" x14ac:dyDescent="0.3">
      <c r="A455" t="s">
        <v>572</v>
      </c>
      <c r="B455" t="s">
        <v>19</v>
      </c>
      <c r="C455" t="s">
        <v>152</v>
      </c>
      <c r="D455" t="s">
        <v>40</v>
      </c>
      <c r="E455">
        <v>172</v>
      </c>
      <c r="F455" t="s">
        <v>36</v>
      </c>
      <c r="G455">
        <v>337</v>
      </c>
      <c r="H455">
        <v>478</v>
      </c>
    </row>
    <row r="456" spans="1:8" x14ac:dyDescent="0.3">
      <c r="A456" t="s">
        <v>573</v>
      </c>
      <c r="B456" t="s">
        <v>53</v>
      </c>
      <c r="C456" t="s">
        <v>152</v>
      </c>
      <c r="D456" t="s">
        <v>50</v>
      </c>
      <c r="E456">
        <v>110</v>
      </c>
      <c r="F456" t="s">
        <v>5</v>
      </c>
      <c r="G456">
        <v>75</v>
      </c>
      <c r="H456">
        <v>95</v>
      </c>
    </row>
    <row r="457" spans="1:8" x14ac:dyDescent="0.3">
      <c r="A457" t="s">
        <v>574</v>
      </c>
      <c r="B457" t="s">
        <v>70</v>
      </c>
      <c r="C457" t="s">
        <v>150</v>
      </c>
      <c r="D457" t="s">
        <v>18</v>
      </c>
      <c r="E457">
        <v>55</v>
      </c>
      <c r="F457" t="s">
        <v>9</v>
      </c>
      <c r="G457">
        <v>10</v>
      </c>
      <c r="H457">
        <v>9</v>
      </c>
    </row>
    <row r="458" spans="1:8" x14ac:dyDescent="0.3">
      <c r="A458" t="s">
        <v>575</v>
      </c>
      <c r="B458" t="s">
        <v>65</v>
      </c>
      <c r="C458" t="s">
        <v>150</v>
      </c>
      <c r="D458" t="s">
        <v>44</v>
      </c>
      <c r="E458">
        <v>1020</v>
      </c>
      <c r="F458" t="s">
        <v>13</v>
      </c>
      <c r="G458">
        <v>37</v>
      </c>
      <c r="H458">
        <v>96</v>
      </c>
    </row>
    <row r="459" spans="1:8" x14ac:dyDescent="0.3">
      <c r="A459">
        <v>317699</v>
      </c>
      <c r="B459" t="s">
        <v>37</v>
      </c>
      <c r="C459" t="s">
        <v>150</v>
      </c>
      <c r="D459" t="s">
        <v>8</v>
      </c>
      <c r="E459">
        <v>200</v>
      </c>
      <c r="F459" t="s">
        <v>13</v>
      </c>
      <c r="G459">
        <v>310</v>
      </c>
      <c r="H459">
        <v>1246</v>
      </c>
    </row>
    <row r="460" spans="1:8" x14ac:dyDescent="0.3">
      <c r="A460" t="s">
        <v>576</v>
      </c>
      <c r="B460" t="s">
        <v>72</v>
      </c>
      <c r="C460" t="s">
        <v>150</v>
      </c>
      <c r="D460" t="s">
        <v>44</v>
      </c>
      <c r="E460">
        <v>1020</v>
      </c>
      <c r="F460" t="s">
        <v>13</v>
      </c>
      <c r="G460">
        <v>88</v>
      </c>
      <c r="H460">
        <v>346</v>
      </c>
    </row>
    <row r="461" spans="1:8" x14ac:dyDescent="0.3">
      <c r="A461" t="s">
        <v>577</v>
      </c>
      <c r="B461" t="s">
        <v>67</v>
      </c>
      <c r="C461" t="s">
        <v>150</v>
      </c>
      <c r="D461" t="s">
        <v>31</v>
      </c>
      <c r="E461">
        <v>62</v>
      </c>
      <c r="F461" t="s">
        <v>5</v>
      </c>
      <c r="G461">
        <v>43</v>
      </c>
      <c r="H461">
        <v>51</v>
      </c>
    </row>
    <row r="462" spans="1:8" x14ac:dyDescent="0.3">
      <c r="A462" t="s">
        <v>578</v>
      </c>
      <c r="B462" t="s">
        <v>64</v>
      </c>
      <c r="C462" t="s">
        <v>150</v>
      </c>
      <c r="D462" t="s">
        <v>15</v>
      </c>
      <c r="E462">
        <v>3000</v>
      </c>
      <c r="F462" t="s">
        <v>16</v>
      </c>
      <c r="G462">
        <v>136</v>
      </c>
      <c r="H462">
        <v>220</v>
      </c>
    </row>
    <row r="463" spans="1:8" x14ac:dyDescent="0.3">
      <c r="A463" t="s">
        <v>579</v>
      </c>
      <c r="B463" t="s">
        <v>57</v>
      </c>
      <c r="C463" t="s">
        <v>152</v>
      </c>
      <c r="D463" t="s">
        <v>44</v>
      </c>
      <c r="E463">
        <v>1020</v>
      </c>
      <c r="F463" t="s">
        <v>13</v>
      </c>
      <c r="G463">
        <v>43</v>
      </c>
      <c r="H463">
        <v>127</v>
      </c>
    </row>
    <row r="464" spans="1:8" x14ac:dyDescent="0.3">
      <c r="A464" t="s">
        <v>580</v>
      </c>
      <c r="B464" t="s">
        <v>42</v>
      </c>
      <c r="C464" t="s">
        <v>150</v>
      </c>
      <c r="D464" t="s">
        <v>8</v>
      </c>
      <c r="E464">
        <v>200</v>
      </c>
      <c r="F464" t="s">
        <v>13</v>
      </c>
      <c r="G464">
        <v>416</v>
      </c>
      <c r="H464">
        <v>1630</v>
      </c>
    </row>
    <row r="465" spans="1:8" x14ac:dyDescent="0.3">
      <c r="A465" t="s">
        <v>581</v>
      </c>
      <c r="B465" t="s">
        <v>14</v>
      </c>
      <c r="C465" t="s">
        <v>150</v>
      </c>
      <c r="D465" t="s">
        <v>25</v>
      </c>
      <c r="E465">
        <v>1190</v>
      </c>
      <c r="F465" t="s">
        <v>13</v>
      </c>
      <c r="G465">
        <v>43</v>
      </c>
      <c r="H465">
        <v>171</v>
      </c>
    </row>
    <row r="466" spans="1:8" x14ac:dyDescent="0.3">
      <c r="A466" t="s">
        <v>582</v>
      </c>
      <c r="B466" t="s">
        <v>14</v>
      </c>
      <c r="C466" t="s">
        <v>152</v>
      </c>
      <c r="D466" t="s">
        <v>8</v>
      </c>
      <c r="E466">
        <v>156</v>
      </c>
      <c r="F466" t="s">
        <v>9</v>
      </c>
      <c r="G466">
        <v>274</v>
      </c>
      <c r="H466">
        <v>210</v>
      </c>
    </row>
    <row r="467" spans="1:8" x14ac:dyDescent="0.3">
      <c r="A467">
        <v>911349</v>
      </c>
      <c r="B467" t="s">
        <v>73</v>
      </c>
      <c r="C467" t="s">
        <v>152</v>
      </c>
      <c r="D467" t="s">
        <v>15</v>
      </c>
      <c r="E467">
        <v>3000</v>
      </c>
      <c r="F467" t="s">
        <v>16</v>
      </c>
      <c r="G467">
        <v>397</v>
      </c>
      <c r="H467">
        <v>1214</v>
      </c>
    </row>
    <row r="468" spans="1:8" x14ac:dyDescent="0.3">
      <c r="A468" t="s">
        <v>583</v>
      </c>
      <c r="B468" t="s">
        <v>7</v>
      </c>
      <c r="C468" t="s">
        <v>150</v>
      </c>
      <c r="D468" t="s">
        <v>33</v>
      </c>
      <c r="E468">
        <v>370</v>
      </c>
      <c r="F468" t="s">
        <v>13</v>
      </c>
      <c r="G468">
        <v>480</v>
      </c>
      <c r="H468">
        <v>1867</v>
      </c>
    </row>
    <row r="469" spans="1:8" x14ac:dyDescent="0.3">
      <c r="A469" t="s">
        <v>584</v>
      </c>
      <c r="B469" t="s">
        <v>54</v>
      </c>
      <c r="C469" t="s">
        <v>150</v>
      </c>
      <c r="D469" t="s">
        <v>50</v>
      </c>
      <c r="E469">
        <v>90</v>
      </c>
      <c r="F469" t="s">
        <v>9</v>
      </c>
      <c r="G469">
        <v>66</v>
      </c>
      <c r="H469">
        <v>49</v>
      </c>
    </row>
    <row r="470" spans="1:8" x14ac:dyDescent="0.3">
      <c r="A470" t="s">
        <v>585</v>
      </c>
      <c r="B470" t="s">
        <v>30</v>
      </c>
      <c r="C470" t="s">
        <v>150</v>
      </c>
      <c r="D470" t="s">
        <v>31</v>
      </c>
      <c r="E470">
        <v>62</v>
      </c>
      <c r="F470" t="s">
        <v>5</v>
      </c>
      <c r="G470">
        <v>58</v>
      </c>
      <c r="H470">
        <v>81</v>
      </c>
    </row>
    <row r="471" spans="1:8" x14ac:dyDescent="0.3">
      <c r="A471" t="s">
        <v>586</v>
      </c>
      <c r="B471" t="s">
        <v>68</v>
      </c>
      <c r="C471" t="s">
        <v>152</v>
      </c>
      <c r="D471" t="s">
        <v>31</v>
      </c>
      <c r="E471">
        <v>62</v>
      </c>
      <c r="F471" t="s">
        <v>5</v>
      </c>
      <c r="G471">
        <v>85</v>
      </c>
      <c r="H471">
        <v>117</v>
      </c>
    </row>
    <row r="472" spans="1:8" x14ac:dyDescent="0.3">
      <c r="A472" t="s">
        <v>587</v>
      </c>
      <c r="B472" t="s">
        <v>51</v>
      </c>
      <c r="C472" t="s">
        <v>152</v>
      </c>
      <c r="D472" t="s">
        <v>31</v>
      </c>
      <c r="E472">
        <v>62</v>
      </c>
      <c r="F472" t="s">
        <v>5</v>
      </c>
      <c r="G472">
        <v>56</v>
      </c>
      <c r="H472">
        <v>71</v>
      </c>
    </row>
    <row r="473" spans="1:8" x14ac:dyDescent="0.3">
      <c r="A473" t="s">
        <v>588</v>
      </c>
      <c r="B473" t="s">
        <v>70</v>
      </c>
      <c r="C473" t="s">
        <v>150</v>
      </c>
      <c r="D473" t="s">
        <v>8</v>
      </c>
      <c r="E473">
        <v>200</v>
      </c>
      <c r="F473" t="s">
        <v>13</v>
      </c>
      <c r="G473">
        <v>193</v>
      </c>
      <c r="H473">
        <v>746</v>
      </c>
    </row>
    <row r="474" spans="1:8" x14ac:dyDescent="0.3">
      <c r="A474" t="s">
        <v>589</v>
      </c>
      <c r="B474" t="s">
        <v>49</v>
      </c>
      <c r="C474" t="s">
        <v>150</v>
      </c>
      <c r="D474" t="s">
        <v>4</v>
      </c>
      <c r="E474">
        <v>190</v>
      </c>
      <c r="F474" t="s">
        <v>5</v>
      </c>
      <c r="G474">
        <v>31</v>
      </c>
      <c r="H474">
        <v>50</v>
      </c>
    </row>
    <row r="475" spans="1:8" x14ac:dyDescent="0.3">
      <c r="A475" t="s">
        <v>590</v>
      </c>
      <c r="B475" t="s">
        <v>37</v>
      </c>
      <c r="C475" t="s">
        <v>152</v>
      </c>
      <c r="D475" t="s">
        <v>28</v>
      </c>
      <c r="E475">
        <v>415</v>
      </c>
      <c r="F475" t="s">
        <v>9</v>
      </c>
      <c r="G475">
        <v>85</v>
      </c>
      <c r="H475">
        <v>81</v>
      </c>
    </row>
    <row r="476" spans="1:8" x14ac:dyDescent="0.3">
      <c r="A476" t="s">
        <v>591</v>
      </c>
      <c r="B476" t="s">
        <v>51</v>
      </c>
      <c r="C476" t="s">
        <v>152</v>
      </c>
      <c r="D476" t="s">
        <v>4</v>
      </c>
      <c r="E476">
        <v>190</v>
      </c>
      <c r="F476" t="s">
        <v>5</v>
      </c>
      <c r="G476">
        <v>50</v>
      </c>
      <c r="H476">
        <v>64</v>
      </c>
    </row>
    <row r="477" spans="1:8" x14ac:dyDescent="0.3">
      <c r="A477" t="s">
        <v>592</v>
      </c>
      <c r="B477" t="s">
        <v>72</v>
      </c>
      <c r="C477" t="s">
        <v>150</v>
      </c>
      <c r="D477" t="s">
        <v>31</v>
      </c>
      <c r="E477">
        <v>62</v>
      </c>
      <c r="F477" t="s">
        <v>5</v>
      </c>
      <c r="G477">
        <v>54</v>
      </c>
      <c r="H477">
        <v>77</v>
      </c>
    </row>
    <row r="478" spans="1:8" x14ac:dyDescent="0.3">
      <c r="A478" t="s">
        <v>593</v>
      </c>
      <c r="B478" t="s">
        <v>3</v>
      </c>
      <c r="C478" t="s">
        <v>150</v>
      </c>
      <c r="D478" t="s">
        <v>25</v>
      </c>
      <c r="E478">
        <v>1190</v>
      </c>
      <c r="F478" t="s">
        <v>13</v>
      </c>
      <c r="G478">
        <v>40</v>
      </c>
      <c r="H478">
        <v>168</v>
      </c>
    </row>
    <row r="479" spans="1:8" x14ac:dyDescent="0.3">
      <c r="A479" t="s">
        <v>594</v>
      </c>
      <c r="B479" t="s">
        <v>52</v>
      </c>
      <c r="C479" t="s">
        <v>150</v>
      </c>
      <c r="D479" t="s">
        <v>4</v>
      </c>
      <c r="E479">
        <v>190</v>
      </c>
      <c r="F479" t="s">
        <v>5</v>
      </c>
      <c r="G479">
        <v>46</v>
      </c>
      <c r="H479">
        <v>73</v>
      </c>
    </row>
    <row r="480" spans="1:8" x14ac:dyDescent="0.3">
      <c r="A480" t="s">
        <v>595</v>
      </c>
      <c r="B480" t="s">
        <v>45</v>
      </c>
      <c r="C480" t="s">
        <v>152</v>
      </c>
      <c r="D480" t="s">
        <v>18</v>
      </c>
      <c r="E480">
        <v>55</v>
      </c>
      <c r="F480" t="s">
        <v>9</v>
      </c>
      <c r="G480">
        <v>127</v>
      </c>
      <c r="H480">
        <v>115</v>
      </c>
    </row>
    <row r="481" spans="1:8" x14ac:dyDescent="0.3">
      <c r="A481" t="s">
        <v>596</v>
      </c>
      <c r="B481" t="s">
        <v>63</v>
      </c>
      <c r="C481" t="s">
        <v>152</v>
      </c>
      <c r="D481" t="s">
        <v>50</v>
      </c>
      <c r="E481">
        <v>110</v>
      </c>
      <c r="F481" t="s">
        <v>5</v>
      </c>
      <c r="G481">
        <v>73</v>
      </c>
      <c r="H481">
        <v>92</v>
      </c>
    </row>
    <row r="482" spans="1:8" x14ac:dyDescent="0.3">
      <c r="A482" t="s">
        <v>597</v>
      </c>
      <c r="B482" t="s">
        <v>58</v>
      </c>
      <c r="C482" t="s">
        <v>152</v>
      </c>
      <c r="D482" t="s">
        <v>50</v>
      </c>
      <c r="E482">
        <v>110</v>
      </c>
      <c r="F482" t="s">
        <v>5</v>
      </c>
      <c r="G482">
        <v>59</v>
      </c>
      <c r="H482">
        <v>89</v>
      </c>
    </row>
    <row r="483" spans="1:8" x14ac:dyDescent="0.3">
      <c r="A483" t="s">
        <v>598</v>
      </c>
      <c r="B483" t="s">
        <v>20</v>
      </c>
      <c r="C483" t="s">
        <v>150</v>
      </c>
      <c r="D483" t="s">
        <v>23</v>
      </c>
      <c r="E483">
        <v>350</v>
      </c>
      <c r="F483" t="s">
        <v>13</v>
      </c>
      <c r="G483">
        <v>94</v>
      </c>
      <c r="H483">
        <v>374</v>
      </c>
    </row>
    <row r="484" spans="1:8" x14ac:dyDescent="0.3">
      <c r="A484" t="s">
        <v>599</v>
      </c>
      <c r="B484" t="s">
        <v>37</v>
      </c>
      <c r="C484" t="s">
        <v>152</v>
      </c>
      <c r="D484" t="s">
        <v>35</v>
      </c>
      <c r="E484">
        <v>860</v>
      </c>
      <c r="F484" t="s">
        <v>36</v>
      </c>
      <c r="G484">
        <v>411</v>
      </c>
      <c r="H484">
        <v>509</v>
      </c>
    </row>
    <row r="485" spans="1:8" x14ac:dyDescent="0.3">
      <c r="A485" t="s">
        <v>600</v>
      </c>
      <c r="B485" t="s">
        <v>72</v>
      </c>
      <c r="C485" t="s">
        <v>152</v>
      </c>
      <c r="D485" t="s">
        <v>21</v>
      </c>
      <c r="E485">
        <v>65</v>
      </c>
      <c r="F485" t="s">
        <v>5</v>
      </c>
      <c r="G485">
        <v>105</v>
      </c>
      <c r="H485">
        <v>132</v>
      </c>
    </row>
    <row r="486" spans="1:8" x14ac:dyDescent="0.3">
      <c r="A486" t="s">
        <v>601</v>
      </c>
      <c r="B486" t="s">
        <v>58</v>
      </c>
      <c r="C486" t="s">
        <v>150</v>
      </c>
      <c r="D486" t="s">
        <v>28</v>
      </c>
      <c r="E486">
        <v>415</v>
      </c>
      <c r="F486" t="s">
        <v>9</v>
      </c>
      <c r="G486">
        <v>15</v>
      </c>
      <c r="H486">
        <v>14</v>
      </c>
    </row>
    <row r="487" spans="1:8" x14ac:dyDescent="0.3">
      <c r="A487" t="s">
        <v>602</v>
      </c>
      <c r="B487" t="s">
        <v>63</v>
      </c>
      <c r="C487" t="s">
        <v>150</v>
      </c>
      <c r="D487" t="s">
        <v>21</v>
      </c>
      <c r="E487">
        <v>50</v>
      </c>
      <c r="F487" t="s">
        <v>9</v>
      </c>
      <c r="G487">
        <v>31</v>
      </c>
      <c r="H487">
        <v>26</v>
      </c>
    </row>
    <row r="488" spans="1:8" x14ac:dyDescent="0.3">
      <c r="A488" t="s">
        <v>603</v>
      </c>
      <c r="B488" t="s">
        <v>45</v>
      </c>
      <c r="C488" t="s">
        <v>150</v>
      </c>
      <c r="D488" t="s">
        <v>15</v>
      </c>
      <c r="E488">
        <v>3000</v>
      </c>
      <c r="F488" t="s">
        <v>16</v>
      </c>
      <c r="G488">
        <v>112</v>
      </c>
      <c r="H488">
        <v>321</v>
      </c>
    </row>
    <row r="489" spans="1:8" x14ac:dyDescent="0.3">
      <c r="A489" t="s">
        <v>604</v>
      </c>
      <c r="B489" t="s">
        <v>68</v>
      </c>
      <c r="C489" t="s">
        <v>150</v>
      </c>
      <c r="D489" t="s">
        <v>4</v>
      </c>
      <c r="E489">
        <v>190</v>
      </c>
      <c r="F489" t="s">
        <v>5</v>
      </c>
      <c r="G489">
        <v>28</v>
      </c>
      <c r="H489">
        <v>40</v>
      </c>
    </row>
    <row r="490" spans="1:8" x14ac:dyDescent="0.3">
      <c r="A490" t="s">
        <v>605</v>
      </c>
      <c r="B490" t="s">
        <v>60</v>
      </c>
      <c r="C490" t="s">
        <v>152</v>
      </c>
      <c r="D490" t="s">
        <v>44</v>
      </c>
      <c r="E490">
        <v>1020</v>
      </c>
      <c r="F490" t="s">
        <v>13</v>
      </c>
      <c r="G490">
        <v>43</v>
      </c>
      <c r="H490">
        <v>125</v>
      </c>
    </row>
    <row r="491" spans="1:8" x14ac:dyDescent="0.3">
      <c r="A491" t="s">
        <v>606</v>
      </c>
      <c r="B491" t="s">
        <v>45</v>
      </c>
      <c r="C491" t="s">
        <v>150</v>
      </c>
      <c r="D491" t="s">
        <v>12</v>
      </c>
      <c r="E491">
        <v>300</v>
      </c>
      <c r="F491" t="s">
        <v>13</v>
      </c>
      <c r="G491">
        <v>45</v>
      </c>
      <c r="H491">
        <v>191</v>
      </c>
    </row>
    <row r="492" spans="1:8" x14ac:dyDescent="0.3">
      <c r="A492" s="27">
        <v>35600000000</v>
      </c>
      <c r="B492" t="s">
        <v>46</v>
      </c>
      <c r="C492" t="s">
        <v>150</v>
      </c>
      <c r="D492" t="s">
        <v>25</v>
      </c>
      <c r="E492">
        <v>1190</v>
      </c>
      <c r="F492" t="s">
        <v>13</v>
      </c>
      <c r="G492">
        <v>36</v>
      </c>
      <c r="H492">
        <v>145</v>
      </c>
    </row>
    <row r="493" spans="1:8" x14ac:dyDescent="0.3">
      <c r="A493" t="s">
        <v>607</v>
      </c>
      <c r="B493" t="s">
        <v>32</v>
      </c>
      <c r="C493" t="s">
        <v>152</v>
      </c>
      <c r="D493" t="s">
        <v>40</v>
      </c>
      <c r="E493">
        <v>172</v>
      </c>
      <c r="F493" t="s">
        <v>36</v>
      </c>
      <c r="G493">
        <v>287</v>
      </c>
      <c r="H493">
        <v>413</v>
      </c>
    </row>
    <row r="494" spans="1:8" x14ac:dyDescent="0.3">
      <c r="A494" t="s">
        <v>608</v>
      </c>
      <c r="B494" t="s">
        <v>54</v>
      </c>
      <c r="C494" t="s">
        <v>150</v>
      </c>
      <c r="D494" t="s">
        <v>8</v>
      </c>
      <c r="E494">
        <v>200</v>
      </c>
      <c r="F494" t="s">
        <v>13</v>
      </c>
      <c r="G494">
        <v>472</v>
      </c>
      <c r="H494">
        <v>1902</v>
      </c>
    </row>
    <row r="495" spans="1:8" x14ac:dyDescent="0.3">
      <c r="A495" t="s">
        <v>609</v>
      </c>
      <c r="B495" t="s">
        <v>54</v>
      </c>
      <c r="C495" t="s">
        <v>152</v>
      </c>
      <c r="D495" t="s">
        <v>8</v>
      </c>
      <c r="E495">
        <v>156</v>
      </c>
      <c r="F495" t="s">
        <v>9</v>
      </c>
      <c r="G495">
        <v>357</v>
      </c>
      <c r="H495">
        <v>289</v>
      </c>
    </row>
    <row r="496" spans="1:8" x14ac:dyDescent="0.3">
      <c r="A496" t="s">
        <v>610</v>
      </c>
      <c r="B496" t="s">
        <v>52</v>
      </c>
      <c r="C496" t="s">
        <v>150</v>
      </c>
      <c r="D496" t="s">
        <v>33</v>
      </c>
      <c r="E496">
        <v>370</v>
      </c>
      <c r="F496" t="s">
        <v>13</v>
      </c>
      <c r="G496">
        <v>416</v>
      </c>
      <c r="H496">
        <v>1085</v>
      </c>
    </row>
    <row r="497" spans="1:8" x14ac:dyDescent="0.3">
      <c r="A497" t="s">
        <v>611</v>
      </c>
      <c r="B497" t="s">
        <v>73</v>
      </c>
      <c r="C497" t="s">
        <v>150</v>
      </c>
      <c r="D497" t="s">
        <v>25</v>
      </c>
      <c r="E497">
        <v>1190</v>
      </c>
      <c r="F497" t="s">
        <v>13</v>
      </c>
      <c r="G497">
        <v>46</v>
      </c>
      <c r="H497">
        <v>179</v>
      </c>
    </row>
    <row r="498" spans="1:8" x14ac:dyDescent="0.3">
      <c r="A498" t="s">
        <v>612</v>
      </c>
      <c r="B498" t="s">
        <v>56</v>
      </c>
      <c r="C498" t="s">
        <v>152</v>
      </c>
      <c r="D498" t="s">
        <v>25</v>
      </c>
      <c r="E498">
        <v>1190</v>
      </c>
      <c r="F498" t="s">
        <v>13</v>
      </c>
      <c r="G498">
        <v>29</v>
      </c>
      <c r="H498">
        <v>96</v>
      </c>
    </row>
    <row r="499" spans="1:8" x14ac:dyDescent="0.3">
      <c r="A499" t="s">
        <v>613</v>
      </c>
      <c r="B499" t="s">
        <v>49</v>
      </c>
      <c r="C499" t="s">
        <v>152</v>
      </c>
      <c r="D499" t="s">
        <v>15</v>
      </c>
      <c r="E499">
        <v>3000</v>
      </c>
      <c r="F499" t="s">
        <v>16</v>
      </c>
      <c r="G499">
        <v>449</v>
      </c>
      <c r="H499">
        <v>1499</v>
      </c>
    </row>
    <row r="500" spans="1:8" x14ac:dyDescent="0.3">
      <c r="A500" t="s">
        <v>614</v>
      </c>
      <c r="B500" t="s">
        <v>45</v>
      </c>
      <c r="C500" t="s">
        <v>152</v>
      </c>
      <c r="D500" t="s">
        <v>21</v>
      </c>
      <c r="E500">
        <v>65</v>
      </c>
      <c r="F500" t="s">
        <v>5</v>
      </c>
      <c r="G500">
        <v>127</v>
      </c>
      <c r="H500">
        <v>168</v>
      </c>
    </row>
    <row r="501" spans="1:8" x14ac:dyDescent="0.3">
      <c r="A501" t="s">
        <v>615</v>
      </c>
      <c r="B501" t="s">
        <v>49</v>
      </c>
      <c r="C501" t="s">
        <v>150</v>
      </c>
      <c r="D501" t="s">
        <v>28</v>
      </c>
      <c r="E501">
        <v>415</v>
      </c>
      <c r="F501" t="s">
        <v>9</v>
      </c>
      <c r="G501">
        <v>19</v>
      </c>
      <c r="H501">
        <v>14</v>
      </c>
    </row>
    <row r="502" spans="1:8" x14ac:dyDescent="0.3">
      <c r="A502" t="s">
        <v>616</v>
      </c>
      <c r="B502" t="s">
        <v>26</v>
      </c>
      <c r="C502" t="s">
        <v>150</v>
      </c>
      <c r="D502" t="s">
        <v>21</v>
      </c>
      <c r="E502">
        <v>50</v>
      </c>
      <c r="F502" t="s">
        <v>9</v>
      </c>
      <c r="G502">
        <v>21</v>
      </c>
      <c r="H502">
        <v>17</v>
      </c>
    </row>
    <row r="503" spans="1:8" x14ac:dyDescent="0.3">
      <c r="A503" t="s">
        <v>617</v>
      </c>
      <c r="B503" t="s">
        <v>38</v>
      </c>
      <c r="C503" t="s">
        <v>152</v>
      </c>
      <c r="D503" t="s">
        <v>25</v>
      </c>
      <c r="E503">
        <v>1190</v>
      </c>
      <c r="F503" t="s">
        <v>13</v>
      </c>
      <c r="G503">
        <v>45</v>
      </c>
      <c r="H503">
        <v>149</v>
      </c>
    </row>
    <row r="504" spans="1:8" x14ac:dyDescent="0.3">
      <c r="A504" t="s">
        <v>618</v>
      </c>
      <c r="B504" t="s">
        <v>60</v>
      </c>
      <c r="C504" t="s">
        <v>150</v>
      </c>
      <c r="D504" t="s">
        <v>31</v>
      </c>
      <c r="E504">
        <v>62</v>
      </c>
      <c r="F504" t="s">
        <v>5</v>
      </c>
      <c r="G504">
        <v>57</v>
      </c>
      <c r="H504">
        <v>66</v>
      </c>
    </row>
    <row r="505" spans="1:8" x14ac:dyDescent="0.3">
      <c r="A505">
        <v>902903</v>
      </c>
      <c r="B505" t="s">
        <v>20</v>
      </c>
      <c r="C505" t="s">
        <v>152</v>
      </c>
      <c r="D505" t="s">
        <v>23</v>
      </c>
      <c r="E505">
        <v>350</v>
      </c>
      <c r="F505" t="s">
        <v>13</v>
      </c>
      <c r="G505">
        <v>49</v>
      </c>
      <c r="H505">
        <v>164</v>
      </c>
    </row>
    <row r="506" spans="1:8" x14ac:dyDescent="0.3">
      <c r="A506" t="s">
        <v>619</v>
      </c>
      <c r="B506" t="s">
        <v>60</v>
      </c>
      <c r="C506" t="s">
        <v>152</v>
      </c>
      <c r="D506" t="s">
        <v>33</v>
      </c>
      <c r="E506">
        <v>290</v>
      </c>
      <c r="F506" t="s">
        <v>9</v>
      </c>
      <c r="G506">
        <v>327</v>
      </c>
      <c r="H506">
        <v>287</v>
      </c>
    </row>
    <row r="507" spans="1:8" x14ac:dyDescent="0.3">
      <c r="A507" t="s">
        <v>620</v>
      </c>
      <c r="B507" t="s">
        <v>73</v>
      </c>
      <c r="C507" t="s">
        <v>152</v>
      </c>
      <c r="D507" t="s">
        <v>44</v>
      </c>
      <c r="E507">
        <v>1020</v>
      </c>
      <c r="F507" t="s">
        <v>13</v>
      </c>
      <c r="G507">
        <v>47</v>
      </c>
      <c r="H507">
        <v>163</v>
      </c>
    </row>
    <row r="508" spans="1:8" x14ac:dyDescent="0.3">
      <c r="A508" t="s">
        <v>621</v>
      </c>
      <c r="B508" t="s">
        <v>11</v>
      </c>
      <c r="C508" t="s">
        <v>152</v>
      </c>
      <c r="D508" t="s">
        <v>50</v>
      </c>
      <c r="E508">
        <v>110</v>
      </c>
      <c r="F508" t="s">
        <v>5</v>
      </c>
      <c r="G508">
        <v>40</v>
      </c>
      <c r="H508">
        <v>54</v>
      </c>
    </row>
    <row r="509" spans="1:8" x14ac:dyDescent="0.3">
      <c r="A509" t="s">
        <v>622</v>
      </c>
      <c r="B509" t="s">
        <v>71</v>
      </c>
      <c r="C509" t="s">
        <v>152</v>
      </c>
      <c r="D509" t="s">
        <v>21</v>
      </c>
      <c r="E509">
        <v>65</v>
      </c>
      <c r="F509" t="s">
        <v>5</v>
      </c>
      <c r="G509">
        <v>84</v>
      </c>
      <c r="H509">
        <v>127</v>
      </c>
    </row>
    <row r="510" spans="1:8" x14ac:dyDescent="0.3">
      <c r="A510" t="s">
        <v>623</v>
      </c>
      <c r="B510" t="s">
        <v>61</v>
      </c>
      <c r="C510" t="s">
        <v>152</v>
      </c>
      <c r="D510" t="s">
        <v>44</v>
      </c>
      <c r="E510">
        <v>1020</v>
      </c>
      <c r="F510" t="s">
        <v>13</v>
      </c>
      <c r="G510">
        <v>45</v>
      </c>
      <c r="H510">
        <v>153</v>
      </c>
    </row>
    <row r="511" spans="1:8" x14ac:dyDescent="0.3">
      <c r="A511" t="s">
        <v>624</v>
      </c>
      <c r="B511" t="s">
        <v>61</v>
      </c>
      <c r="C511" t="s">
        <v>150</v>
      </c>
      <c r="D511" t="s">
        <v>35</v>
      </c>
      <c r="E511">
        <v>860</v>
      </c>
      <c r="F511" t="s">
        <v>36</v>
      </c>
      <c r="G511">
        <v>610</v>
      </c>
      <c r="H511">
        <v>847</v>
      </c>
    </row>
    <row r="512" spans="1:8" x14ac:dyDescent="0.3">
      <c r="A512" t="s">
        <v>625</v>
      </c>
      <c r="B512" t="s">
        <v>39</v>
      </c>
      <c r="C512" t="s">
        <v>152</v>
      </c>
      <c r="D512" t="s">
        <v>18</v>
      </c>
      <c r="E512">
        <v>55</v>
      </c>
      <c r="F512" t="s">
        <v>9</v>
      </c>
      <c r="G512">
        <v>61</v>
      </c>
      <c r="H512">
        <v>59</v>
      </c>
    </row>
    <row r="513" spans="1:8" x14ac:dyDescent="0.3">
      <c r="A513" t="s">
        <v>626</v>
      </c>
      <c r="B513" t="s">
        <v>41</v>
      </c>
      <c r="C513" t="s">
        <v>152</v>
      </c>
      <c r="D513" t="s">
        <v>15</v>
      </c>
      <c r="E513">
        <v>3000</v>
      </c>
      <c r="F513" t="s">
        <v>16</v>
      </c>
      <c r="G513">
        <v>301</v>
      </c>
      <c r="H513">
        <v>869</v>
      </c>
    </row>
    <row r="514" spans="1:8" x14ac:dyDescent="0.3">
      <c r="A514" t="s">
        <v>627</v>
      </c>
      <c r="B514" t="s">
        <v>7</v>
      </c>
      <c r="C514" t="s">
        <v>152</v>
      </c>
      <c r="D514" t="s">
        <v>23</v>
      </c>
      <c r="E514">
        <v>350</v>
      </c>
      <c r="F514" t="s">
        <v>13</v>
      </c>
      <c r="G514">
        <v>66</v>
      </c>
      <c r="H514">
        <v>220</v>
      </c>
    </row>
    <row r="515" spans="1:8" x14ac:dyDescent="0.3">
      <c r="A515" t="s">
        <v>628</v>
      </c>
      <c r="B515" t="s">
        <v>26</v>
      </c>
      <c r="C515" t="s">
        <v>150</v>
      </c>
      <c r="D515" t="s">
        <v>15</v>
      </c>
      <c r="E515">
        <v>3000</v>
      </c>
      <c r="F515" t="s">
        <v>16</v>
      </c>
      <c r="G515">
        <v>106</v>
      </c>
      <c r="H515">
        <v>243</v>
      </c>
    </row>
    <row r="516" spans="1:8" x14ac:dyDescent="0.3">
      <c r="A516" t="s">
        <v>629</v>
      </c>
      <c r="B516" t="s">
        <v>29</v>
      </c>
      <c r="C516" t="s">
        <v>152</v>
      </c>
      <c r="D516" t="s">
        <v>40</v>
      </c>
      <c r="E516">
        <v>172</v>
      </c>
      <c r="F516" t="s">
        <v>36</v>
      </c>
      <c r="G516">
        <v>320</v>
      </c>
      <c r="H516">
        <v>467</v>
      </c>
    </row>
    <row r="517" spans="1:8" x14ac:dyDescent="0.3">
      <c r="A517" t="s">
        <v>630</v>
      </c>
      <c r="B517" t="s">
        <v>38</v>
      </c>
      <c r="C517" t="s">
        <v>150</v>
      </c>
      <c r="D517" t="s">
        <v>40</v>
      </c>
      <c r="E517">
        <v>172</v>
      </c>
      <c r="F517" t="s">
        <v>36</v>
      </c>
      <c r="G517">
        <v>303</v>
      </c>
      <c r="H517">
        <v>360</v>
      </c>
    </row>
    <row r="518" spans="1:8" x14ac:dyDescent="0.3">
      <c r="A518" t="s">
        <v>631</v>
      </c>
      <c r="B518" t="s">
        <v>51</v>
      </c>
      <c r="C518" t="s">
        <v>152</v>
      </c>
      <c r="D518" t="s">
        <v>50</v>
      </c>
      <c r="E518">
        <v>110</v>
      </c>
      <c r="F518" t="s">
        <v>5</v>
      </c>
      <c r="G518">
        <v>49</v>
      </c>
      <c r="H518">
        <v>65</v>
      </c>
    </row>
    <row r="519" spans="1:8" x14ac:dyDescent="0.3">
      <c r="A519" t="s">
        <v>632</v>
      </c>
      <c r="B519" t="s">
        <v>42</v>
      </c>
      <c r="C519" t="s">
        <v>150</v>
      </c>
      <c r="D519" t="s">
        <v>18</v>
      </c>
      <c r="E519">
        <v>55</v>
      </c>
      <c r="F519" t="s">
        <v>9</v>
      </c>
      <c r="G519">
        <v>21</v>
      </c>
      <c r="H519">
        <v>18</v>
      </c>
    </row>
    <row r="520" spans="1:8" x14ac:dyDescent="0.3">
      <c r="A520" t="s">
        <v>633</v>
      </c>
      <c r="B520" t="s">
        <v>55</v>
      </c>
      <c r="C520" t="s">
        <v>152</v>
      </c>
      <c r="D520" t="s">
        <v>33</v>
      </c>
      <c r="E520">
        <v>290</v>
      </c>
      <c r="F520" t="s">
        <v>9</v>
      </c>
      <c r="G520">
        <v>383</v>
      </c>
      <c r="H520">
        <v>344</v>
      </c>
    </row>
    <row r="521" spans="1:8" x14ac:dyDescent="0.3">
      <c r="A521" t="s">
        <v>634</v>
      </c>
      <c r="B521" t="s">
        <v>19</v>
      </c>
      <c r="C521" t="s">
        <v>150</v>
      </c>
      <c r="D521" t="s">
        <v>28</v>
      </c>
      <c r="E521">
        <v>415</v>
      </c>
      <c r="F521" t="s">
        <v>9</v>
      </c>
      <c r="G521">
        <v>36</v>
      </c>
      <c r="H521">
        <v>29</v>
      </c>
    </row>
    <row r="522" spans="1:8" x14ac:dyDescent="0.3">
      <c r="A522" t="s">
        <v>635</v>
      </c>
      <c r="B522" t="s">
        <v>71</v>
      </c>
      <c r="C522" t="s">
        <v>150</v>
      </c>
      <c r="D522" t="s">
        <v>18</v>
      </c>
      <c r="E522">
        <v>55</v>
      </c>
      <c r="F522" t="s">
        <v>9</v>
      </c>
      <c r="G522">
        <v>18</v>
      </c>
      <c r="H522">
        <v>14</v>
      </c>
    </row>
    <row r="523" spans="1:8" x14ac:dyDescent="0.3">
      <c r="A523" t="s">
        <v>636</v>
      </c>
      <c r="B523" t="s">
        <v>55</v>
      </c>
      <c r="C523" t="s">
        <v>150</v>
      </c>
      <c r="D523" t="s">
        <v>21</v>
      </c>
      <c r="E523">
        <v>50</v>
      </c>
      <c r="F523" t="s">
        <v>9</v>
      </c>
      <c r="G523">
        <v>25</v>
      </c>
      <c r="H523">
        <v>21</v>
      </c>
    </row>
    <row r="524" spans="1:8" x14ac:dyDescent="0.3">
      <c r="A524" t="s">
        <v>637</v>
      </c>
      <c r="B524" t="s">
        <v>55</v>
      </c>
      <c r="C524" t="s">
        <v>150</v>
      </c>
      <c r="D524" t="s">
        <v>18</v>
      </c>
      <c r="E524">
        <v>55</v>
      </c>
      <c r="F524" t="s">
        <v>9</v>
      </c>
      <c r="G524">
        <v>19</v>
      </c>
      <c r="H524">
        <v>16</v>
      </c>
    </row>
    <row r="525" spans="1:8" x14ac:dyDescent="0.3">
      <c r="A525" t="s">
        <v>638</v>
      </c>
      <c r="B525" t="s">
        <v>56</v>
      </c>
      <c r="C525" t="s">
        <v>150</v>
      </c>
      <c r="D525" t="s">
        <v>25</v>
      </c>
      <c r="E525">
        <v>1190</v>
      </c>
      <c r="F525" t="s">
        <v>13</v>
      </c>
      <c r="G525">
        <v>40</v>
      </c>
      <c r="H525">
        <v>158</v>
      </c>
    </row>
    <row r="526" spans="1:8" x14ac:dyDescent="0.3">
      <c r="A526" t="s">
        <v>639</v>
      </c>
      <c r="B526" t="s">
        <v>19</v>
      </c>
      <c r="C526" t="s">
        <v>150</v>
      </c>
      <c r="D526" t="s">
        <v>33</v>
      </c>
      <c r="E526">
        <v>370</v>
      </c>
      <c r="F526" t="s">
        <v>13</v>
      </c>
      <c r="G526">
        <v>432</v>
      </c>
      <c r="H526">
        <v>1736</v>
      </c>
    </row>
    <row r="527" spans="1:8" x14ac:dyDescent="0.3">
      <c r="A527">
        <v>729701</v>
      </c>
      <c r="B527" t="s">
        <v>20</v>
      </c>
      <c r="C527" t="s">
        <v>150</v>
      </c>
      <c r="D527" t="s">
        <v>28</v>
      </c>
      <c r="E527">
        <v>415</v>
      </c>
      <c r="F527" t="s">
        <v>9</v>
      </c>
      <c r="G527">
        <v>22</v>
      </c>
      <c r="H527">
        <v>18</v>
      </c>
    </row>
    <row r="528" spans="1:8" x14ac:dyDescent="0.3">
      <c r="A528" t="s">
        <v>640</v>
      </c>
      <c r="B528" t="s">
        <v>14</v>
      </c>
      <c r="C528" t="s">
        <v>150</v>
      </c>
      <c r="D528" t="s">
        <v>12</v>
      </c>
      <c r="E528">
        <v>300</v>
      </c>
      <c r="F528" t="s">
        <v>13</v>
      </c>
      <c r="G528">
        <v>40</v>
      </c>
      <c r="H528">
        <v>155</v>
      </c>
    </row>
    <row r="529" spans="1:8" x14ac:dyDescent="0.3">
      <c r="A529" t="s">
        <v>641</v>
      </c>
      <c r="B529" t="s">
        <v>38</v>
      </c>
      <c r="C529" t="s">
        <v>150</v>
      </c>
      <c r="D529" t="s">
        <v>15</v>
      </c>
      <c r="E529">
        <v>3000</v>
      </c>
      <c r="F529" t="s">
        <v>16</v>
      </c>
      <c r="G529">
        <v>121</v>
      </c>
      <c r="H529">
        <v>273</v>
      </c>
    </row>
    <row r="530" spans="1:8" x14ac:dyDescent="0.3">
      <c r="A530" t="s">
        <v>642</v>
      </c>
      <c r="B530" t="s">
        <v>26</v>
      </c>
      <c r="C530" t="s">
        <v>150</v>
      </c>
      <c r="D530" t="s">
        <v>4</v>
      </c>
      <c r="E530">
        <v>190</v>
      </c>
      <c r="F530" t="s">
        <v>5</v>
      </c>
      <c r="G530">
        <v>25</v>
      </c>
      <c r="H530">
        <v>28</v>
      </c>
    </row>
    <row r="531" spans="1:8" x14ac:dyDescent="0.3">
      <c r="A531" t="s">
        <v>643</v>
      </c>
      <c r="B531" t="s">
        <v>54</v>
      </c>
      <c r="C531" t="s">
        <v>152</v>
      </c>
      <c r="D531" t="s">
        <v>44</v>
      </c>
      <c r="E531">
        <v>1020</v>
      </c>
      <c r="F531" t="s">
        <v>13</v>
      </c>
      <c r="G531">
        <v>42</v>
      </c>
      <c r="H531">
        <v>139</v>
      </c>
    </row>
    <row r="532" spans="1:8" x14ac:dyDescent="0.3">
      <c r="A532" t="s">
        <v>644</v>
      </c>
      <c r="B532" t="s">
        <v>65</v>
      </c>
      <c r="C532" t="s">
        <v>152</v>
      </c>
      <c r="D532" t="s">
        <v>50</v>
      </c>
      <c r="E532">
        <v>110</v>
      </c>
      <c r="F532" t="s">
        <v>5</v>
      </c>
      <c r="G532">
        <v>36</v>
      </c>
      <c r="H532">
        <v>48</v>
      </c>
    </row>
    <row r="533" spans="1:8" x14ac:dyDescent="0.3">
      <c r="A533" t="s">
        <v>645</v>
      </c>
      <c r="B533" t="s">
        <v>51</v>
      </c>
      <c r="C533" t="s">
        <v>150</v>
      </c>
      <c r="D533" t="s">
        <v>15</v>
      </c>
      <c r="E533">
        <v>3000</v>
      </c>
      <c r="F533" t="s">
        <v>16</v>
      </c>
      <c r="G533">
        <v>66</v>
      </c>
      <c r="H533">
        <v>144</v>
      </c>
    </row>
    <row r="534" spans="1:8" x14ac:dyDescent="0.3">
      <c r="A534" t="s">
        <v>646</v>
      </c>
      <c r="B534" t="s">
        <v>17</v>
      </c>
      <c r="C534" t="s">
        <v>150</v>
      </c>
      <c r="D534" t="s">
        <v>4</v>
      </c>
      <c r="E534">
        <v>190</v>
      </c>
      <c r="F534" t="s">
        <v>5</v>
      </c>
      <c r="G534">
        <v>43</v>
      </c>
      <c r="H534">
        <v>66</v>
      </c>
    </row>
    <row r="535" spans="1:8" x14ac:dyDescent="0.3">
      <c r="A535" t="s">
        <v>647</v>
      </c>
      <c r="B535" t="s">
        <v>30</v>
      </c>
      <c r="C535" t="s">
        <v>152</v>
      </c>
      <c r="D535" t="s">
        <v>21</v>
      </c>
      <c r="E535">
        <v>65</v>
      </c>
      <c r="F535" t="s">
        <v>5</v>
      </c>
      <c r="G535">
        <v>122</v>
      </c>
      <c r="H535">
        <v>153</v>
      </c>
    </row>
    <row r="536" spans="1:8" x14ac:dyDescent="0.3">
      <c r="A536" t="s">
        <v>648</v>
      </c>
      <c r="B536" t="s">
        <v>24</v>
      </c>
      <c r="C536" t="s">
        <v>152</v>
      </c>
      <c r="D536" t="s">
        <v>15</v>
      </c>
      <c r="E536">
        <v>3000</v>
      </c>
      <c r="F536" t="s">
        <v>16</v>
      </c>
      <c r="G536">
        <v>316</v>
      </c>
      <c r="H536">
        <v>818</v>
      </c>
    </row>
    <row r="537" spans="1:8" x14ac:dyDescent="0.3">
      <c r="A537" t="s">
        <v>649</v>
      </c>
      <c r="B537" t="s">
        <v>73</v>
      </c>
      <c r="C537" t="s">
        <v>152</v>
      </c>
      <c r="D537" t="s">
        <v>25</v>
      </c>
      <c r="E537">
        <v>1190</v>
      </c>
      <c r="F537" t="s">
        <v>13</v>
      </c>
      <c r="G537">
        <v>52</v>
      </c>
      <c r="H537">
        <v>180</v>
      </c>
    </row>
    <row r="538" spans="1:8" x14ac:dyDescent="0.3">
      <c r="A538" t="s">
        <v>650</v>
      </c>
      <c r="B538" t="s">
        <v>17</v>
      </c>
      <c r="C538" t="s">
        <v>152</v>
      </c>
      <c r="D538" t="s">
        <v>28</v>
      </c>
      <c r="E538">
        <v>415</v>
      </c>
      <c r="F538" t="s">
        <v>9</v>
      </c>
      <c r="G538">
        <v>87</v>
      </c>
      <c r="H538">
        <v>78</v>
      </c>
    </row>
    <row r="539" spans="1:8" x14ac:dyDescent="0.3">
      <c r="A539" t="s">
        <v>651</v>
      </c>
      <c r="B539" t="s">
        <v>63</v>
      </c>
      <c r="C539" t="s">
        <v>152</v>
      </c>
      <c r="D539" t="s">
        <v>15</v>
      </c>
      <c r="E539">
        <v>3000</v>
      </c>
      <c r="F539" t="s">
        <v>16</v>
      </c>
      <c r="G539">
        <v>381</v>
      </c>
      <c r="H539">
        <v>1303</v>
      </c>
    </row>
    <row r="540" spans="1:8" x14ac:dyDescent="0.3">
      <c r="A540" t="s">
        <v>652</v>
      </c>
      <c r="B540" t="s">
        <v>52</v>
      </c>
      <c r="C540" t="s">
        <v>150</v>
      </c>
      <c r="D540" t="s">
        <v>8</v>
      </c>
      <c r="E540">
        <v>200</v>
      </c>
      <c r="F540" t="s">
        <v>13</v>
      </c>
      <c r="G540">
        <v>331</v>
      </c>
      <c r="H540">
        <v>903</v>
      </c>
    </row>
    <row r="541" spans="1:8" x14ac:dyDescent="0.3">
      <c r="A541" t="s">
        <v>653</v>
      </c>
      <c r="B541" t="s">
        <v>7</v>
      </c>
      <c r="C541" t="s">
        <v>150</v>
      </c>
      <c r="D541" t="s">
        <v>23</v>
      </c>
      <c r="E541">
        <v>350</v>
      </c>
      <c r="F541" t="s">
        <v>13</v>
      </c>
      <c r="G541">
        <v>97</v>
      </c>
      <c r="H541">
        <v>378</v>
      </c>
    </row>
    <row r="542" spans="1:8" x14ac:dyDescent="0.3">
      <c r="A542" t="s">
        <v>654</v>
      </c>
      <c r="B542" t="s">
        <v>34</v>
      </c>
      <c r="C542" t="s">
        <v>150</v>
      </c>
      <c r="D542" t="s">
        <v>18</v>
      </c>
      <c r="E542">
        <v>55</v>
      </c>
      <c r="F542" t="s">
        <v>9</v>
      </c>
      <c r="G542">
        <v>18</v>
      </c>
      <c r="H542">
        <v>13</v>
      </c>
    </row>
    <row r="543" spans="1:8" x14ac:dyDescent="0.3">
      <c r="A543" t="s">
        <v>655</v>
      </c>
      <c r="B543" t="s">
        <v>60</v>
      </c>
      <c r="C543" t="s">
        <v>152</v>
      </c>
      <c r="D543" t="s">
        <v>12</v>
      </c>
      <c r="E543">
        <v>300</v>
      </c>
      <c r="F543" t="s">
        <v>13</v>
      </c>
      <c r="G543">
        <v>75</v>
      </c>
      <c r="H543">
        <v>217</v>
      </c>
    </row>
    <row r="544" spans="1:8" x14ac:dyDescent="0.3">
      <c r="A544" t="s">
        <v>656</v>
      </c>
      <c r="B544" t="s">
        <v>55</v>
      </c>
      <c r="C544" t="s">
        <v>150</v>
      </c>
      <c r="D544" t="s">
        <v>35</v>
      </c>
      <c r="E544">
        <v>860</v>
      </c>
      <c r="F544" t="s">
        <v>36</v>
      </c>
      <c r="G544">
        <v>400</v>
      </c>
      <c r="H544">
        <v>476</v>
      </c>
    </row>
    <row r="545" spans="1:8" x14ac:dyDescent="0.3">
      <c r="A545" t="s">
        <v>657</v>
      </c>
      <c r="B545" t="s">
        <v>24</v>
      </c>
      <c r="C545" t="s">
        <v>152</v>
      </c>
      <c r="D545" t="s">
        <v>40</v>
      </c>
      <c r="E545">
        <v>172</v>
      </c>
      <c r="F545" t="s">
        <v>36</v>
      </c>
      <c r="G545">
        <v>203</v>
      </c>
      <c r="H545">
        <v>296</v>
      </c>
    </row>
    <row r="546" spans="1:8" x14ac:dyDescent="0.3">
      <c r="A546" t="s">
        <v>658</v>
      </c>
      <c r="B546" t="s">
        <v>42</v>
      </c>
      <c r="C546" t="s">
        <v>152</v>
      </c>
      <c r="D546" t="s">
        <v>21</v>
      </c>
      <c r="E546">
        <v>65</v>
      </c>
      <c r="F546" t="s">
        <v>5</v>
      </c>
      <c r="G546">
        <v>112</v>
      </c>
      <c r="H546">
        <v>151</v>
      </c>
    </row>
    <row r="547" spans="1:8" x14ac:dyDescent="0.3">
      <c r="A547" t="s">
        <v>659</v>
      </c>
      <c r="B547" t="s">
        <v>54</v>
      </c>
      <c r="C547" t="s">
        <v>150</v>
      </c>
      <c r="D547" t="s">
        <v>40</v>
      </c>
      <c r="E547">
        <v>172</v>
      </c>
      <c r="F547" t="s">
        <v>36</v>
      </c>
      <c r="G547">
        <v>333</v>
      </c>
      <c r="H547">
        <v>456</v>
      </c>
    </row>
    <row r="548" spans="1:8" x14ac:dyDescent="0.3">
      <c r="A548" t="s">
        <v>660</v>
      </c>
      <c r="B548" t="s">
        <v>42</v>
      </c>
      <c r="C548" t="s">
        <v>150</v>
      </c>
      <c r="D548" t="s">
        <v>25</v>
      </c>
      <c r="E548">
        <v>1190</v>
      </c>
      <c r="F548" t="s">
        <v>13</v>
      </c>
      <c r="G548">
        <v>36</v>
      </c>
      <c r="H548">
        <v>139</v>
      </c>
    </row>
    <row r="549" spans="1:8" x14ac:dyDescent="0.3">
      <c r="A549" t="s">
        <v>661</v>
      </c>
      <c r="B549" t="s">
        <v>38</v>
      </c>
      <c r="C549" t="s">
        <v>152</v>
      </c>
      <c r="D549" t="s">
        <v>35</v>
      </c>
      <c r="E549">
        <v>860</v>
      </c>
      <c r="F549" t="s">
        <v>36</v>
      </c>
      <c r="G549">
        <v>316</v>
      </c>
      <c r="H549">
        <v>388</v>
      </c>
    </row>
    <row r="550" spans="1:8" x14ac:dyDescent="0.3">
      <c r="A550" t="s">
        <v>662</v>
      </c>
      <c r="B550" t="s">
        <v>54</v>
      </c>
      <c r="C550" t="s">
        <v>150</v>
      </c>
      <c r="D550" t="s">
        <v>28</v>
      </c>
      <c r="E550">
        <v>415</v>
      </c>
      <c r="F550" t="s">
        <v>9</v>
      </c>
      <c r="G550">
        <v>46</v>
      </c>
      <c r="H550">
        <v>34</v>
      </c>
    </row>
    <row r="551" spans="1:8" x14ac:dyDescent="0.3">
      <c r="A551" t="s">
        <v>663</v>
      </c>
      <c r="B551" t="s">
        <v>74</v>
      </c>
      <c r="C551" t="s">
        <v>150</v>
      </c>
      <c r="D551" t="s">
        <v>50</v>
      </c>
      <c r="E551">
        <v>90</v>
      </c>
      <c r="F551" t="s">
        <v>9</v>
      </c>
      <c r="G551">
        <v>72</v>
      </c>
      <c r="H551">
        <v>58</v>
      </c>
    </row>
    <row r="552" spans="1:8" x14ac:dyDescent="0.3">
      <c r="A552">
        <v>335090</v>
      </c>
      <c r="B552" t="s">
        <v>47</v>
      </c>
      <c r="C552" t="s">
        <v>152</v>
      </c>
      <c r="D552" t="s">
        <v>15</v>
      </c>
      <c r="E552">
        <v>3000</v>
      </c>
      <c r="F552" t="s">
        <v>16</v>
      </c>
      <c r="G552">
        <v>262</v>
      </c>
      <c r="H552">
        <v>673</v>
      </c>
    </row>
    <row r="553" spans="1:8" x14ac:dyDescent="0.3">
      <c r="A553" t="s">
        <v>664</v>
      </c>
      <c r="B553" t="s">
        <v>65</v>
      </c>
      <c r="C553" t="s">
        <v>150</v>
      </c>
      <c r="D553" t="s">
        <v>25</v>
      </c>
      <c r="E553">
        <v>1190</v>
      </c>
      <c r="F553" t="s">
        <v>13</v>
      </c>
      <c r="G553">
        <v>27</v>
      </c>
      <c r="H553">
        <v>70</v>
      </c>
    </row>
    <row r="554" spans="1:8" x14ac:dyDescent="0.3">
      <c r="A554" t="s">
        <v>665</v>
      </c>
      <c r="B554" t="s">
        <v>58</v>
      </c>
      <c r="C554" t="s">
        <v>152</v>
      </c>
      <c r="D554" t="s">
        <v>8</v>
      </c>
      <c r="E554">
        <v>156</v>
      </c>
      <c r="F554" t="s">
        <v>9</v>
      </c>
      <c r="G554">
        <v>276</v>
      </c>
      <c r="H554">
        <v>267</v>
      </c>
    </row>
    <row r="555" spans="1:8" x14ac:dyDescent="0.3">
      <c r="A555" t="s">
        <v>666</v>
      </c>
      <c r="B555" t="s">
        <v>74</v>
      </c>
      <c r="C555" t="s">
        <v>152</v>
      </c>
      <c r="D555" t="s">
        <v>18</v>
      </c>
      <c r="E555">
        <v>55</v>
      </c>
      <c r="F555" t="s">
        <v>9</v>
      </c>
      <c r="G555">
        <v>122</v>
      </c>
      <c r="H555">
        <v>107</v>
      </c>
    </row>
    <row r="556" spans="1:8" x14ac:dyDescent="0.3">
      <c r="A556" t="s">
        <v>667</v>
      </c>
      <c r="B556" t="s">
        <v>70</v>
      </c>
      <c r="C556" t="s">
        <v>152</v>
      </c>
      <c r="D556" t="s">
        <v>31</v>
      </c>
      <c r="E556">
        <v>62</v>
      </c>
      <c r="F556" t="s">
        <v>5</v>
      </c>
      <c r="G556">
        <v>63</v>
      </c>
      <c r="H556">
        <v>84</v>
      </c>
    </row>
    <row r="557" spans="1:8" x14ac:dyDescent="0.3">
      <c r="A557" t="s">
        <v>668</v>
      </c>
      <c r="B557" t="s">
        <v>51</v>
      </c>
      <c r="C557" t="s">
        <v>150</v>
      </c>
      <c r="D557" t="s">
        <v>40</v>
      </c>
      <c r="E557">
        <v>172</v>
      </c>
      <c r="F557" t="s">
        <v>36</v>
      </c>
      <c r="G557">
        <v>166</v>
      </c>
      <c r="H557">
        <v>225</v>
      </c>
    </row>
    <row r="558" spans="1:8" x14ac:dyDescent="0.3">
      <c r="A558" t="s">
        <v>669</v>
      </c>
      <c r="B558" t="s">
        <v>62</v>
      </c>
      <c r="C558" t="s">
        <v>152</v>
      </c>
      <c r="D558" t="s">
        <v>28</v>
      </c>
      <c r="E558">
        <v>415</v>
      </c>
      <c r="F558" t="s">
        <v>9</v>
      </c>
      <c r="G558">
        <v>49</v>
      </c>
      <c r="H558">
        <v>42</v>
      </c>
    </row>
    <row r="559" spans="1:8" x14ac:dyDescent="0.3">
      <c r="A559">
        <v>240703</v>
      </c>
      <c r="B559" t="s">
        <v>42</v>
      </c>
      <c r="C559" t="s">
        <v>150</v>
      </c>
      <c r="D559" t="s">
        <v>35</v>
      </c>
      <c r="E559">
        <v>860</v>
      </c>
      <c r="F559" t="s">
        <v>36</v>
      </c>
      <c r="G559">
        <v>471</v>
      </c>
      <c r="H559">
        <v>659</v>
      </c>
    </row>
    <row r="560" spans="1:8" x14ac:dyDescent="0.3">
      <c r="A560" t="s">
        <v>670</v>
      </c>
      <c r="B560" t="s">
        <v>3</v>
      </c>
      <c r="C560" t="s">
        <v>152</v>
      </c>
      <c r="D560" t="s">
        <v>15</v>
      </c>
      <c r="E560">
        <v>3000</v>
      </c>
      <c r="F560" t="s">
        <v>16</v>
      </c>
      <c r="G560">
        <v>234</v>
      </c>
      <c r="H560">
        <v>840</v>
      </c>
    </row>
    <row r="561" spans="1:8" x14ac:dyDescent="0.3">
      <c r="A561" t="s">
        <v>671</v>
      </c>
      <c r="B561" t="s">
        <v>27</v>
      </c>
      <c r="C561" t="s">
        <v>152</v>
      </c>
      <c r="D561" t="s">
        <v>15</v>
      </c>
      <c r="E561">
        <v>3000</v>
      </c>
      <c r="F561" t="s">
        <v>16</v>
      </c>
      <c r="G561">
        <v>486</v>
      </c>
      <c r="H561">
        <v>1273</v>
      </c>
    </row>
    <row r="562" spans="1:8" x14ac:dyDescent="0.3">
      <c r="A562" t="s">
        <v>672</v>
      </c>
      <c r="B562" t="s">
        <v>55</v>
      </c>
      <c r="C562" t="s">
        <v>152</v>
      </c>
      <c r="D562" t="s">
        <v>40</v>
      </c>
      <c r="E562">
        <v>172</v>
      </c>
      <c r="F562" t="s">
        <v>36</v>
      </c>
      <c r="G562">
        <v>311</v>
      </c>
      <c r="H562">
        <v>398</v>
      </c>
    </row>
    <row r="563" spans="1:8" x14ac:dyDescent="0.3">
      <c r="A563" t="s">
        <v>673</v>
      </c>
      <c r="B563" t="s">
        <v>34</v>
      </c>
      <c r="C563" t="s">
        <v>150</v>
      </c>
      <c r="D563" t="s">
        <v>44</v>
      </c>
      <c r="E563">
        <v>1020</v>
      </c>
      <c r="F563" t="s">
        <v>13</v>
      </c>
      <c r="G563">
        <v>75</v>
      </c>
      <c r="H563">
        <v>198</v>
      </c>
    </row>
    <row r="564" spans="1:8" x14ac:dyDescent="0.3">
      <c r="A564" t="s">
        <v>674</v>
      </c>
      <c r="B564" t="s">
        <v>17</v>
      </c>
      <c r="C564" t="s">
        <v>150</v>
      </c>
      <c r="D564" t="s">
        <v>12</v>
      </c>
      <c r="E564">
        <v>300</v>
      </c>
      <c r="F564" t="s">
        <v>13</v>
      </c>
      <c r="G564">
        <v>40</v>
      </c>
      <c r="H564">
        <v>165</v>
      </c>
    </row>
    <row r="565" spans="1:8" x14ac:dyDescent="0.3">
      <c r="A565" t="s">
        <v>675</v>
      </c>
      <c r="B565" t="s">
        <v>22</v>
      </c>
      <c r="C565" t="s">
        <v>152</v>
      </c>
      <c r="D565" t="s">
        <v>50</v>
      </c>
      <c r="E565">
        <v>110</v>
      </c>
      <c r="F565" t="s">
        <v>5</v>
      </c>
      <c r="G565">
        <v>73</v>
      </c>
      <c r="H565">
        <v>95</v>
      </c>
    </row>
    <row r="566" spans="1:8" x14ac:dyDescent="0.3">
      <c r="A566">
        <v>792708</v>
      </c>
      <c r="B566" t="s">
        <v>53</v>
      </c>
      <c r="C566" t="s">
        <v>150</v>
      </c>
      <c r="D566" t="s">
        <v>23</v>
      </c>
      <c r="E566">
        <v>350</v>
      </c>
      <c r="F566" t="s">
        <v>13</v>
      </c>
      <c r="G566">
        <v>115</v>
      </c>
      <c r="H566">
        <v>445</v>
      </c>
    </row>
    <row r="567" spans="1:8" x14ac:dyDescent="0.3">
      <c r="A567" t="s">
        <v>676</v>
      </c>
      <c r="B567" t="s">
        <v>65</v>
      </c>
      <c r="C567" t="s">
        <v>150</v>
      </c>
      <c r="D567" t="s">
        <v>33</v>
      </c>
      <c r="E567">
        <v>370</v>
      </c>
      <c r="F567" t="s">
        <v>13</v>
      </c>
      <c r="G567">
        <v>267</v>
      </c>
      <c r="H567">
        <v>731</v>
      </c>
    </row>
    <row r="568" spans="1:8" x14ac:dyDescent="0.3">
      <c r="A568" t="s">
        <v>677</v>
      </c>
      <c r="B568" t="s">
        <v>54</v>
      </c>
      <c r="C568" t="s">
        <v>150</v>
      </c>
      <c r="D568" t="s">
        <v>31</v>
      </c>
      <c r="E568">
        <v>62</v>
      </c>
      <c r="F568" t="s">
        <v>5</v>
      </c>
      <c r="G568">
        <v>52</v>
      </c>
      <c r="H568">
        <v>72</v>
      </c>
    </row>
    <row r="569" spans="1:8" x14ac:dyDescent="0.3">
      <c r="A569" t="s">
        <v>678</v>
      </c>
      <c r="B569" t="s">
        <v>52</v>
      </c>
      <c r="C569" t="s">
        <v>152</v>
      </c>
      <c r="D569" t="s">
        <v>18</v>
      </c>
      <c r="E569">
        <v>55</v>
      </c>
      <c r="F569" t="s">
        <v>9</v>
      </c>
      <c r="G569">
        <v>129</v>
      </c>
      <c r="H569">
        <v>104</v>
      </c>
    </row>
    <row r="570" spans="1:8" x14ac:dyDescent="0.3">
      <c r="A570" t="s">
        <v>679</v>
      </c>
      <c r="B570" t="s">
        <v>56</v>
      </c>
      <c r="C570" t="s">
        <v>150</v>
      </c>
      <c r="D570" t="s">
        <v>31</v>
      </c>
      <c r="E570">
        <v>62</v>
      </c>
      <c r="F570" t="s">
        <v>5</v>
      </c>
      <c r="G570">
        <v>36</v>
      </c>
      <c r="H570">
        <v>55</v>
      </c>
    </row>
    <row r="571" spans="1:8" x14ac:dyDescent="0.3">
      <c r="A571" t="s">
        <v>680</v>
      </c>
      <c r="B571" t="s">
        <v>63</v>
      </c>
      <c r="C571" t="s">
        <v>150</v>
      </c>
      <c r="D571" t="s">
        <v>15</v>
      </c>
      <c r="E571">
        <v>3000</v>
      </c>
      <c r="F571" t="s">
        <v>16</v>
      </c>
      <c r="G571">
        <v>127</v>
      </c>
      <c r="H571">
        <v>367</v>
      </c>
    </row>
    <row r="572" spans="1:8" x14ac:dyDescent="0.3">
      <c r="A572">
        <v>837127</v>
      </c>
      <c r="B572" t="s">
        <v>11</v>
      </c>
      <c r="C572" t="s">
        <v>152</v>
      </c>
      <c r="D572" t="s">
        <v>8</v>
      </c>
      <c r="E572">
        <v>156</v>
      </c>
      <c r="F572" t="s">
        <v>9</v>
      </c>
      <c r="G572">
        <v>208</v>
      </c>
      <c r="H572">
        <v>197</v>
      </c>
    </row>
    <row r="573" spans="1:8" x14ac:dyDescent="0.3">
      <c r="A573" t="s">
        <v>681</v>
      </c>
      <c r="B573" t="s">
        <v>27</v>
      </c>
      <c r="C573" t="s">
        <v>152</v>
      </c>
      <c r="D573" t="s">
        <v>23</v>
      </c>
      <c r="E573">
        <v>350</v>
      </c>
      <c r="F573" t="s">
        <v>13</v>
      </c>
      <c r="G573">
        <v>63</v>
      </c>
      <c r="H573">
        <v>189</v>
      </c>
    </row>
    <row r="574" spans="1:8" x14ac:dyDescent="0.3">
      <c r="A574" t="s">
        <v>682</v>
      </c>
      <c r="B574" t="s">
        <v>20</v>
      </c>
      <c r="C574" t="s">
        <v>152</v>
      </c>
      <c r="D574" t="s">
        <v>18</v>
      </c>
      <c r="E574">
        <v>55</v>
      </c>
      <c r="F574" t="s">
        <v>9</v>
      </c>
      <c r="G574">
        <v>70</v>
      </c>
      <c r="H574">
        <v>62</v>
      </c>
    </row>
    <row r="575" spans="1:8" x14ac:dyDescent="0.3">
      <c r="A575" t="s">
        <v>683</v>
      </c>
      <c r="B575" t="s">
        <v>34</v>
      </c>
      <c r="C575" t="s">
        <v>152</v>
      </c>
      <c r="D575" t="s">
        <v>15</v>
      </c>
      <c r="E575">
        <v>3000</v>
      </c>
      <c r="F575" t="s">
        <v>16</v>
      </c>
      <c r="G575">
        <v>292</v>
      </c>
      <c r="H575">
        <v>750</v>
      </c>
    </row>
    <row r="576" spans="1:8" x14ac:dyDescent="0.3">
      <c r="A576" s="27">
        <v>342000000</v>
      </c>
      <c r="B576" t="s">
        <v>46</v>
      </c>
      <c r="C576" t="s">
        <v>150</v>
      </c>
      <c r="D576" t="s">
        <v>4</v>
      </c>
      <c r="E576">
        <v>190</v>
      </c>
      <c r="F576" t="s">
        <v>5</v>
      </c>
      <c r="G576">
        <v>34</v>
      </c>
      <c r="H576">
        <v>38</v>
      </c>
    </row>
    <row r="577" spans="1:8" x14ac:dyDescent="0.3">
      <c r="A577" t="s">
        <v>684</v>
      </c>
      <c r="B577" t="s">
        <v>19</v>
      </c>
      <c r="C577" t="s">
        <v>152</v>
      </c>
      <c r="D577" t="s">
        <v>44</v>
      </c>
      <c r="E577">
        <v>1020</v>
      </c>
      <c r="F577" t="s">
        <v>13</v>
      </c>
      <c r="G577">
        <v>40</v>
      </c>
      <c r="H577">
        <v>138</v>
      </c>
    </row>
    <row r="578" spans="1:8" x14ac:dyDescent="0.3">
      <c r="A578" t="s">
        <v>685</v>
      </c>
      <c r="B578" t="s">
        <v>43</v>
      </c>
      <c r="C578" t="s">
        <v>150</v>
      </c>
      <c r="D578" t="s">
        <v>50</v>
      </c>
      <c r="E578">
        <v>90</v>
      </c>
      <c r="F578" t="s">
        <v>9</v>
      </c>
      <c r="G578">
        <v>54</v>
      </c>
      <c r="H578">
        <v>45</v>
      </c>
    </row>
    <row r="579" spans="1:8" x14ac:dyDescent="0.3">
      <c r="A579" t="s">
        <v>686</v>
      </c>
      <c r="B579" t="s">
        <v>42</v>
      </c>
      <c r="C579" t="s">
        <v>150</v>
      </c>
      <c r="D579" t="s">
        <v>23</v>
      </c>
      <c r="E579">
        <v>350</v>
      </c>
      <c r="F579" t="s">
        <v>13</v>
      </c>
      <c r="G579">
        <v>111</v>
      </c>
      <c r="H579">
        <v>441</v>
      </c>
    </row>
    <row r="580" spans="1:8" x14ac:dyDescent="0.3">
      <c r="A580" t="s">
        <v>687</v>
      </c>
      <c r="B580" t="s">
        <v>45</v>
      </c>
      <c r="C580" t="s">
        <v>152</v>
      </c>
      <c r="D580" t="s">
        <v>12</v>
      </c>
      <c r="E580">
        <v>300</v>
      </c>
      <c r="F580" t="s">
        <v>13</v>
      </c>
      <c r="G580">
        <v>61</v>
      </c>
      <c r="H580">
        <v>236</v>
      </c>
    </row>
    <row r="581" spans="1:8" x14ac:dyDescent="0.3">
      <c r="A581" t="s">
        <v>688</v>
      </c>
      <c r="B581" t="s">
        <v>14</v>
      </c>
      <c r="C581" t="s">
        <v>150</v>
      </c>
      <c r="D581" t="s">
        <v>15</v>
      </c>
      <c r="E581">
        <v>3000</v>
      </c>
      <c r="F581" t="s">
        <v>16</v>
      </c>
      <c r="G581">
        <v>82</v>
      </c>
      <c r="H581">
        <v>190</v>
      </c>
    </row>
    <row r="582" spans="1:8" x14ac:dyDescent="0.3">
      <c r="A582" t="s">
        <v>689</v>
      </c>
      <c r="B582" t="s">
        <v>69</v>
      </c>
      <c r="C582" t="s">
        <v>152</v>
      </c>
      <c r="D582" t="s">
        <v>4</v>
      </c>
      <c r="E582">
        <v>190</v>
      </c>
      <c r="F582" t="s">
        <v>5</v>
      </c>
      <c r="G582">
        <v>87</v>
      </c>
      <c r="H582">
        <v>114</v>
      </c>
    </row>
    <row r="583" spans="1:8" x14ac:dyDescent="0.3">
      <c r="A583" t="s">
        <v>690</v>
      </c>
      <c r="B583" t="s">
        <v>66</v>
      </c>
      <c r="C583" t="s">
        <v>150</v>
      </c>
      <c r="D583" t="s">
        <v>21</v>
      </c>
      <c r="E583">
        <v>50</v>
      </c>
      <c r="F583" t="s">
        <v>9</v>
      </c>
      <c r="G583">
        <v>19</v>
      </c>
      <c r="H583">
        <v>15</v>
      </c>
    </row>
    <row r="584" spans="1:8" x14ac:dyDescent="0.3">
      <c r="A584" t="s">
        <v>691</v>
      </c>
      <c r="B584" t="s">
        <v>27</v>
      </c>
      <c r="C584" t="s">
        <v>150</v>
      </c>
      <c r="D584" t="s">
        <v>4</v>
      </c>
      <c r="E584">
        <v>190</v>
      </c>
      <c r="F584" t="s">
        <v>5</v>
      </c>
      <c r="G584">
        <v>61</v>
      </c>
      <c r="H584">
        <v>86</v>
      </c>
    </row>
    <row r="585" spans="1:8" x14ac:dyDescent="0.3">
      <c r="A585" t="s">
        <v>692</v>
      </c>
      <c r="B585" t="s">
        <v>68</v>
      </c>
      <c r="C585" t="s">
        <v>152</v>
      </c>
      <c r="D585" t="s">
        <v>44</v>
      </c>
      <c r="E585">
        <v>1020</v>
      </c>
      <c r="F585" t="s">
        <v>13</v>
      </c>
      <c r="G585">
        <v>36</v>
      </c>
      <c r="H585">
        <v>126</v>
      </c>
    </row>
    <row r="586" spans="1:8" x14ac:dyDescent="0.3">
      <c r="A586" t="s">
        <v>693</v>
      </c>
      <c r="B586" t="s">
        <v>27</v>
      </c>
      <c r="C586" t="s">
        <v>152</v>
      </c>
      <c r="D586" t="s">
        <v>31</v>
      </c>
      <c r="E586">
        <v>62</v>
      </c>
      <c r="F586" t="s">
        <v>5</v>
      </c>
      <c r="G586">
        <v>77</v>
      </c>
      <c r="H586">
        <v>97</v>
      </c>
    </row>
    <row r="587" spans="1:8" x14ac:dyDescent="0.3">
      <c r="A587" t="s">
        <v>694</v>
      </c>
      <c r="B587" t="s">
        <v>41</v>
      </c>
      <c r="C587" t="s">
        <v>150</v>
      </c>
      <c r="D587" t="s">
        <v>50</v>
      </c>
      <c r="E587">
        <v>90</v>
      </c>
      <c r="F587" t="s">
        <v>9</v>
      </c>
      <c r="G587">
        <v>40</v>
      </c>
      <c r="H587">
        <v>28</v>
      </c>
    </row>
    <row r="588" spans="1:8" x14ac:dyDescent="0.3">
      <c r="A588" t="s">
        <v>695</v>
      </c>
      <c r="B588" t="s">
        <v>38</v>
      </c>
      <c r="C588" t="s">
        <v>150</v>
      </c>
      <c r="D588" t="s">
        <v>50</v>
      </c>
      <c r="E588">
        <v>90</v>
      </c>
      <c r="F588" t="s">
        <v>9</v>
      </c>
      <c r="G588">
        <v>63</v>
      </c>
      <c r="H588">
        <v>53</v>
      </c>
    </row>
    <row r="589" spans="1:8" x14ac:dyDescent="0.3">
      <c r="A589" t="s">
        <v>696</v>
      </c>
      <c r="B589" t="s">
        <v>24</v>
      </c>
      <c r="C589" t="s">
        <v>150</v>
      </c>
      <c r="D589" t="s">
        <v>8</v>
      </c>
      <c r="E589">
        <v>200</v>
      </c>
      <c r="F589" t="s">
        <v>13</v>
      </c>
      <c r="G589">
        <v>336</v>
      </c>
      <c r="H589">
        <v>913</v>
      </c>
    </row>
    <row r="590" spans="1:8" x14ac:dyDescent="0.3">
      <c r="A590" t="s">
        <v>697</v>
      </c>
      <c r="B590" t="s">
        <v>60</v>
      </c>
      <c r="C590" t="s">
        <v>152</v>
      </c>
      <c r="D590" t="s">
        <v>50</v>
      </c>
      <c r="E590">
        <v>110</v>
      </c>
      <c r="F590" t="s">
        <v>5</v>
      </c>
      <c r="G590">
        <v>59</v>
      </c>
      <c r="H590">
        <v>67</v>
      </c>
    </row>
    <row r="591" spans="1:8" x14ac:dyDescent="0.3">
      <c r="A591" t="s">
        <v>698</v>
      </c>
      <c r="B591" t="s">
        <v>34</v>
      </c>
      <c r="C591" t="s">
        <v>152</v>
      </c>
      <c r="D591" t="s">
        <v>50</v>
      </c>
      <c r="E591">
        <v>110</v>
      </c>
      <c r="F591" t="s">
        <v>5</v>
      </c>
      <c r="G591">
        <v>63</v>
      </c>
      <c r="H591">
        <v>86</v>
      </c>
    </row>
    <row r="592" spans="1:8" x14ac:dyDescent="0.3">
      <c r="A592" t="s">
        <v>699</v>
      </c>
      <c r="B592" t="s">
        <v>56</v>
      </c>
      <c r="C592" t="s">
        <v>150</v>
      </c>
      <c r="D592" t="s">
        <v>15</v>
      </c>
      <c r="E592">
        <v>3000</v>
      </c>
      <c r="F592" t="s">
        <v>16</v>
      </c>
      <c r="G592">
        <v>91</v>
      </c>
      <c r="H592">
        <v>211</v>
      </c>
    </row>
    <row r="593" spans="1:8" x14ac:dyDescent="0.3">
      <c r="A593" t="s">
        <v>700</v>
      </c>
      <c r="B593" t="s">
        <v>43</v>
      </c>
      <c r="C593" t="s">
        <v>152</v>
      </c>
      <c r="D593" t="s">
        <v>4</v>
      </c>
      <c r="E593">
        <v>190</v>
      </c>
      <c r="F593" t="s">
        <v>5</v>
      </c>
      <c r="G593">
        <v>80</v>
      </c>
      <c r="H593">
        <v>108</v>
      </c>
    </row>
    <row r="594" spans="1:8" x14ac:dyDescent="0.3">
      <c r="A594" t="s">
        <v>701</v>
      </c>
      <c r="B594" t="s">
        <v>22</v>
      </c>
      <c r="C594" t="s">
        <v>150</v>
      </c>
      <c r="D594" t="s">
        <v>8</v>
      </c>
      <c r="E594">
        <v>200</v>
      </c>
      <c r="F594" t="s">
        <v>13</v>
      </c>
      <c r="G594">
        <v>376</v>
      </c>
      <c r="H594">
        <v>1447</v>
      </c>
    </row>
    <row r="595" spans="1:8" x14ac:dyDescent="0.3">
      <c r="A595" t="s">
        <v>702</v>
      </c>
      <c r="B595" t="s">
        <v>69</v>
      </c>
      <c r="C595" t="s">
        <v>150</v>
      </c>
      <c r="D595" t="s">
        <v>50</v>
      </c>
      <c r="E595">
        <v>90</v>
      </c>
      <c r="F595" t="s">
        <v>9</v>
      </c>
      <c r="G595">
        <v>54</v>
      </c>
      <c r="H595">
        <v>51</v>
      </c>
    </row>
    <row r="596" spans="1:8" x14ac:dyDescent="0.3">
      <c r="A596" t="s">
        <v>703</v>
      </c>
      <c r="B596" t="s">
        <v>48</v>
      </c>
      <c r="C596" t="s">
        <v>150</v>
      </c>
      <c r="D596" t="s">
        <v>50</v>
      </c>
      <c r="E596">
        <v>90</v>
      </c>
      <c r="F596" t="s">
        <v>9</v>
      </c>
      <c r="G596">
        <v>57</v>
      </c>
      <c r="H596">
        <v>47</v>
      </c>
    </row>
    <row r="597" spans="1:8" x14ac:dyDescent="0.3">
      <c r="A597" t="s">
        <v>704</v>
      </c>
      <c r="B597" t="s">
        <v>53</v>
      </c>
      <c r="C597" t="s">
        <v>152</v>
      </c>
      <c r="D597" t="s">
        <v>23</v>
      </c>
      <c r="E597">
        <v>350</v>
      </c>
      <c r="F597" t="s">
        <v>13</v>
      </c>
      <c r="G597">
        <v>71</v>
      </c>
      <c r="H597">
        <v>248</v>
      </c>
    </row>
    <row r="598" spans="1:8" x14ac:dyDescent="0.3">
      <c r="A598" t="s">
        <v>705</v>
      </c>
      <c r="B598" t="s">
        <v>30</v>
      </c>
      <c r="C598" t="s">
        <v>150</v>
      </c>
      <c r="D598" t="s">
        <v>33</v>
      </c>
      <c r="E598">
        <v>370</v>
      </c>
      <c r="F598" t="s">
        <v>13</v>
      </c>
      <c r="G598">
        <v>483</v>
      </c>
      <c r="H598">
        <v>1907</v>
      </c>
    </row>
    <row r="599" spans="1:8" x14ac:dyDescent="0.3">
      <c r="A599" t="s">
        <v>706</v>
      </c>
      <c r="B599" t="s">
        <v>42</v>
      </c>
      <c r="C599" t="s">
        <v>152</v>
      </c>
      <c r="D599" t="s">
        <v>18</v>
      </c>
      <c r="E599">
        <v>55</v>
      </c>
      <c r="F599" t="s">
        <v>9</v>
      </c>
      <c r="G599">
        <v>106</v>
      </c>
      <c r="H599">
        <v>102</v>
      </c>
    </row>
    <row r="600" spans="1:8" x14ac:dyDescent="0.3">
      <c r="A600" t="s">
        <v>707</v>
      </c>
      <c r="B600" t="s">
        <v>63</v>
      </c>
      <c r="C600" t="s">
        <v>150</v>
      </c>
      <c r="D600" t="s">
        <v>4</v>
      </c>
      <c r="E600">
        <v>190</v>
      </c>
      <c r="F600" t="s">
        <v>5</v>
      </c>
      <c r="G600">
        <v>48</v>
      </c>
      <c r="H600">
        <v>69</v>
      </c>
    </row>
    <row r="601" spans="1:8" x14ac:dyDescent="0.3">
      <c r="A601" t="s">
        <v>708</v>
      </c>
      <c r="B601" t="s">
        <v>41</v>
      </c>
      <c r="C601" t="s">
        <v>150</v>
      </c>
      <c r="D601" t="s">
        <v>4</v>
      </c>
      <c r="E601">
        <v>190</v>
      </c>
      <c r="F601" t="s">
        <v>5</v>
      </c>
      <c r="G601">
        <v>28</v>
      </c>
      <c r="H601">
        <v>40</v>
      </c>
    </row>
    <row r="602" spans="1:8" x14ac:dyDescent="0.3">
      <c r="A602" t="s">
        <v>709</v>
      </c>
      <c r="B602" t="s">
        <v>32</v>
      </c>
      <c r="C602" t="s">
        <v>152</v>
      </c>
      <c r="D602" t="s">
        <v>25</v>
      </c>
      <c r="E602">
        <v>1190</v>
      </c>
      <c r="F602" t="s">
        <v>13</v>
      </c>
      <c r="G602">
        <v>43</v>
      </c>
      <c r="H602">
        <v>145</v>
      </c>
    </row>
    <row r="603" spans="1:8" x14ac:dyDescent="0.3">
      <c r="A603">
        <v>311946</v>
      </c>
      <c r="B603" t="s">
        <v>53</v>
      </c>
      <c r="C603" t="s">
        <v>152</v>
      </c>
      <c r="D603" t="s">
        <v>18</v>
      </c>
      <c r="E603">
        <v>55</v>
      </c>
      <c r="F603" t="s">
        <v>9</v>
      </c>
      <c r="G603">
        <v>119</v>
      </c>
      <c r="H603">
        <v>107</v>
      </c>
    </row>
    <row r="604" spans="1:8" x14ac:dyDescent="0.3">
      <c r="A604">
        <v>598637</v>
      </c>
      <c r="B604" t="s">
        <v>69</v>
      </c>
      <c r="C604" t="s">
        <v>152</v>
      </c>
      <c r="D604" t="s">
        <v>50</v>
      </c>
      <c r="E604">
        <v>110</v>
      </c>
      <c r="F604" t="s">
        <v>5</v>
      </c>
      <c r="G604">
        <v>71</v>
      </c>
      <c r="H604">
        <v>90</v>
      </c>
    </row>
    <row r="605" spans="1:8" x14ac:dyDescent="0.3">
      <c r="A605" t="s">
        <v>710</v>
      </c>
      <c r="B605" t="s">
        <v>17</v>
      </c>
      <c r="C605" t="s">
        <v>152</v>
      </c>
      <c r="D605" t="s">
        <v>31</v>
      </c>
      <c r="E605">
        <v>62</v>
      </c>
      <c r="F605" t="s">
        <v>5</v>
      </c>
      <c r="G605">
        <v>112</v>
      </c>
      <c r="H605">
        <v>165</v>
      </c>
    </row>
    <row r="606" spans="1:8" x14ac:dyDescent="0.3">
      <c r="A606" t="s">
        <v>711</v>
      </c>
      <c r="B606" t="s">
        <v>39</v>
      </c>
      <c r="C606" t="s">
        <v>152</v>
      </c>
      <c r="D606" t="s">
        <v>12</v>
      </c>
      <c r="E606">
        <v>300</v>
      </c>
      <c r="F606" t="s">
        <v>13</v>
      </c>
      <c r="G606">
        <v>26</v>
      </c>
      <c r="H606">
        <v>87</v>
      </c>
    </row>
    <row r="607" spans="1:8" x14ac:dyDescent="0.3">
      <c r="A607" t="s">
        <v>712</v>
      </c>
      <c r="B607" t="s">
        <v>48</v>
      </c>
      <c r="C607" t="s">
        <v>150</v>
      </c>
      <c r="D607" t="s">
        <v>21</v>
      </c>
      <c r="E607">
        <v>50</v>
      </c>
      <c r="F607" t="s">
        <v>9</v>
      </c>
      <c r="G607">
        <v>22</v>
      </c>
      <c r="H607">
        <v>18</v>
      </c>
    </row>
    <row r="608" spans="1:8" x14ac:dyDescent="0.3">
      <c r="A608" t="s">
        <v>713</v>
      </c>
      <c r="B608" t="s">
        <v>63</v>
      </c>
      <c r="C608" t="s">
        <v>150</v>
      </c>
      <c r="D608" t="s">
        <v>33</v>
      </c>
      <c r="E608">
        <v>370</v>
      </c>
      <c r="F608" t="s">
        <v>13</v>
      </c>
      <c r="G608">
        <v>379</v>
      </c>
      <c r="H608">
        <v>1622</v>
      </c>
    </row>
    <row r="609" spans="1:8" x14ac:dyDescent="0.3">
      <c r="A609" t="s">
        <v>714</v>
      </c>
      <c r="B609" t="s">
        <v>62</v>
      </c>
      <c r="C609" t="s">
        <v>152</v>
      </c>
      <c r="D609" t="s">
        <v>40</v>
      </c>
      <c r="E609">
        <v>172</v>
      </c>
      <c r="F609" t="s">
        <v>36</v>
      </c>
      <c r="G609">
        <v>141</v>
      </c>
      <c r="H609">
        <v>217</v>
      </c>
    </row>
    <row r="610" spans="1:8" x14ac:dyDescent="0.3">
      <c r="A610" t="s">
        <v>715</v>
      </c>
      <c r="B610" t="s">
        <v>71</v>
      </c>
      <c r="C610" t="s">
        <v>150</v>
      </c>
      <c r="D610" t="s">
        <v>50</v>
      </c>
      <c r="E610">
        <v>90</v>
      </c>
      <c r="F610" t="s">
        <v>9</v>
      </c>
      <c r="G610">
        <v>42</v>
      </c>
      <c r="H610">
        <v>35</v>
      </c>
    </row>
    <row r="611" spans="1:8" x14ac:dyDescent="0.3">
      <c r="A611" t="s">
        <v>716</v>
      </c>
      <c r="B611" t="s">
        <v>38</v>
      </c>
      <c r="C611" t="s">
        <v>150</v>
      </c>
      <c r="D611" t="s">
        <v>44</v>
      </c>
      <c r="E611">
        <v>1020</v>
      </c>
      <c r="F611" t="s">
        <v>13</v>
      </c>
      <c r="G611">
        <v>130</v>
      </c>
      <c r="H611">
        <v>514</v>
      </c>
    </row>
    <row r="612" spans="1:8" x14ac:dyDescent="0.3">
      <c r="A612" t="s">
        <v>717</v>
      </c>
      <c r="B612" t="s">
        <v>52</v>
      </c>
      <c r="C612" t="s">
        <v>150</v>
      </c>
      <c r="D612" t="s">
        <v>25</v>
      </c>
      <c r="E612">
        <v>1190</v>
      </c>
      <c r="F612" t="s">
        <v>13</v>
      </c>
      <c r="G612">
        <v>73</v>
      </c>
      <c r="H612">
        <v>192</v>
      </c>
    </row>
    <row r="613" spans="1:8" x14ac:dyDescent="0.3">
      <c r="A613" t="s">
        <v>718</v>
      </c>
      <c r="B613" t="s">
        <v>34</v>
      </c>
      <c r="C613" t="s">
        <v>150</v>
      </c>
      <c r="D613" t="s">
        <v>12</v>
      </c>
      <c r="E613">
        <v>300</v>
      </c>
      <c r="F613" t="s">
        <v>13</v>
      </c>
      <c r="G613">
        <v>33</v>
      </c>
      <c r="H613">
        <v>83</v>
      </c>
    </row>
    <row r="614" spans="1:8" x14ac:dyDescent="0.3">
      <c r="A614" t="s">
        <v>719</v>
      </c>
      <c r="B614" t="s">
        <v>39</v>
      </c>
      <c r="C614" t="s">
        <v>150</v>
      </c>
      <c r="D614" t="s">
        <v>8</v>
      </c>
      <c r="E614">
        <v>200</v>
      </c>
      <c r="F614" t="s">
        <v>13</v>
      </c>
      <c r="G614">
        <v>190</v>
      </c>
      <c r="H614">
        <v>741</v>
      </c>
    </row>
    <row r="615" spans="1:8" x14ac:dyDescent="0.3">
      <c r="A615" t="s">
        <v>720</v>
      </c>
      <c r="B615" t="s">
        <v>53</v>
      </c>
      <c r="C615" t="s">
        <v>152</v>
      </c>
      <c r="D615" t="s">
        <v>40</v>
      </c>
      <c r="E615">
        <v>172</v>
      </c>
      <c r="F615" t="s">
        <v>36</v>
      </c>
      <c r="G615">
        <v>322</v>
      </c>
      <c r="H615">
        <v>483</v>
      </c>
    </row>
    <row r="616" spans="1:8" x14ac:dyDescent="0.3">
      <c r="A616" t="s">
        <v>721</v>
      </c>
      <c r="B616" t="s">
        <v>59</v>
      </c>
      <c r="C616" t="s">
        <v>152</v>
      </c>
      <c r="D616" t="s">
        <v>40</v>
      </c>
      <c r="E616">
        <v>172</v>
      </c>
      <c r="F616" t="s">
        <v>36</v>
      </c>
      <c r="G616">
        <v>330</v>
      </c>
      <c r="H616">
        <v>504</v>
      </c>
    </row>
    <row r="617" spans="1:8" x14ac:dyDescent="0.3">
      <c r="A617" t="s">
        <v>722</v>
      </c>
      <c r="B617" t="s">
        <v>17</v>
      </c>
      <c r="C617" t="s">
        <v>152</v>
      </c>
      <c r="D617" t="s">
        <v>35</v>
      </c>
      <c r="E617">
        <v>860</v>
      </c>
      <c r="F617" t="s">
        <v>36</v>
      </c>
      <c r="G617">
        <v>367</v>
      </c>
      <c r="H617">
        <v>612</v>
      </c>
    </row>
    <row r="618" spans="1:8" x14ac:dyDescent="0.3">
      <c r="A618" t="s">
        <v>723</v>
      </c>
      <c r="B618" t="s">
        <v>71</v>
      </c>
      <c r="C618" t="s">
        <v>150</v>
      </c>
      <c r="D618" t="s">
        <v>33</v>
      </c>
      <c r="E618">
        <v>370</v>
      </c>
      <c r="F618" t="s">
        <v>13</v>
      </c>
      <c r="G618">
        <v>370</v>
      </c>
      <c r="H618">
        <v>1457</v>
      </c>
    </row>
    <row r="619" spans="1:8" x14ac:dyDescent="0.3">
      <c r="A619" t="s">
        <v>724</v>
      </c>
      <c r="B619" t="s">
        <v>46</v>
      </c>
      <c r="C619" t="s">
        <v>152</v>
      </c>
      <c r="D619" t="s">
        <v>33</v>
      </c>
      <c r="E619">
        <v>290</v>
      </c>
      <c r="F619" t="s">
        <v>9</v>
      </c>
      <c r="G619">
        <v>197</v>
      </c>
      <c r="H619">
        <v>175</v>
      </c>
    </row>
    <row r="620" spans="1:8" x14ac:dyDescent="0.3">
      <c r="A620" t="s">
        <v>725</v>
      </c>
      <c r="B620" t="s">
        <v>63</v>
      </c>
      <c r="C620" t="s">
        <v>152</v>
      </c>
      <c r="D620" t="s">
        <v>40</v>
      </c>
      <c r="E620">
        <v>172</v>
      </c>
      <c r="F620" t="s">
        <v>36</v>
      </c>
      <c r="G620">
        <v>369</v>
      </c>
      <c r="H620">
        <v>546</v>
      </c>
    </row>
    <row r="621" spans="1:8" x14ac:dyDescent="0.3">
      <c r="A621" t="s">
        <v>726</v>
      </c>
      <c r="B621" t="s">
        <v>67</v>
      </c>
      <c r="C621" t="s">
        <v>150</v>
      </c>
      <c r="D621" t="s">
        <v>15</v>
      </c>
      <c r="E621">
        <v>3000</v>
      </c>
      <c r="F621" t="s">
        <v>16</v>
      </c>
      <c r="G621">
        <v>109</v>
      </c>
      <c r="H621">
        <v>192</v>
      </c>
    </row>
    <row r="622" spans="1:8" x14ac:dyDescent="0.3">
      <c r="A622" t="s">
        <v>727</v>
      </c>
      <c r="B622" t="s">
        <v>66</v>
      </c>
      <c r="C622" t="s">
        <v>150</v>
      </c>
      <c r="D622" t="s">
        <v>25</v>
      </c>
      <c r="E622">
        <v>1190</v>
      </c>
      <c r="F622" t="s">
        <v>13</v>
      </c>
      <c r="G622">
        <v>16</v>
      </c>
      <c r="H622">
        <v>63</v>
      </c>
    </row>
    <row r="623" spans="1:8" x14ac:dyDescent="0.3">
      <c r="A623" t="s">
        <v>728</v>
      </c>
      <c r="B623" t="s">
        <v>70</v>
      </c>
      <c r="C623" t="s">
        <v>150</v>
      </c>
      <c r="D623" t="s">
        <v>23</v>
      </c>
      <c r="E623">
        <v>350</v>
      </c>
      <c r="F623" t="s">
        <v>13</v>
      </c>
      <c r="G623">
        <v>51</v>
      </c>
      <c r="H623">
        <v>205</v>
      </c>
    </row>
    <row r="624" spans="1:8" x14ac:dyDescent="0.3">
      <c r="A624" t="s">
        <v>729</v>
      </c>
      <c r="B624" t="s">
        <v>56</v>
      </c>
      <c r="C624" t="s">
        <v>152</v>
      </c>
      <c r="D624" t="s">
        <v>33</v>
      </c>
      <c r="E624">
        <v>290</v>
      </c>
      <c r="F624" t="s">
        <v>9</v>
      </c>
      <c r="G624">
        <v>246</v>
      </c>
      <c r="H624">
        <v>214</v>
      </c>
    </row>
    <row r="625" spans="1:8" x14ac:dyDescent="0.3">
      <c r="A625" t="s">
        <v>730</v>
      </c>
      <c r="B625" t="s">
        <v>30</v>
      </c>
      <c r="C625" t="s">
        <v>150</v>
      </c>
      <c r="D625" t="s">
        <v>15</v>
      </c>
      <c r="E625">
        <v>3000</v>
      </c>
      <c r="F625" t="s">
        <v>16</v>
      </c>
      <c r="G625">
        <v>147</v>
      </c>
      <c r="H625">
        <v>320</v>
      </c>
    </row>
    <row r="626" spans="1:8" x14ac:dyDescent="0.3">
      <c r="A626" t="s">
        <v>731</v>
      </c>
      <c r="B626" t="s">
        <v>38</v>
      </c>
      <c r="C626" t="s">
        <v>150</v>
      </c>
      <c r="D626" t="s">
        <v>8</v>
      </c>
      <c r="E626">
        <v>200</v>
      </c>
      <c r="F626" t="s">
        <v>13</v>
      </c>
      <c r="G626">
        <v>432</v>
      </c>
      <c r="H626">
        <v>1736</v>
      </c>
    </row>
    <row r="627" spans="1:8" x14ac:dyDescent="0.3">
      <c r="A627" t="s">
        <v>732</v>
      </c>
      <c r="B627" t="s">
        <v>74</v>
      </c>
      <c r="C627" t="s">
        <v>150</v>
      </c>
      <c r="D627" t="s">
        <v>15</v>
      </c>
      <c r="E627">
        <v>3000</v>
      </c>
      <c r="F627" t="s">
        <v>16</v>
      </c>
      <c r="G627">
        <v>120</v>
      </c>
      <c r="H627">
        <v>345</v>
      </c>
    </row>
    <row r="628" spans="1:8" x14ac:dyDescent="0.3">
      <c r="A628" t="s">
        <v>733</v>
      </c>
      <c r="B628" t="s">
        <v>45</v>
      </c>
      <c r="C628" t="s">
        <v>152</v>
      </c>
      <c r="D628" t="s">
        <v>15</v>
      </c>
      <c r="E628">
        <v>3000</v>
      </c>
      <c r="F628" t="s">
        <v>16</v>
      </c>
      <c r="G628">
        <v>448</v>
      </c>
      <c r="H628">
        <v>1545</v>
      </c>
    </row>
    <row r="629" spans="1:8" x14ac:dyDescent="0.3">
      <c r="A629">
        <v>86206</v>
      </c>
      <c r="B629" t="s">
        <v>57</v>
      </c>
      <c r="C629" t="s">
        <v>150</v>
      </c>
      <c r="D629" t="s">
        <v>44</v>
      </c>
      <c r="E629">
        <v>1020</v>
      </c>
      <c r="F629" t="s">
        <v>13</v>
      </c>
      <c r="G629">
        <v>102</v>
      </c>
      <c r="H629">
        <v>279</v>
      </c>
    </row>
    <row r="630" spans="1:8" x14ac:dyDescent="0.3">
      <c r="A630">
        <v>457639</v>
      </c>
      <c r="B630" t="s">
        <v>45</v>
      </c>
      <c r="C630" t="s">
        <v>150</v>
      </c>
      <c r="D630" t="s">
        <v>25</v>
      </c>
      <c r="E630">
        <v>1190</v>
      </c>
      <c r="F630" t="s">
        <v>13</v>
      </c>
      <c r="G630">
        <v>54</v>
      </c>
      <c r="H630">
        <v>222</v>
      </c>
    </row>
    <row r="631" spans="1:8" x14ac:dyDescent="0.3">
      <c r="A631" t="s">
        <v>734</v>
      </c>
      <c r="B631" t="s">
        <v>51</v>
      </c>
      <c r="C631" t="s">
        <v>150</v>
      </c>
      <c r="D631" t="s">
        <v>21</v>
      </c>
      <c r="E631">
        <v>50</v>
      </c>
      <c r="F631" t="s">
        <v>9</v>
      </c>
      <c r="G631">
        <v>18</v>
      </c>
      <c r="H631">
        <v>13</v>
      </c>
    </row>
    <row r="632" spans="1:8" x14ac:dyDescent="0.3">
      <c r="A632" t="s">
        <v>735</v>
      </c>
      <c r="B632" t="s">
        <v>59</v>
      </c>
      <c r="C632" t="s">
        <v>150</v>
      </c>
      <c r="D632" t="s">
        <v>18</v>
      </c>
      <c r="E632">
        <v>55</v>
      </c>
      <c r="F632" t="s">
        <v>9</v>
      </c>
      <c r="G632">
        <v>25</v>
      </c>
      <c r="H632">
        <v>21</v>
      </c>
    </row>
    <row r="633" spans="1:8" x14ac:dyDescent="0.3">
      <c r="A633" t="s">
        <v>736</v>
      </c>
      <c r="B633" t="s">
        <v>14</v>
      </c>
      <c r="C633" t="s">
        <v>150</v>
      </c>
      <c r="D633" t="s">
        <v>23</v>
      </c>
      <c r="E633">
        <v>350</v>
      </c>
      <c r="F633" t="s">
        <v>13</v>
      </c>
      <c r="G633">
        <v>87</v>
      </c>
      <c r="H633">
        <v>346</v>
      </c>
    </row>
    <row r="634" spans="1:8" x14ac:dyDescent="0.3">
      <c r="A634" t="s">
        <v>737</v>
      </c>
      <c r="B634" t="s">
        <v>52</v>
      </c>
      <c r="C634" t="s">
        <v>152</v>
      </c>
      <c r="D634" t="s">
        <v>23</v>
      </c>
      <c r="E634">
        <v>350</v>
      </c>
      <c r="F634" t="s">
        <v>13</v>
      </c>
      <c r="G634">
        <v>82</v>
      </c>
      <c r="H634">
        <v>239</v>
      </c>
    </row>
    <row r="635" spans="1:8" x14ac:dyDescent="0.3">
      <c r="A635" t="s">
        <v>738</v>
      </c>
      <c r="B635" t="s">
        <v>58</v>
      </c>
      <c r="C635" t="s">
        <v>150</v>
      </c>
      <c r="D635" t="s">
        <v>50</v>
      </c>
      <c r="E635">
        <v>90</v>
      </c>
      <c r="F635" t="s">
        <v>9</v>
      </c>
      <c r="G635">
        <v>49</v>
      </c>
      <c r="H635">
        <v>46</v>
      </c>
    </row>
    <row r="636" spans="1:8" x14ac:dyDescent="0.3">
      <c r="A636" t="s">
        <v>739</v>
      </c>
      <c r="B636" t="s">
        <v>17</v>
      </c>
      <c r="C636" t="s">
        <v>150</v>
      </c>
      <c r="D636" t="s">
        <v>35</v>
      </c>
      <c r="E636">
        <v>860</v>
      </c>
      <c r="F636" t="s">
        <v>36</v>
      </c>
      <c r="G636">
        <v>532</v>
      </c>
      <c r="H636">
        <v>813</v>
      </c>
    </row>
    <row r="637" spans="1:8" x14ac:dyDescent="0.3">
      <c r="A637" t="s">
        <v>740</v>
      </c>
      <c r="B637" t="s">
        <v>57</v>
      </c>
      <c r="C637" t="s">
        <v>150</v>
      </c>
      <c r="D637" t="s">
        <v>21</v>
      </c>
      <c r="E637">
        <v>50</v>
      </c>
      <c r="F637" t="s">
        <v>9</v>
      </c>
      <c r="G637">
        <v>36</v>
      </c>
      <c r="H637">
        <v>29</v>
      </c>
    </row>
    <row r="638" spans="1:8" x14ac:dyDescent="0.3">
      <c r="A638">
        <v>420258</v>
      </c>
      <c r="B638" t="s">
        <v>67</v>
      </c>
      <c r="C638" t="s">
        <v>150</v>
      </c>
      <c r="D638" t="s">
        <v>44</v>
      </c>
      <c r="E638">
        <v>1020</v>
      </c>
      <c r="F638" t="s">
        <v>13</v>
      </c>
      <c r="G638">
        <v>54</v>
      </c>
      <c r="H638">
        <v>137</v>
      </c>
    </row>
    <row r="639" spans="1:8" x14ac:dyDescent="0.3">
      <c r="A639" t="s">
        <v>741</v>
      </c>
      <c r="B639" t="s">
        <v>3</v>
      </c>
      <c r="C639" t="s">
        <v>150</v>
      </c>
      <c r="D639" t="s">
        <v>18</v>
      </c>
      <c r="E639">
        <v>55</v>
      </c>
      <c r="F639" t="s">
        <v>9</v>
      </c>
      <c r="G639">
        <v>18</v>
      </c>
      <c r="H639">
        <v>15</v>
      </c>
    </row>
    <row r="640" spans="1:8" x14ac:dyDescent="0.3">
      <c r="A640" t="s">
        <v>742</v>
      </c>
      <c r="B640" t="s">
        <v>49</v>
      </c>
      <c r="C640" t="s">
        <v>152</v>
      </c>
      <c r="D640" t="s">
        <v>44</v>
      </c>
      <c r="E640">
        <v>1020</v>
      </c>
      <c r="F640" t="s">
        <v>13</v>
      </c>
      <c r="G640">
        <v>36</v>
      </c>
      <c r="H640">
        <v>145</v>
      </c>
    </row>
    <row r="641" spans="1:8" x14ac:dyDescent="0.3">
      <c r="A641" t="s">
        <v>743</v>
      </c>
      <c r="B641" t="s">
        <v>71</v>
      </c>
      <c r="C641" t="s">
        <v>150</v>
      </c>
      <c r="D641" t="s">
        <v>8</v>
      </c>
      <c r="E641">
        <v>200</v>
      </c>
      <c r="F641" t="s">
        <v>13</v>
      </c>
      <c r="G641">
        <v>261</v>
      </c>
      <c r="H641">
        <v>1041</v>
      </c>
    </row>
    <row r="642" spans="1:8" x14ac:dyDescent="0.3">
      <c r="A642" t="s">
        <v>744</v>
      </c>
      <c r="B642" t="s">
        <v>53</v>
      </c>
      <c r="C642" t="s">
        <v>150</v>
      </c>
      <c r="D642" t="s">
        <v>31</v>
      </c>
      <c r="E642">
        <v>62</v>
      </c>
      <c r="F642" t="s">
        <v>5</v>
      </c>
      <c r="G642">
        <v>55</v>
      </c>
      <c r="H642">
        <v>77</v>
      </c>
    </row>
    <row r="643" spans="1:8" x14ac:dyDescent="0.3">
      <c r="A643" t="s">
        <v>745</v>
      </c>
      <c r="B643" t="s">
        <v>17</v>
      </c>
      <c r="C643" t="s">
        <v>152</v>
      </c>
      <c r="D643" t="s">
        <v>50</v>
      </c>
      <c r="E643">
        <v>110</v>
      </c>
      <c r="F643" t="s">
        <v>5</v>
      </c>
      <c r="G643">
        <v>84</v>
      </c>
      <c r="H643">
        <v>131</v>
      </c>
    </row>
    <row r="644" spans="1:8" x14ac:dyDescent="0.3">
      <c r="A644" t="s">
        <v>746</v>
      </c>
      <c r="B644" t="s">
        <v>49</v>
      </c>
      <c r="C644" t="s">
        <v>150</v>
      </c>
      <c r="D644" t="s">
        <v>15</v>
      </c>
      <c r="E644">
        <v>3000</v>
      </c>
      <c r="F644" t="s">
        <v>16</v>
      </c>
      <c r="G644">
        <v>133</v>
      </c>
      <c r="H644">
        <v>383</v>
      </c>
    </row>
    <row r="645" spans="1:8" x14ac:dyDescent="0.3">
      <c r="A645" t="s">
        <v>747</v>
      </c>
      <c r="B645" t="s">
        <v>53</v>
      </c>
      <c r="C645" t="s">
        <v>150</v>
      </c>
      <c r="D645" t="s">
        <v>33</v>
      </c>
      <c r="E645">
        <v>370</v>
      </c>
      <c r="F645" t="s">
        <v>13</v>
      </c>
      <c r="G645">
        <v>454</v>
      </c>
      <c r="H645">
        <v>1756</v>
      </c>
    </row>
    <row r="646" spans="1:8" x14ac:dyDescent="0.3">
      <c r="A646" t="s">
        <v>748</v>
      </c>
      <c r="B646" t="s">
        <v>45</v>
      </c>
      <c r="C646" t="s">
        <v>152</v>
      </c>
      <c r="D646" t="s">
        <v>35</v>
      </c>
      <c r="E646">
        <v>860</v>
      </c>
      <c r="F646" t="s">
        <v>36</v>
      </c>
      <c r="G646">
        <v>400</v>
      </c>
      <c r="H646">
        <v>580</v>
      </c>
    </row>
    <row r="647" spans="1:8" x14ac:dyDescent="0.3">
      <c r="A647" t="s">
        <v>749</v>
      </c>
      <c r="B647" t="s">
        <v>46</v>
      </c>
      <c r="C647" t="s">
        <v>150</v>
      </c>
      <c r="D647" t="s">
        <v>12</v>
      </c>
      <c r="E647">
        <v>300</v>
      </c>
      <c r="F647" t="s">
        <v>13</v>
      </c>
      <c r="G647">
        <v>22</v>
      </c>
      <c r="H647">
        <v>88</v>
      </c>
    </row>
    <row r="648" spans="1:8" x14ac:dyDescent="0.3">
      <c r="A648">
        <v>417902</v>
      </c>
      <c r="B648" t="s">
        <v>48</v>
      </c>
      <c r="C648" t="s">
        <v>152</v>
      </c>
      <c r="D648" t="s">
        <v>25</v>
      </c>
      <c r="E648">
        <v>1190</v>
      </c>
      <c r="F648" t="s">
        <v>13</v>
      </c>
      <c r="G648">
        <v>29</v>
      </c>
      <c r="H648">
        <v>116</v>
      </c>
    </row>
    <row r="649" spans="1:8" x14ac:dyDescent="0.3">
      <c r="A649" t="s">
        <v>750</v>
      </c>
      <c r="B649" t="s">
        <v>53</v>
      </c>
      <c r="C649" t="s">
        <v>150</v>
      </c>
      <c r="D649" t="s">
        <v>50</v>
      </c>
      <c r="E649">
        <v>90</v>
      </c>
      <c r="F649" t="s">
        <v>9</v>
      </c>
      <c r="G649">
        <v>67</v>
      </c>
      <c r="H649">
        <v>56</v>
      </c>
    </row>
    <row r="650" spans="1:8" x14ac:dyDescent="0.3">
      <c r="A650" t="s">
        <v>751</v>
      </c>
      <c r="B650" t="s">
        <v>19</v>
      </c>
      <c r="C650" t="s">
        <v>150</v>
      </c>
      <c r="D650" t="s">
        <v>12</v>
      </c>
      <c r="E650">
        <v>300</v>
      </c>
      <c r="F650" t="s">
        <v>13</v>
      </c>
      <c r="G650">
        <v>48</v>
      </c>
      <c r="H650">
        <v>185</v>
      </c>
    </row>
    <row r="651" spans="1:8" x14ac:dyDescent="0.3">
      <c r="A651" t="s">
        <v>752</v>
      </c>
      <c r="B651" t="s">
        <v>60</v>
      </c>
      <c r="C651" t="s">
        <v>152</v>
      </c>
      <c r="D651" t="s">
        <v>25</v>
      </c>
      <c r="E651">
        <v>1190</v>
      </c>
      <c r="F651" t="s">
        <v>13</v>
      </c>
      <c r="G651">
        <v>45</v>
      </c>
      <c r="H651">
        <v>137</v>
      </c>
    </row>
    <row r="652" spans="1:8" x14ac:dyDescent="0.3">
      <c r="A652" t="s">
        <v>753</v>
      </c>
      <c r="B652" t="s">
        <v>53</v>
      </c>
      <c r="C652" t="s">
        <v>152</v>
      </c>
      <c r="D652" t="s">
        <v>25</v>
      </c>
      <c r="E652">
        <v>1190</v>
      </c>
      <c r="F652" t="s">
        <v>13</v>
      </c>
      <c r="G652">
        <v>47</v>
      </c>
      <c r="H652">
        <v>159</v>
      </c>
    </row>
    <row r="653" spans="1:8" x14ac:dyDescent="0.3">
      <c r="A653" t="s">
        <v>754</v>
      </c>
      <c r="B653" t="s">
        <v>24</v>
      </c>
      <c r="C653" t="s">
        <v>150</v>
      </c>
      <c r="D653" t="s">
        <v>15</v>
      </c>
      <c r="E653">
        <v>3000</v>
      </c>
      <c r="F653" t="s">
        <v>16</v>
      </c>
      <c r="G653">
        <v>90</v>
      </c>
      <c r="H653">
        <v>146</v>
      </c>
    </row>
    <row r="654" spans="1:8" x14ac:dyDescent="0.3">
      <c r="A654">
        <v>367337</v>
      </c>
      <c r="B654" t="s">
        <v>30</v>
      </c>
      <c r="C654" t="s">
        <v>150</v>
      </c>
      <c r="D654" t="s">
        <v>50</v>
      </c>
      <c r="E654">
        <v>90</v>
      </c>
      <c r="F654" t="s">
        <v>9</v>
      </c>
      <c r="G654">
        <v>81</v>
      </c>
      <c r="H654">
        <v>60</v>
      </c>
    </row>
    <row r="655" spans="1:8" x14ac:dyDescent="0.3">
      <c r="A655" t="s">
        <v>755</v>
      </c>
      <c r="B655" t="s">
        <v>63</v>
      </c>
      <c r="C655" t="s">
        <v>150</v>
      </c>
      <c r="D655" t="s">
        <v>18</v>
      </c>
      <c r="E655">
        <v>55</v>
      </c>
      <c r="F655" t="s">
        <v>9</v>
      </c>
      <c r="G655">
        <v>24</v>
      </c>
      <c r="H655">
        <v>19</v>
      </c>
    </row>
    <row r="656" spans="1:8" x14ac:dyDescent="0.3">
      <c r="A656" t="s">
        <v>756</v>
      </c>
      <c r="B656" t="s">
        <v>67</v>
      </c>
      <c r="C656" t="s">
        <v>150</v>
      </c>
      <c r="D656" t="s">
        <v>4</v>
      </c>
      <c r="E656">
        <v>190</v>
      </c>
      <c r="F656" t="s">
        <v>5</v>
      </c>
      <c r="G656">
        <v>34</v>
      </c>
      <c r="H656">
        <v>39</v>
      </c>
    </row>
    <row r="657" spans="1:8" x14ac:dyDescent="0.3">
      <c r="A657" t="s">
        <v>757</v>
      </c>
      <c r="B657" t="s">
        <v>71</v>
      </c>
      <c r="C657" t="s">
        <v>152</v>
      </c>
      <c r="D657" t="s">
        <v>31</v>
      </c>
      <c r="E657">
        <v>62</v>
      </c>
      <c r="F657" t="s">
        <v>5</v>
      </c>
      <c r="G657">
        <v>78</v>
      </c>
      <c r="H657">
        <v>121</v>
      </c>
    </row>
    <row r="658" spans="1:8" x14ac:dyDescent="0.3">
      <c r="A658" t="s">
        <v>758</v>
      </c>
      <c r="B658" t="s">
        <v>73</v>
      </c>
      <c r="C658" t="s">
        <v>150</v>
      </c>
      <c r="D658" t="s">
        <v>15</v>
      </c>
      <c r="E658">
        <v>3000</v>
      </c>
      <c r="F658" t="s">
        <v>16</v>
      </c>
      <c r="G658">
        <v>121</v>
      </c>
      <c r="H658">
        <v>274</v>
      </c>
    </row>
    <row r="659" spans="1:8" x14ac:dyDescent="0.3">
      <c r="A659" t="s">
        <v>759</v>
      </c>
      <c r="B659" t="s">
        <v>62</v>
      </c>
      <c r="C659" t="s">
        <v>150</v>
      </c>
      <c r="D659" t="s">
        <v>31</v>
      </c>
      <c r="E659">
        <v>62</v>
      </c>
      <c r="F659" t="s">
        <v>5</v>
      </c>
      <c r="G659">
        <v>31</v>
      </c>
      <c r="H659">
        <v>45</v>
      </c>
    </row>
    <row r="660" spans="1:8" x14ac:dyDescent="0.3">
      <c r="A660" t="s">
        <v>760</v>
      </c>
      <c r="B660" t="s">
        <v>55</v>
      </c>
      <c r="C660" t="s">
        <v>150</v>
      </c>
      <c r="D660" t="s">
        <v>44</v>
      </c>
      <c r="E660">
        <v>1020</v>
      </c>
      <c r="F660" t="s">
        <v>13</v>
      </c>
      <c r="G660">
        <v>78</v>
      </c>
      <c r="H660">
        <v>331</v>
      </c>
    </row>
    <row r="661" spans="1:8" x14ac:dyDescent="0.3">
      <c r="A661" t="s">
        <v>761</v>
      </c>
      <c r="B661" t="s">
        <v>43</v>
      </c>
      <c r="C661" t="s">
        <v>152</v>
      </c>
      <c r="D661" t="s">
        <v>23</v>
      </c>
      <c r="E661">
        <v>350</v>
      </c>
      <c r="F661" t="s">
        <v>13</v>
      </c>
      <c r="G661">
        <v>73</v>
      </c>
      <c r="H661">
        <v>282</v>
      </c>
    </row>
    <row r="662" spans="1:8" x14ac:dyDescent="0.3">
      <c r="A662" t="s">
        <v>762</v>
      </c>
      <c r="B662" t="s">
        <v>41</v>
      </c>
      <c r="C662" t="s">
        <v>150</v>
      </c>
      <c r="D662" t="s">
        <v>31</v>
      </c>
      <c r="E662">
        <v>62</v>
      </c>
      <c r="F662" t="s">
        <v>5</v>
      </c>
      <c r="G662">
        <v>46</v>
      </c>
      <c r="H662">
        <v>66</v>
      </c>
    </row>
    <row r="663" spans="1:8" x14ac:dyDescent="0.3">
      <c r="A663" t="s">
        <v>763</v>
      </c>
      <c r="B663" t="s">
        <v>58</v>
      </c>
      <c r="C663" t="s">
        <v>152</v>
      </c>
      <c r="D663" t="s">
        <v>25</v>
      </c>
      <c r="E663">
        <v>1190</v>
      </c>
      <c r="F663" t="s">
        <v>13</v>
      </c>
      <c r="G663">
        <v>29</v>
      </c>
      <c r="H663">
        <v>98</v>
      </c>
    </row>
    <row r="664" spans="1:8" x14ac:dyDescent="0.3">
      <c r="A664" t="s">
        <v>764</v>
      </c>
      <c r="B664" t="s">
        <v>54</v>
      </c>
      <c r="C664" t="s">
        <v>150</v>
      </c>
      <c r="D664" t="s">
        <v>12</v>
      </c>
      <c r="E664">
        <v>300</v>
      </c>
      <c r="F664" t="s">
        <v>13</v>
      </c>
      <c r="G664">
        <v>48</v>
      </c>
      <c r="H664">
        <v>188</v>
      </c>
    </row>
    <row r="665" spans="1:8" x14ac:dyDescent="0.3">
      <c r="A665" t="s">
        <v>765</v>
      </c>
      <c r="B665" t="s">
        <v>65</v>
      </c>
      <c r="C665" t="s">
        <v>152</v>
      </c>
      <c r="D665" t="s">
        <v>12</v>
      </c>
      <c r="E665">
        <v>300</v>
      </c>
      <c r="F665" t="s">
        <v>13</v>
      </c>
      <c r="G665">
        <v>38</v>
      </c>
      <c r="H665">
        <v>113</v>
      </c>
    </row>
    <row r="666" spans="1:8" x14ac:dyDescent="0.3">
      <c r="A666" t="s">
        <v>766</v>
      </c>
      <c r="B666" t="s">
        <v>61</v>
      </c>
      <c r="C666" t="s">
        <v>152</v>
      </c>
      <c r="D666" t="s">
        <v>28</v>
      </c>
      <c r="E666">
        <v>415</v>
      </c>
      <c r="F666" t="s">
        <v>9</v>
      </c>
      <c r="G666">
        <v>91</v>
      </c>
      <c r="H666">
        <v>89</v>
      </c>
    </row>
    <row r="667" spans="1:8" x14ac:dyDescent="0.3">
      <c r="A667" t="s">
        <v>767</v>
      </c>
      <c r="B667" t="s">
        <v>27</v>
      </c>
      <c r="C667" t="s">
        <v>150</v>
      </c>
      <c r="D667" t="s">
        <v>12</v>
      </c>
      <c r="E667">
        <v>300</v>
      </c>
      <c r="F667" t="s">
        <v>13</v>
      </c>
      <c r="G667">
        <v>45</v>
      </c>
      <c r="H667">
        <v>122</v>
      </c>
    </row>
    <row r="668" spans="1:8" x14ac:dyDescent="0.3">
      <c r="A668" t="s">
        <v>768</v>
      </c>
      <c r="B668" t="s">
        <v>71</v>
      </c>
      <c r="C668" t="s">
        <v>152</v>
      </c>
      <c r="D668" t="s">
        <v>28</v>
      </c>
      <c r="E668">
        <v>415</v>
      </c>
      <c r="F668" t="s">
        <v>9</v>
      </c>
      <c r="G668">
        <v>64</v>
      </c>
      <c r="H668">
        <v>58</v>
      </c>
    </row>
    <row r="669" spans="1:8" x14ac:dyDescent="0.3">
      <c r="A669" t="s">
        <v>769</v>
      </c>
      <c r="B669" t="s">
        <v>48</v>
      </c>
      <c r="C669" t="s">
        <v>150</v>
      </c>
      <c r="D669" t="s">
        <v>4</v>
      </c>
      <c r="E669">
        <v>190</v>
      </c>
      <c r="F669" t="s">
        <v>5</v>
      </c>
      <c r="G669">
        <v>34</v>
      </c>
      <c r="H669">
        <v>47</v>
      </c>
    </row>
    <row r="670" spans="1:8" x14ac:dyDescent="0.3">
      <c r="A670" t="s">
        <v>770</v>
      </c>
      <c r="B670" t="s">
        <v>64</v>
      </c>
      <c r="C670" t="s">
        <v>152</v>
      </c>
      <c r="D670" t="s">
        <v>28</v>
      </c>
      <c r="E670">
        <v>415</v>
      </c>
      <c r="F670" t="s">
        <v>9</v>
      </c>
      <c r="G670">
        <v>87</v>
      </c>
      <c r="H670">
        <v>82</v>
      </c>
    </row>
    <row r="671" spans="1:8" x14ac:dyDescent="0.3">
      <c r="A671" t="s">
        <v>771</v>
      </c>
      <c r="B671" t="s">
        <v>46</v>
      </c>
      <c r="C671" t="s">
        <v>152</v>
      </c>
      <c r="D671" t="s">
        <v>25</v>
      </c>
      <c r="E671">
        <v>1190</v>
      </c>
      <c r="F671" t="s">
        <v>13</v>
      </c>
      <c r="G671">
        <v>26</v>
      </c>
      <c r="H671">
        <v>91</v>
      </c>
    </row>
    <row r="672" spans="1:8" x14ac:dyDescent="0.3">
      <c r="A672">
        <v>252235</v>
      </c>
      <c r="B672" t="s">
        <v>22</v>
      </c>
      <c r="C672" t="s">
        <v>152</v>
      </c>
      <c r="D672" t="s">
        <v>12</v>
      </c>
      <c r="E672">
        <v>300</v>
      </c>
      <c r="F672" t="s">
        <v>13</v>
      </c>
      <c r="G672">
        <v>64</v>
      </c>
      <c r="H672">
        <v>223</v>
      </c>
    </row>
    <row r="673" spans="1:8" x14ac:dyDescent="0.3">
      <c r="A673" t="s">
        <v>772</v>
      </c>
      <c r="B673" t="s">
        <v>60</v>
      </c>
      <c r="C673" t="s">
        <v>150</v>
      </c>
      <c r="D673" t="s">
        <v>8</v>
      </c>
      <c r="E673">
        <v>200</v>
      </c>
      <c r="F673" t="s">
        <v>13</v>
      </c>
      <c r="G673">
        <v>424</v>
      </c>
      <c r="H673">
        <v>1127</v>
      </c>
    </row>
    <row r="674" spans="1:8" x14ac:dyDescent="0.3">
      <c r="A674" t="s">
        <v>773</v>
      </c>
      <c r="B674" t="s">
        <v>67</v>
      </c>
      <c r="C674" t="s">
        <v>152</v>
      </c>
      <c r="D674" t="s">
        <v>40</v>
      </c>
      <c r="E674">
        <v>172</v>
      </c>
      <c r="F674" t="s">
        <v>36</v>
      </c>
      <c r="G674">
        <v>229</v>
      </c>
      <c r="H674">
        <v>293</v>
      </c>
    </row>
    <row r="675" spans="1:8" x14ac:dyDescent="0.3">
      <c r="A675" t="s">
        <v>774</v>
      </c>
      <c r="B675" t="s">
        <v>17</v>
      </c>
      <c r="C675" t="s">
        <v>150</v>
      </c>
      <c r="D675" t="s">
        <v>15</v>
      </c>
      <c r="E675">
        <v>3000</v>
      </c>
      <c r="F675" t="s">
        <v>16</v>
      </c>
      <c r="G675">
        <v>147</v>
      </c>
      <c r="H675">
        <v>385</v>
      </c>
    </row>
    <row r="676" spans="1:8" x14ac:dyDescent="0.3">
      <c r="A676" t="s">
        <v>775</v>
      </c>
      <c r="B676" t="s">
        <v>29</v>
      </c>
      <c r="C676" t="s">
        <v>150</v>
      </c>
      <c r="D676" t="s">
        <v>8</v>
      </c>
      <c r="E676">
        <v>200</v>
      </c>
      <c r="F676" t="s">
        <v>13</v>
      </c>
      <c r="G676">
        <v>378</v>
      </c>
      <c r="H676">
        <v>1459</v>
      </c>
    </row>
    <row r="677" spans="1:8" x14ac:dyDescent="0.3">
      <c r="A677" t="s">
        <v>776</v>
      </c>
      <c r="B677" t="s">
        <v>62</v>
      </c>
      <c r="C677" t="s">
        <v>152</v>
      </c>
      <c r="D677" t="s">
        <v>12</v>
      </c>
      <c r="E677">
        <v>300</v>
      </c>
      <c r="F677" t="s">
        <v>13</v>
      </c>
      <c r="G677">
        <v>29</v>
      </c>
      <c r="H677">
        <v>97</v>
      </c>
    </row>
    <row r="678" spans="1:8" x14ac:dyDescent="0.3">
      <c r="A678" t="s">
        <v>777</v>
      </c>
      <c r="B678" t="s">
        <v>46</v>
      </c>
      <c r="C678" t="s">
        <v>150</v>
      </c>
      <c r="D678" t="s">
        <v>33</v>
      </c>
      <c r="E678">
        <v>370</v>
      </c>
      <c r="F678" t="s">
        <v>13</v>
      </c>
      <c r="G678">
        <v>303</v>
      </c>
      <c r="H678">
        <v>1172</v>
      </c>
    </row>
    <row r="679" spans="1:8" x14ac:dyDescent="0.3">
      <c r="A679" t="s">
        <v>778</v>
      </c>
      <c r="B679" t="s">
        <v>58</v>
      </c>
      <c r="C679" t="s">
        <v>152</v>
      </c>
      <c r="D679" t="s">
        <v>33</v>
      </c>
      <c r="E679">
        <v>290</v>
      </c>
      <c r="F679" t="s">
        <v>9</v>
      </c>
      <c r="G679">
        <v>211</v>
      </c>
      <c r="H679">
        <v>202</v>
      </c>
    </row>
    <row r="680" spans="1:8" x14ac:dyDescent="0.3">
      <c r="A680" t="s">
        <v>779</v>
      </c>
      <c r="B680" t="s">
        <v>55</v>
      </c>
      <c r="C680" t="s">
        <v>150</v>
      </c>
      <c r="D680" t="s">
        <v>15</v>
      </c>
      <c r="E680">
        <v>3000</v>
      </c>
      <c r="F680" t="s">
        <v>16</v>
      </c>
      <c r="G680">
        <v>160</v>
      </c>
      <c r="H680">
        <v>443</v>
      </c>
    </row>
    <row r="681" spans="1:8" x14ac:dyDescent="0.3">
      <c r="A681" t="s">
        <v>780</v>
      </c>
      <c r="B681" t="s">
        <v>65</v>
      </c>
      <c r="C681" t="s">
        <v>152</v>
      </c>
      <c r="D681" t="s">
        <v>31</v>
      </c>
      <c r="E681">
        <v>62</v>
      </c>
      <c r="F681" t="s">
        <v>5</v>
      </c>
      <c r="G681">
        <v>70</v>
      </c>
      <c r="H681">
        <v>88</v>
      </c>
    </row>
    <row r="682" spans="1:8" x14ac:dyDescent="0.3">
      <c r="A682" t="s">
        <v>781</v>
      </c>
      <c r="B682" t="s">
        <v>52</v>
      </c>
      <c r="C682" t="s">
        <v>152</v>
      </c>
      <c r="D682" t="s">
        <v>25</v>
      </c>
      <c r="E682">
        <v>1190</v>
      </c>
      <c r="F682" t="s">
        <v>13</v>
      </c>
      <c r="G682">
        <v>50</v>
      </c>
      <c r="H682">
        <v>156</v>
      </c>
    </row>
    <row r="683" spans="1:8" x14ac:dyDescent="0.3">
      <c r="A683" t="s">
        <v>782</v>
      </c>
      <c r="B683" t="s">
        <v>55</v>
      </c>
      <c r="C683" t="s">
        <v>152</v>
      </c>
      <c r="D683" t="s">
        <v>50</v>
      </c>
      <c r="E683">
        <v>110</v>
      </c>
      <c r="F683" t="s">
        <v>5</v>
      </c>
      <c r="G683">
        <v>68</v>
      </c>
      <c r="H683">
        <v>76</v>
      </c>
    </row>
    <row r="684" spans="1:8" x14ac:dyDescent="0.3">
      <c r="A684" t="s">
        <v>783</v>
      </c>
      <c r="B684" t="s">
        <v>53</v>
      </c>
      <c r="C684" t="s">
        <v>150</v>
      </c>
      <c r="D684" t="s">
        <v>15</v>
      </c>
      <c r="E684">
        <v>3000</v>
      </c>
      <c r="F684" t="s">
        <v>16</v>
      </c>
      <c r="G684">
        <v>166</v>
      </c>
      <c r="H684">
        <v>396</v>
      </c>
    </row>
    <row r="685" spans="1:8" x14ac:dyDescent="0.3">
      <c r="A685" t="s">
        <v>784</v>
      </c>
      <c r="B685" t="s">
        <v>58</v>
      </c>
      <c r="C685" t="s">
        <v>152</v>
      </c>
      <c r="D685" t="s">
        <v>28</v>
      </c>
      <c r="E685">
        <v>415</v>
      </c>
      <c r="F685" t="s">
        <v>9</v>
      </c>
      <c r="G685">
        <v>59</v>
      </c>
      <c r="H685">
        <v>56</v>
      </c>
    </row>
    <row r="686" spans="1:8" x14ac:dyDescent="0.3">
      <c r="A686" t="s">
        <v>785</v>
      </c>
      <c r="B686" t="s">
        <v>45</v>
      </c>
      <c r="C686" t="s">
        <v>150</v>
      </c>
      <c r="D686" t="s">
        <v>50</v>
      </c>
      <c r="E686">
        <v>90</v>
      </c>
      <c r="F686" t="s">
        <v>9</v>
      </c>
      <c r="G686">
        <v>73</v>
      </c>
      <c r="H686">
        <v>60</v>
      </c>
    </row>
    <row r="687" spans="1:8" x14ac:dyDescent="0.3">
      <c r="A687" t="s">
        <v>786</v>
      </c>
      <c r="B687" t="s">
        <v>41</v>
      </c>
      <c r="C687" t="s">
        <v>152</v>
      </c>
      <c r="D687" t="s">
        <v>25</v>
      </c>
      <c r="E687">
        <v>1190</v>
      </c>
      <c r="F687" t="s">
        <v>13</v>
      </c>
      <c r="G687">
        <v>35</v>
      </c>
      <c r="H687">
        <v>117</v>
      </c>
    </row>
    <row r="688" spans="1:8" x14ac:dyDescent="0.3">
      <c r="A688" t="s">
        <v>787</v>
      </c>
      <c r="B688" t="s">
        <v>27</v>
      </c>
      <c r="C688" t="s">
        <v>150</v>
      </c>
      <c r="D688" t="s">
        <v>35</v>
      </c>
      <c r="E688">
        <v>860</v>
      </c>
      <c r="F688" t="s">
        <v>36</v>
      </c>
      <c r="G688">
        <v>484</v>
      </c>
      <c r="H688">
        <v>677</v>
      </c>
    </row>
    <row r="689" spans="1:8" x14ac:dyDescent="0.3">
      <c r="A689" t="s">
        <v>788</v>
      </c>
      <c r="B689" t="s">
        <v>37</v>
      </c>
      <c r="C689" t="s">
        <v>150</v>
      </c>
      <c r="D689" t="s">
        <v>33</v>
      </c>
      <c r="E689">
        <v>370</v>
      </c>
      <c r="F689" t="s">
        <v>13</v>
      </c>
      <c r="G689">
        <v>513</v>
      </c>
      <c r="H689">
        <v>2067</v>
      </c>
    </row>
    <row r="690" spans="1:8" x14ac:dyDescent="0.3">
      <c r="A690" t="s">
        <v>789</v>
      </c>
      <c r="B690" t="s">
        <v>45</v>
      </c>
      <c r="C690" t="s">
        <v>150</v>
      </c>
      <c r="D690" t="s">
        <v>31</v>
      </c>
      <c r="E690">
        <v>62</v>
      </c>
      <c r="F690" t="s">
        <v>5</v>
      </c>
      <c r="G690">
        <v>60</v>
      </c>
      <c r="H690">
        <v>87</v>
      </c>
    </row>
    <row r="691" spans="1:8" x14ac:dyDescent="0.3">
      <c r="A691" t="s">
        <v>790</v>
      </c>
      <c r="B691" t="s">
        <v>47</v>
      </c>
      <c r="C691" t="s">
        <v>152</v>
      </c>
      <c r="D691" t="s">
        <v>28</v>
      </c>
      <c r="E691">
        <v>415</v>
      </c>
      <c r="F691" t="s">
        <v>9</v>
      </c>
      <c r="G691">
        <v>57</v>
      </c>
      <c r="H691">
        <v>49</v>
      </c>
    </row>
    <row r="692" spans="1:8" x14ac:dyDescent="0.3">
      <c r="A692" t="s">
        <v>791</v>
      </c>
      <c r="B692" t="s">
        <v>26</v>
      </c>
      <c r="C692" t="s">
        <v>152</v>
      </c>
      <c r="D692" t="s">
        <v>21</v>
      </c>
      <c r="E692">
        <v>65</v>
      </c>
      <c r="F692" t="s">
        <v>5</v>
      </c>
      <c r="G692">
        <v>61</v>
      </c>
      <c r="H692">
        <v>71</v>
      </c>
    </row>
    <row r="693" spans="1:8" x14ac:dyDescent="0.3">
      <c r="A693" t="s">
        <v>792</v>
      </c>
      <c r="B693" t="s">
        <v>61</v>
      </c>
      <c r="C693" t="s">
        <v>150</v>
      </c>
      <c r="D693" t="s">
        <v>12</v>
      </c>
      <c r="E693">
        <v>300</v>
      </c>
      <c r="F693" t="s">
        <v>13</v>
      </c>
      <c r="G693">
        <v>40</v>
      </c>
      <c r="H693">
        <v>159</v>
      </c>
    </row>
    <row r="694" spans="1:8" x14ac:dyDescent="0.3">
      <c r="A694" t="s">
        <v>793</v>
      </c>
      <c r="B694" t="s">
        <v>38</v>
      </c>
      <c r="C694" t="s">
        <v>150</v>
      </c>
      <c r="D694" t="s">
        <v>33</v>
      </c>
      <c r="E694">
        <v>370</v>
      </c>
      <c r="F694" t="s">
        <v>13</v>
      </c>
      <c r="G694">
        <v>403</v>
      </c>
      <c r="H694">
        <v>1587</v>
      </c>
    </row>
    <row r="695" spans="1:8" x14ac:dyDescent="0.3">
      <c r="A695" t="s">
        <v>794</v>
      </c>
      <c r="B695" t="s">
        <v>74</v>
      </c>
      <c r="C695" t="s">
        <v>150</v>
      </c>
      <c r="D695" t="s">
        <v>25</v>
      </c>
      <c r="E695">
        <v>1190</v>
      </c>
      <c r="F695" t="s">
        <v>13</v>
      </c>
      <c r="G695">
        <v>54</v>
      </c>
      <c r="H695">
        <v>235</v>
      </c>
    </row>
    <row r="696" spans="1:8" x14ac:dyDescent="0.3">
      <c r="A696" t="s">
        <v>795</v>
      </c>
      <c r="B696" t="s">
        <v>66</v>
      </c>
      <c r="C696" t="s">
        <v>152</v>
      </c>
      <c r="D696" t="s">
        <v>40</v>
      </c>
      <c r="E696">
        <v>172</v>
      </c>
      <c r="F696" t="s">
        <v>36</v>
      </c>
      <c r="G696">
        <v>175</v>
      </c>
      <c r="H696">
        <v>222</v>
      </c>
    </row>
    <row r="697" spans="1:8" x14ac:dyDescent="0.3">
      <c r="A697" t="s">
        <v>796</v>
      </c>
      <c r="B697" t="s">
        <v>11</v>
      </c>
      <c r="C697" t="s">
        <v>152</v>
      </c>
      <c r="D697" t="s">
        <v>15</v>
      </c>
      <c r="E697">
        <v>3000</v>
      </c>
      <c r="F697" t="s">
        <v>16</v>
      </c>
      <c r="G697">
        <v>218</v>
      </c>
      <c r="H697">
        <v>673</v>
      </c>
    </row>
    <row r="698" spans="1:8" x14ac:dyDescent="0.3">
      <c r="A698" t="s">
        <v>797</v>
      </c>
      <c r="B698" t="s">
        <v>41</v>
      </c>
      <c r="C698" t="s">
        <v>152</v>
      </c>
      <c r="D698" t="s">
        <v>21</v>
      </c>
      <c r="E698">
        <v>65</v>
      </c>
      <c r="F698" t="s">
        <v>5</v>
      </c>
      <c r="G698">
        <v>98</v>
      </c>
      <c r="H698">
        <v>132</v>
      </c>
    </row>
    <row r="699" spans="1:8" x14ac:dyDescent="0.3">
      <c r="A699">
        <v>874377</v>
      </c>
      <c r="B699" t="s">
        <v>52</v>
      </c>
      <c r="C699" t="s">
        <v>152</v>
      </c>
      <c r="D699" t="s">
        <v>35</v>
      </c>
      <c r="E699">
        <v>860</v>
      </c>
      <c r="F699" t="s">
        <v>36</v>
      </c>
      <c r="G699">
        <v>365</v>
      </c>
      <c r="H699">
        <v>616</v>
      </c>
    </row>
    <row r="700" spans="1:8" x14ac:dyDescent="0.3">
      <c r="A700" s="27">
        <v>7.8300000000000002E+87</v>
      </c>
      <c r="B700" t="s">
        <v>46</v>
      </c>
      <c r="C700" t="s">
        <v>152</v>
      </c>
      <c r="D700" t="s">
        <v>44</v>
      </c>
      <c r="E700">
        <v>1020</v>
      </c>
      <c r="F700" t="s">
        <v>13</v>
      </c>
      <c r="G700">
        <v>31</v>
      </c>
      <c r="H700">
        <v>108</v>
      </c>
    </row>
    <row r="701" spans="1:8" x14ac:dyDescent="0.3">
      <c r="A701" t="s">
        <v>798</v>
      </c>
      <c r="B701" t="s">
        <v>46</v>
      </c>
      <c r="C701" t="s">
        <v>152</v>
      </c>
      <c r="D701" t="s">
        <v>15</v>
      </c>
      <c r="E701">
        <v>3000</v>
      </c>
      <c r="F701" t="s">
        <v>16</v>
      </c>
      <c r="G701">
        <v>334</v>
      </c>
      <c r="H701">
        <v>1022</v>
      </c>
    </row>
    <row r="702" spans="1:8" x14ac:dyDescent="0.3">
      <c r="A702" t="s">
        <v>799</v>
      </c>
      <c r="B702" t="s">
        <v>47</v>
      </c>
      <c r="C702" t="s">
        <v>152</v>
      </c>
      <c r="D702" t="s">
        <v>33</v>
      </c>
      <c r="E702">
        <v>290</v>
      </c>
      <c r="F702" t="s">
        <v>9</v>
      </c>
      <c r="G702">
        <v>234</v>
      </c>
      <c r="H702">
        <v>205</v>
      </c>
    </row>
    <row r="703" spans="1:8" x14ac:dyDescent="0.3">
      <c r="A703" t="s">
        <v>800</v>
      </c>
      <c r="B703" t="s">
        <v>49</v>
      </c>
      <c r="C703" t="s">
        <v>150</v>
      </c>
      <c r="D703" t="s">
        <v>8</v>
      </c>
      <c r="E703">
        <v>200</v>
      </c>
      <c r="F703" t="s">
        <v>13</v>
      </c>
      <c r="G703">
        <v>382</v>
      </c>
      <c r="H703">
        <v>1596</v>
      </c>
    </row>
    <row r="704" spans="1:8" x14ac:dyDescent="0.3">
      <c r="A704" t="s">
        <v>801</v>
      </c>
      <c r="B704" t="s">
        <v>38</v>
      </c>
      <c r="C704" t="s">
        <v>152</v>
      </c>
      <c r="D704" t="s">
        <v>8</v>
      </c>
      <c r="E704">
        <v>156</v>
      </c>
      <c r="F704" t="s">
        <v>9</v>
      </c>
      <c r="G704">
        <v>413</v>
      </c>
      <c r="H704">
        <v>375</v>
      </c>
    </row>
    <row r="705" spans="1:8" x14ac:dyDescent="0.3">
      <c r="A705" t="s">
        <v>802</v>
      </c>
      <c r="B705" t="s">
        <v>49</v>
      </c>
      <c r="C705" t="s">
        <v>152</v>
      </c>
      <c r="D705" t="s">
        <v>8</v>
      </c>
      <c r="E705">
        <v>156</v>
      </c>
      <c r="F705" t="s">
        <v>9</v>
      </c>
      <c r="G705">
        <v>281</v>
      </c>
      <c r="H705">
        <v>230</v>
      </c>
    </row>
    <row r="706" spans="1:8" x14ac:dyDescent="0.3">
      <c r="A706" t="s">
        <v>803</v>
      </c>
      <c r="B706" t="s">
        <v>60</v>
      </c>
      <c r="C706" t="s">
        <v>150</v>
      </c>
      <c r="D706" t="s">
        <v>18</v>
      </c>
      <c r="E706">
        <v>55</v>
      </c>
      <c r="F706" t="s">
        <v>9</v>
      </c>
      <c r="G706">
        <v>30</v>
      </c>
      <c r="H706">
        <v>25</v>
      </c>
    </row>
    <row r="707" spans="1:8" x14ac:dyDescent="0.3">
      <c r="A707" t="s">
        <v>804</v>
      </c>
      <c r="B707" t="s">
        <v>74</v>
      </c>
      <c r="C707" t="s">
        <v>150</v>
      </c>
      <c r="D707" t="s">
        <v>35</v>
      </c>
      <c r="E707">
        <v>860</v>
      </c>
      <c r="F707" t="s">
        <v>36</v>
      </c>
      <c r="G707">
        <v>526</v>
      </c>
      <c r="H707">
        <v>799</v>
      </c>
    </row>
    <row r="708" spans="1:8" x14ac:dyDescent="0.3">
      <c r="A708" t="s">
        <v>805</v>
      </c>
      <c r="B708" t="s">
        <v>37</v>
      </c>
      <c r="C708" t="s">
        <v>152</v>
      </c>
      <c r="D708" t="s">
        <v>23</v>
      </c>
      <c r="E708">
        <v>350</v>
      </c>
      <c r="F708" t="s">
        <v>13</v>
      </c>
      <c r="G708">
        <v>84</v>
      </c>
      <c r="H708">
        <v>293</v>
      </c>
    </row>
    <row r="709" spans="1:8" x14ac:dyDescent="0.3">
      <c r="A709">
        <v>1271</v>
      </c>
      <c r="B709" t="s">
        <v>3</v>
      </c>
      <c r="C709" t="s">
        <v>150</v>
      </c>
      <c r="D709" t="s">
        <v>23</v>
      </c>
      <c r="E709">
        <v>350</v>
      </c>
      <c r="F709" t="s">
        <v>13</v>
      </c>
      <c r="G709">
        <v>121</v>
      </c>
      <c r="H709">
        <v>500</v>
      </c>
    </row>
    <row r="710" spans="1:8" x14ac:dyDescent="0.3">
      <c r="A710" t="s">
        <v>806</v>
      </c>
      <c r="B710" t="s">
        <v>67</v>
      </c>
      <c r="C710" t="s">
        <v>150</v>
      </c>
      <c r="D710" t="s">
        <v>33</v>
      </c>
      <c r="E710">
        <v>370</v>
      </c>
      <c r="F710" t="s">
        <v>13</v>
      </c>
      <c r="G710">
        <v>265</v>
      </c>
      <c r="H710">
        <v>673</v>
      </c>
    </row>
    <row r="711" spans="1:8" x14ac:dyDescent="0.3">
      <c r="A711" t="s">
        <v>807</v>
      </c>
      <c r="B711" t="s">
        <v>29</v>
      </c>
      <c r="C711" t="s">
        <v>150</v>
      </c>
      <c r="D711" t="s">
        <v>33</v>
      </c>
      <c r="E711">
        <v>370</v>
      </c>
      <c r="F711" t="s">
        <v>13</v>
      </c>
      <c r="G711">
        <v>486</v>
      </c>
      <c r="H711">
        <v>1890</v>
      </c>
    </row>
    <row r="712" spans="1:8" x14ac:dyDescent="0.3">
      <c r="A712" t="s">
        <v>808</v>
      </c>
      <c r="B712" t="s">
        <v>70</v>
      </c>
      <c r="C712" t="s">
        <v>150</v>
      </c>
      <c r="D712" t="s">
        <v>31</v>
      </c>
      <c r="E712">
        <v>62</v>
      </c>
      <c r="F712" t="s">
        <v>5</v>
      </c>
      <c r="G712">
        <v>27</v>
      </c>
      <c r="H712">
        <v>38</v>
      </c>
    </row>
    <row r="713" spans="1:8" x14ac:dyDescent="0.3">
      <c r="A713" t="s">
        <v>809</v>
      </c>
      <c r="B713" t="s">
        <v>72</v>
      </c>
      <c r="C713" t="s">
        <v>150</v>
      </c>
      <c r="D713" t="s">
        <v>25</v>
      </c>
      <c r="E713">
        <v>1190</v>
      </c>
      <c r="F713" t="s">
        <v>13</v>
      </c>
      <c r="G713">
        <v>43</v>
      </c>
      <c r="H713">
        <v>166</v>
      </c>
    </row>
    <row r="714" spans="1:8" x14ac:dyDescent="0.3">
      <c r="A714" t="s">
        <v>810</v>
      </c>
      <c r="B714" t="s">
        <v>53</v>
      </c>
      <c r="C714" t="s">
        <v>150</v>
      </c>
      <c r="D714" t="s">
        <v>12</v>
      </c>
      <c r="E714">
        <v>300</v>
      </c>
      <c r="F714" t="s">
        <v>13</v>
      </c>
      <c r="G714">
        <v>52</v>
      </c>
      <c r="H714">
        <v>207</v>
      </c>
    </row>
    <row r="715" spans="1:8" x14ac:dyDescent="0.3">
      <c r="A715" t="s">
        <v>811</v>
      </c>
      <c r="B715" t="s">
        <v>30</v>
      </c>
      <c r="C715" t="s">
        <v>150</v>
      </c>
      <c r="D715" t="s">
        <v>12</v>
      </c>
      <c r="E715">
        <v>300</v>
      </c>
      <c r="F715" t="s">
        <v>13</v>
      </c>
      <c r="G715">
        <v>31</v>
      </c>
      <c r="H715">
        <v>123</v>
      </c>
    </row>
    <row r="716" spans="1:8" x14ac:dyDescent="0.3">
      <c r="A716" t="s">
        <v>812</v>
      </c>
      <c r="B716" t="s">
        <v>45</v>
      </c>
      <c r="C716" t="s">
        <v>150</v>
      </c>
      <c r="D716" t="s">
        <v>8</v>
      </c>
      <c r="E716">
        <v>200</v>
      </c>
      <c r="F716" t="s">
        <v>13</v>
      </c>
      <c r="G716">
        <v>387</v>
      </c>
      <c r="H716">
        <v>1695</v>
      </c>
    </row>
    <row r="717" spans="1:8" x14ac:dyDescent="0.3">
      <c r="A717" t="s">
        <v>813</v>
      </c>
      <c r="B717" t="s">
        <v>53</v>
      </c>
      <c r="C717" t="s">
        <v>152</v>
      </c>
      <c r="D717" t="s">
        <v>44</v>
      </c>
      <c r="E717">
        <v>1020</v>
      </c>
      <c r="F717" t="s">
        <v>13</v>
      </c>
      <c r="G717">
        <v>43</v>
      </c>
      <c r="H717">
        <v>144</v>
      </c>
    </row>
    <row r="718" spans="1:8" x14ac:dyDescent="0.3">
      <c r="A718" t="s">
        <v>814</v>
      </c>
      <c r="B718" t="s">
        <v>45</v>
      </c>
      <c r="C718" t="s">
        <v>152</v>
      </c>
      <c r="D718" t="s">
        <v>50</v>
      </c>
      <c r="E718">
        <v>110</v>
      </c>
      <c r="F718" t="s">
        <v>5</v>
      </c>
      <c r="G718">
        <v>87</v>
      </c>
      <c r="H718">
        <v>115</v>
      </c>
    </row>
    <row r="719" spans="1:8" x14ac:dyDescent="0.3">
      <c r="A719" t="s">
        <v>815</v>
      </c>
      <c r="B719" t="s">
        <v>22</v>
      </c>
      <c r="C719" t="s">
        <v>152</v>
      </c>
      <c r="D719" t="s">
        <v>44</v>
      </c>
      <c r="E719">
        <v>1020</v>
      </c>
      <c r="F719" t="s">
        <v>13</v>
      </c>
      <c r="G719">
        <v>52</v>
      </c>
      <c r="H719">
        <v>176</v>
      </c>
    </row>
    <row r="720" spans="1:8" x14ac:dyDescent="0.3">
      <c r="A720" s="27">
        <v>6.1999999999999998E+94</v>
      </c>
      <c r="B720" t="s">
        <v>47</v>
      </c>
      <c r="C720" t="s">
        <v>150</v>
      </c>
      <c r="D720" t="s">
        <v>25</v>
      </c>
      <c r="E720">
        <v>1190</v>
      </c>
      <c r="F720" t="s">
        <v>13</v>
      </c>
      <c r="G720">
        <v>48</v>
      </c>
      <c r="H720">
        <v>129</v>
      </c>
    </row>
    <row r="721" spans="1:8" x14ac:dyDescent="0.3">
      <c r="A721">
        <v>315542</v>
      </c>
      <c r="B721" t="s">
        <v>51</v>
      </c>
      <c r="C721" t="s">
        <v>150</v>
      </c>
      <c r="D721" t="s">
        <v>8</v>
      </c>
      <c r="E721">
        <v>200</v>
      </c>
      <c r="F721" t="s">
        <v>13</v>
      </c>
      <c r="G721">
        <v>183</v>
      </c>
      <c r="H721">
        <v>710</v>
      </c>
    </row>
    <row r="722" spans="1:8" x14ac:dyDescent="0.3">
      <c r="A722" t="s">
        <v>816</v>
      </c>
      <c r="B722" t="s">
        <v>14</v>
      </c>
      <c r="C722" t="s">
        <v>150</v>
      </c>
      <c r="D722" t="s">
        <v>31</v>
      </c>
      <c r="E722">
        <v>62</v>
      </c>
      <c r="F722" t="s">
        <v>5</v>
      </c>
      <c r="G722">
        <v>42</v>
      </c>
      <c r="H722">
        <v>48</v>
      </c>
    </row>
    <row r="723" spans="1:8" x14ac:dyDescent="0.3">
      <c r="A723" t="s">
        <v>817</v>
      </c>
      <c r="B723" t="s">
        <v>74</v>
      </c>
      <c r="C723" t="s">
        <v>152</v>
      </c>
      <c r="D723" t="s">
        <v>12</v>
      </c>
      <c r="E723">
        <v>300</v>
      </c>
      <c r="F723" t="s">
        <v>13</v>
      </c>
      <c r="G723">
        <v>64</v>
      </c>
      <c r="H723">
        <v>254</v>
      </c>
    </row>
    <row r="724" spans="1:8" x14ac:dyDescent="0.3">
      <c r="A724" t="s">
        <v>818</v>
      </c>
      <c r="B724" t="s">
        <v>42</v>
      </c>
      <c r="C724" t="s">
        <v>152</v>
      </c>
      <c r="D724" t="s">
        <v>40</v>
      </c>
      <c r="E724">
        <v>172</v>
      </c>
      <c r="F724" t="s">
        <v>36</v>
      </c>
      <c r="G724">
        <v>337</v>
      </c>
      <c r="H724">
        <v>485</v>
      </c>
    </row>
    <row r="725" spans="1:8" x14ac:dyDescent="0.3">
      <c r="A725" t="s">
        <v>819</v>
      </c>
      <c r="B725" t="s">
        <v>34</v>
      </c>
      <c r="C725" t="s">
        <v>152</v>
      </c>
      <c r="D725" t="s">
        <v>44</v>
      </c>
      <c r="E725">
        <v>1020</v>
      </c>
      <c r="F725" t="s">
        <v>13</v>
      </c>
      <c r="G725">
        <v>38</v>
      </c>
      <c r="H725">
        <v>114</v>
      </c>
    </row>
    <row r="726" spans="1:8" x14ac:dyDescent="0.3">
      <c r="A726" t="s">
        <v>820</v>
      </c>
      <c r="B726" t="s">
        <v>27</v>
      </c>
      <c r="C726" t="s">
        <v>150</v>
      </c>
      <c r="D726" t="s">
        <v>50</v>
      </c>
      <c r="E726">
        <v>90</v>
      </c>
      <c r="F726" t="s">
        <v>9</v>
      </c>
      <c r="G726">
        <v>61</v>
      </c>
      <c r="H726">
        <v>50</v>
      </c>
    </row>
    <row r="727" spans="1:8" x14ac:dyDescent="0.3">
      <c r="A727" t="s">
        <v>821</v>
      </c>
      <c r="B727" t="s">
        <v>7</v>
      </c>
      <c r="C727" t="s">
        <v>152</v>
      </c>
      <c r="D727" t="s">
        <v>25</v>
      </c>
      <c r="E727">
        <v>1190</v>
      </c>
      <c r="F727" t="s">
        <v>13</v>
      </c>
      <c r="G727">
        <v>64</v>
      </c>
      <c r="H727">
        <v>218</v>
      </c>
    </row>
    <row r="728" spans="1:8" x14ac:dyDescent="0.3">
      <c r="A728" t="s">
        <v>822</v>
      </c>
      <c r="B728" t="s">
        <v>64</v>
      </c>
      <c r="C728" t="s">
        <v>152</v>
      </c>
      <c r="D728" t="s">
        <v>50</v>
      </c>
      <c r="E728">
        <v>110</v>
      </c>
      <c r="F728" t="s">
        <v>5</v>
      </c>
      <c r="G728">
        <v>73</v>
      </c>
      <c r="H728">
        <v>95</v>
      </c>
    </row>
    <row r="729" spans="1:8" x14ac:dyDescent="0.3">
      <c r="A729" t="s">
        <v>823</v>
      </c>
      <c r="B729" t="s">
        <v>52</v>
      </c>
      <c r="C729" t="s">
        <v>152</v>
      </c>
      <c r="D729" t="s">
        <v>15</v>
      </c>
      <c r="E729">
        <v>3000</v>
      </c>
      <c r="F729" t="s">
        <v>16</v>
      </c>
      <c r="G729">
        <v>418</v>
      </c>
      <c r="H729">
        <v>1082</v>
      </c>
    </row>
    <row r="730" spans="1:8" x14ac:dyDescent="0.3">
      <c r="A730" t="s">
        <v>824</v>
      </c>
      <c r="B730" t="s">
        <v>43</v>
      </c>
      <c r="C730" t="s">
        <v>150</v>
      </c>
      <c r="D730" t="s">
        <v>15</v>
      </c>
      <c r="E730">
        <v>3000</v>
      </c>
      <c r="F730" t="s">
        <v>16</v>
      </c>
      <c r="G730">
        <v>144</v>
      </c>
      <c r="H730">
        <v>374</v>
      </c>
    </row>
    <row r="731" spans="1:8" x14ac:dyDescent="0.3">
      <c r="A731" t="s">
        <v>825</v>
      </c>
      <c r="B731" t="s">
        <v>19</v>
      </c>
      <c r="C731" t="s">
        <v>150</v>
      </c>
      <c r="D731" t="s">
        <v>31</v>
      </c>
      <c r="E731">
        <v>62</v>
      </c>
      <c r="F731" t="s">
        <v>5</v>
      </c>
      <c r="G731">
        <v>64</v>
      </c>
      <c r="H731">
        <v>92</v>
      </c>
    </row>
    <row r="732" spans="1:8" x14ac:dyDescent="0.3">
      <c r="A732">
        <v>74657</v>
      </c>
      <c r="B732" t="s">
        <v>65</v>
      </c>
      <c r="C732" t="s">
        <v>152</v>
      </c>
      <c r="D732" t="s">
        <v>35</v>
      </c>
      <c r="E732">
        <v>860</v>
      </c>
      <c r="F732" t="s">
        <v>36</v>
      </c>
      <c r="G732">
        <v>194</v>
      </c>
      <c r="H732">
        <v>271</v>
      </c>
    </row>
    <row r="733" spans="1:8" x14ac:dyDescent="0.3">
      <c r="A733" t="s">
        <v>826</v>
      </c>
      <c r="B733" t="s">
        <v>34</v>
      </c>
      <c r="C733" t="s">
        <v>152</v>
      </c>
      <c r="D733" t="s">
        <v>23</v>
      </c>
      <c r="E733">
        <v>350</v>
      </c>
      <c r="F733" t="s">
        <v>13</v>
      </c>
      <c r="G733">
        <v>61</v>
      </c>
      <c r="H733">
        <v>178</v>
      </c>
    </row>
    <row r="734" spans="1:8" x14ac:dyDescent="0.3">
      <c r="A734" t="s">
        <v>827</v>
      </c>
      <c r="B734" t="s">
        <v>53</v>
      </c>
      <c r="C734" t="s">
        <v>152</v>
      </c>
      <c r="D734" t="s">
        <v>21</v>
      </c>
      <c r="E734">
        <v>65</v>
      </c>
      <c r="F734" t="s">
        <v>5</v>
      </c>
      <c r="G734">
        <v>115</v>
      </c>
      <c r="H734">
        <v>151</v>
      </c>
    </row>
    <row r="735" spans="1:8" x14ac:dyDescent="0.3">
      <c r="A735" t="s">
        <v>828</v>
      </c>
      <c r="B735" t="s">
        <v>57</v>
      </c>
      <c r="C735" t="s">
        <v>150</v>
      </c>
      <c r="D735" t="s">
        <v>33</v>
      </c>
      <c r="E735">
        <v>370</v>
      </c>
      <c r="F735" t="s">
        <v>13</v>
      </c>
      <c r="G735">
        <v>444</v>
      </c>
      <c r="H735">
        <v>1123</v>
      </c>
    </row>
    <row r="736" spans="1:8" x14ac:dyDescent="0.3">
      <c r="A736" t="s">
        <v>829</v>
      </c>
      <c r="B736" t="s">
        <v>17</v>
      </c>
      <c r="C736" t="s">
        <v>152</v>
      </c>
      <c r="D736" t="s">
        <v>8</v>
      </c>
      <c r="E736">
        <v>156</v>
      </c>
      <c r="F736" t="s">
        <v>9</v>
      </c>
      <c r="G736">
        <v>402</v>
      </c>
      <c r="H736">
        <v>353</v>
      </c>
    </row>
    <row r="737" spans="1:8" x14ac:dyDescent="0.3">
      <c r="A737" t="s">
        <v>830</v>
      </c>
      <c r="B737" t="s">
        <v>22</v>
      </c>
      <c r="C737" t="s">
        <v>152</v>
      </c>
      <c r="D737" t="s">
        <v>4</v>
      </c>
      <c r="E737">
        <v>190</v>
      </c>
      <c r="F737" t="s">
        <v>5</v>
      </c>
      <c r="G737">
        <v>82</v>
      </c>
      <c r="H737">
        <v>107</v>
      </c>
    </row>
    <row r="738" spans="1:8" x14ac:dyDescent="0.3">
      <c r="A738" t="s">
        <v>831</v>
      </c>
      <c r="B738" t="s">
        <v>24</v>
      </c>
      <c r="C738" t="s">
        <v>150</v>
      </c>
      <c r="D738" t="s">
        <v>4</v>
      </c>
      <c r="E738">
        <v>190</v>
      </c>
      <c r="F738" t="s">
        <v>5</v>
      </c>
      <c r="G738">
        <v>28</v>
      </c>
      <c r="H738">
        <v>39</v>
      </c>
    </row>
    <row r="739" spans="1:8" x14ac:dyDescent="0.3">
      <c r="A739" t="s">
        <v>832</v>
      </c>
      <c r="B739" t="s">
        <v>26</v>
      </c>
      <c r="C739" t="s">
        <v>150</v>
      </c>
      <c r="D739" t="s">
        <v>31</v>
      </c>
      <c r="E739">
        <v>62</v>
      </c>
      <c r="F739" t="s">
        <v>5</v>
      </c>
      <c r="G739">
        <v>36</v>
      </c>
      <c r="H739">
        <v>42</v>
      </c>
    </row>
    <row r="740" spans="1:8" x14ac:dyDescent="0.3">
      <c r="A740" t="s">
        <v>833</v>
      </c>
      <c r="B740" t="s">
        <v>39</v>
      </c>
      <c r="C740" t="s">
        <v>152</v>
      </c>
      <c r="D740" t="s">
        <v>4</v>
      </c>
      <c r="E740">
        <v>190</v>
      </c>
      <c r="F740" t="s">
        <v>5</v>
      </c>
      <c r="G740">
        <v>33</v>
      </c>
      <c r="H740">
        <v>42</v>
      </c>
    </row>
    <row r="741" spans="1:8" x14ac:dyDescent="0.3">
      <c r="A741" t="s">
        <v>834</v>
      </c>
      <c r="B741" t="s">
        <v>19</v>
      </c>
      <c r="C741" t="s">
        <v>150</v>
      </c>
      <c r="D741" t="s">
        <v>35</v>
      </c>
      <c r="E741">
        <v>860</v>
      </c>
      <c r="F741" t="s">
        <v>36</v>
      </c>
      <c r="G741">
        <v>501</v>
      </c>
      <c r="H741">
        <v>701</v>
      </c>
    </row>
    <row r="742" spans="1:8" x14ac:dyDescent="0.3">
      <c r="A742" t="s">
        <v>835</v>
      </c>
      <c r="B742" t="s">
        <v>20</v>
      </c>
      <c r="C742" t="s">
        <v>150</v>
      </c>
      <c r="D742" t="s">
        <v>12</v>
      </c>
      <c r="E742">
        <v>300</v>
      </c>
      <c r="F742" t="s">
        <v>13</v>
      </c>
      <c r="G742">
        <v>24</v>
      </c>
      <c r="H742">
        <v>93</v>
      </c>
    </row>
    <row r="743" spans="1:8" x14ac:dyDescent="0.3">
      <c r="A743" t="s">
        <v>836</v>
      </c>
      <c r="B743" t="s">
        <v>24</v>
      </c>
      <c r="C743" t="s">
        <v>152</v>
      </c>
      <c r="D743" t="s">
        <v>18</v>
      </c>
      <c r="E743">
        <v>55</v>
      </c>
      <c r="F743" t="s">
        <v>9</v>
      </c>
      <c r="G743">
        <v>101</v>
      </c>
      <c r="H743">
        <v>89</v>
      </c>
    </row>
    <row r="744" spans="1:8" x14ac:dyDescent="0.3">
      <c r="A744" t="s">
        <v>837</v>
      </c>
      <c r="B744" t="s">
        <v>64</v>
      </c>
      <c r="C744" t="s">
        <v>150</v>
      </c>
      <c r="D744" t="s">
        <v>33</v>
      </c>
      <c r="E744">
        <v>370</v>
      </c>
      <c r="F744" t="s">
        <v>13</v>
      </c>
      <c r="G744">
        <v>413</v>
      </c>
      <c r="H744">
        <v>1102</v>
      </c>
    </row>
    <row r="745" spans="1:8" x14ac:dyDescent="0.3">
      <c r="A745" t="s">
        <v>838</v>
      </c>
      <c r="B745" t="s">
        <v>43</v>
      </c>
      <c r="C745" t="s">
        <v>150</v>
      </c>
      <c r="D745" t="s">
        <v>35</v>
      </c>
      <c r="E745">
        <v>860</v>
      </c>
      <c r="F745" t="s">
        <v>36</v>
      </c>
      <c r="G745">
        <v>451</v>
      </c>
      <c r="H745">
        <v>613</v>
      </c>
    </row>
    <row r="746" spans="1:8" x14ac:dyDescent="0.3">
      <c r="A746" t="s">
        <v>839</v>
      </c>
      <c r="B746" t="s">
        <v>26</v>
      </c>
      <c r="C746" t="s">
        <v>152</v>
      </c>
      <c r="D746" t="s">
        <v>18</v>
      </c>
      <c r="E746">
        <v>55</v>
      </c>
      <c r="F746" t="s">
        <v>9</v>
      </c>
      <c r="G746">
        <v>80</v>
      </c>
      <c r="H746">
        <v>70</v>
      </c>
    </row>
    <row r="747" spans="1:8" x14ac:dyDescent="0.3">
      <c r="A747" t="s">
        <v>840</v>
      </c>
      <c r="B747" t="s">
        <v>17</v>
      </c>
      <c r="C747" t="s">
        <v>152</v>
      </c>
      <c r="D747" t="s">
        <v>23</v>
      </c>
      <c r="E747">
        <v>350</v>
      </c>
      <c r="F747" t="s">
        <v>13</v>
      </c>
      <c r="G747">
        <v>98</v>
      </c>
      <c r="H747">
        <v>372</v>
      </c>
    </row>
    <row r="748" spans="1:8" x14ac:dyDescent="0.3">
      <c r="A748" t="s">
        <v>841</v>
      </c>
      <c r="B748" t="s">
        <v>62</v>
      </c>
      <c r="C748" t="s">
        <v>152</v>
      </c>
      <c r="D748" t="s">
        <v>25</v>
      </c>
      <c r="E748">
        <v>1190</v>
      </c>
      <c r="F748" t="s">
        <v>13</v>
      </c>
      <c r="G748">
        <v>29</v>
      </c>
      <c r="H748">
        <v>100</v>
      </c>
    </row>
    <row r="749" spans="1:8" x14ac:dyDescent="0.3">
      <c r="A749" t="s">
        <v>842</v>
      </c>
      <c r="B749" t="s">
        <v>3</v>
      </c>
      <c r="C749" t="s">
        <v>150</v>
      </c>
      <c r="D749" t="s">
        <v>33</v>
      </c>
      <c r="E749">
        <v>370</v>
      </c>
      <c r="F749" t="s">
        <v>13</v>
      </c>
      <c r="G749">
        <v>355</v>
      </c>
      <c r="H749">
        <v>1508</v>
      </c>
    </row>
    <row r="750" spans="1:8" x14ac:dyDescent="0.3">
      <c r="A750" t="s">
        <v>843</v>
      </c>
      <c r="B750" t="s">
        <v>11</v>
      </c>
      <c r="C750" t="s">
        <v>150</v>
      </c>
      <c r="D750" t="s">
        <v>4</v>
      </c>
      <c r="E750">
        <v>190</v>
      </c>
      <c r="F750" t="s">
        <v>5</v>
      </c>
      <c r="G750">
        <v>25</v>
      </c>
      <c r="H750">
        <v>35</v>
      </c>
    </row>
    <row r="751" spans="1:8" x14ac:dyDescent="0.3">
      <c r="A751" s="27" t="s">
        <v>844</v>
      </c>
      <c r="B751" t="s">
        <v>74</v>
      </c>
      <c r="C751" t="s">
        <v>150</v>
      </c>
      <c r="D751" t="s">
        <v>28</v>
      </c>
      <c r="E751">
        <v>415</v>
      </c>
      <c r="F751" t="s">
        <v>9</v>
      </c>
      <c r="G751">
        <v>34</v>
      </c>
      <c r="H751">
        <v>28</v>
      </c>
    </row>
    <row r="752" spans="1:8" x14ac:dyDescent="0.3">
      <c r="A752" t="s">
        <v>845</v>
      </c>
      <c r="B752" t="s">
        <v>56</v>
      </c>
      <c r="C752" t="s">
        <v>150</v>
      </c>
      <c r="D752" t="s">
        <v>28</v>
      </c>
      <c r="E752">
        <v>415</v>
      </c>
      <c r="F752" t="s">
        <v>9</v>
      </c>
      <c r="G752">
        <v>18</v>
      </c>
      <c r="H752">
        <v>14</v>
      </c>
    </row>
    <row r="753" spans="1:8" x14ac:dyDescent="0.3">
      <c r="A753" t="s">
        <v>846</v>
      </c>
      <c r="B753" t="s">
        <v>67</v>
      </c>
      <c r="C753" t="s">
        <v>150</v>
      </c>
      <c r="D753" t="s">
        <v>23</v>
      </c>
      <c r="E753">
        <v>350</v>
      </c>
      <c r="F753" t="s">
        <v>13</v>
      </c>
      <c r="G753">
        <v>58</v>
      </c>
      <c r="H753">
        <v>148</v>
      </c>
    </row>
    <row r="754" spans="1:8" x14ac:dyDescent="0.3">
      <c r="A754" t="s">
        <v>847</v>
      </c>
      <c r="B754" t="s">
        <v>68</v>
      </c>
      <c r="C754" t="s">
        <v>152</v>
      </c>
      <c r="D754" t="s">
        <v>28</v>
      </c>
      <c r="E754">
        <v>415</v>
      </c>
      <c r="F754" t="s">
        <v>9</v>
      </c>
      <c r="G754">
        <v>70</v>
      </c>
      <c r="H754">
        <v>63</v>
      </c>
    </row>
    <row r="755" spans="1:8" x14ac:dyDescent="0.3">
      <c r="A755">
        <v>353060</v>
      </c>
      <c r="B755" t="s">
        <v>74</v>
      </c>
      <c r="C755" t="s">
        <v>150</v>
      </c>
      <c r="D755" t="s">
        <v>4</v>
      </c>
      <c r="E755">
        <v>190</v>
      </c>
      <c r="F755" t="s">
        <v>5</v>
      </c>
      <c r="G755">
        <v>45</v>
      </c>
      <c r="H755">
        <v>73</v>
      </c>
    </row>
    <row r="756" spans="1:8" x14ac:dyDescent="0.3">
      <c r="A756" t="s">
        <v>848</v>
      </c>
      <c r="B756" t="s">
        <v>70</v>
      </c>
      <c r="C756" t="s">
        <v>152</v>
      </c>
      <c r="D756" t="s">
        <v>50</v>
      </c>
      <c r="E756">
        <v>110</v>
      </c>
      <c r="F756" t="s">
        <v>5</v>
      </c>
      <c r="G756">
        <v>42</v>
      </c>
      <c r="H756">
        <v>55</v>
      </c>
    </row>
    <row r="757" spans="1:8" x14ac:dyDescent="0.3">
      <c r="A757" t="s">
        <v>849</v>
      </c>
      <c r="B757" t="s">
        <v>30</v>
      </c>
      <c r="C757" t="s">
        <v>150</v>
      </c>
      <c r="D757" t="s">
        <v>8</v>
      </c>
      <c r="E757">
        <v>200</v>
      </c>
      <c r="F757" t="s">
        <v>13</v>
      </c>
      <c r="G757">
        <v>358</v>
      </c>
      <c r="H757">
        <v>1410</v>
      </c>
    </row>
    <row r="758" spans="1:8" x14ac:dyDescent="0.3">
      <c r="A758">
        <v>207744</v>
      </c>
      <c r="B758" t="s">
        <v>43</v>
      </c>
      <c r="C758" t="s">
        <v>150</v>
      </c>
      <c r="D758" t="s">
        <v>31</v>
      </c>
      <c r="E758">
        <v>62</v>
      </c>
      <c r="F758" t="s">
        <v>5</v>
      </c>
      <c r="G758">
        <v>52</v>
      </c>
      <c r="H758">
        <v>75</v>
      </c>
    </row>
    <row r="759" spans="1:8" x14ac:dyDescent="0.3">
      <c r="A759" t="s">
        <v>850</v>
      </c>
      <c r="B759" t="s">
        <v>56</v>
      </c>
      <c r="C759" t="s">
        <v>152</v>
      </c>
      <c r="D759" t="s">
        <v>4</v>
      </c>
      <c r="E759">
        <v>190</v>
      </c>
      <c r="F759" t="s">
        <v>5</v>
      </c>
      <c r="G759">
        <v>66</v>
      </c>
      <c r="H759">
        <v>102</v>
      </c>
    </row>
    <row r="760" spans="1:8" x14ac:dyDescent="0.3">
      <c r="A760" t="s">
        <v>851</v>
      </c>
      <c r="B760" t="s">
        <v>32</v>
      </c>
      <c r="C760" t="s">
        <v>150</v>
      </c>
      <c r="D760" t="s">
        <v>21</v>
      </c>
      <c r="E760">
        <v>50</v>
      </c>
      <c r="F760" t="s">
        <v>9</v>
      </c>
      <c r="G760">
        <v>28</v>
      </c>
      <c r="H760">
        <v>21</v>
      </c>
    </row>
    <row r="761" spans="1:8" x14ac:dyDescent="0.3">
      <c r="A761" t="s">
        <v>852</v>
      </c>
      <c r="B761" t="s">
        <v>32</v>
      </c>
      <c r="C761" t="s">
        <v>150</v>
      </c>
      <c r="D761" t="s">
        <v>35</v>
      </c>
      <c r="E761">
        <v>860</v>
      </c>
      <c r="F761" t="s">
        <v>36</v>
      </c>
      <c r="G761">
        <v>450</v>
      </c>
      <c r="H761">
        <v>634</v>
      </c>
    </row>
    <row r="762" spans="1:8" x14ac:dyDescent="0.3">
      <c r="A762" t="s">
        <v>853</v>
      </c>
      <c r="B762" t="s">
        <v>56</v>
      </c>
      <c r="C762" t="s">
        <v>152</v>
      </c>
      <c r="D762" t="s">
        <v>21</v>
      </c>
      <c r="E762">
        <v>65</v>
      </c>
      <c r="F762" t="s">
        <v>5</v>
      </c>
      <c r="G762">
        <v>82</v>
      </c>
      <c r="H762">
        <v>122</v>
      </c>
    </row>
    <row r="763" spans="1:8" x14ac:dyDescent="0.3">
      <c r="A763" t="s">
        <v>854</v>
      </c>
      <c r="B763" t="s">
        <v>49</v>
      </c>
      <c r="C763" t="s">
        <v>152</v>
      </c>
      <c r="D763" t="s">
        <v>35</v>
      </c>
      <c r="E763">
        <v>860</v>
      </c>
      <c r="F763" t="s">
        <v>36</v>
      </c>
      <c r="G763">
        <v>395</v>
      </c>
      <c r="H763">
        <v>711</v>
      </c>
    </row>
    <row r="764" spans="1:8" x14ac:dyDescent="0.3">
      <c r="A764">
        <v>608271</v>
      </c>
      <c r="B764" t="s">
        <v>48</v>
      </c>
      <c r="C764" t="s">
        <v>150</v>
      </c>
      <c r="D764" t="s">
        <v>15</v>
      </c>
      <c r="E764">
        <v>3000</v>
      </c>
      <c r="F764" t="s">
        <v>16</v>
      </c>
      <c r="G764">
        <v>122</v>
      </c>
      <c r="H764">
        <v>342</v>
      </c>
    </row>
    <row r="765" spans="1:8" x14ac:dyDescent="0.3">
      <c r="A765" t="s">
        <v>855</v>
      </c>
      <c r="B765" t="s">
        <v>63</v>
      </c>
      <c r="C765" t="s">
        <v>152</v>
      </c>
      <c r="D765" t="s">
        <v>21</v>
      </c>
      <c r="E765">
        <v>65</v>
      </c>
      <c r="F765" t="s">
        <v>5</v>
      </c>
      <c r="G765">
        <v>119</v>
      </c>
      <c r="H765">
        <v>154</v>
      </c>
    </row>
    <row r="766" spans="1:8" x14ac:dyDescent="0.3">
      <c r="A766" t="s">
        <v>856</v>
      </c>
      <c r="B766" t="s">
        <v>37</v>
      </c>
      <c r="C766" t="s">
        <v>152</v>
      </c>
      <c r="D766" t="s">
        <v>31</v>
      </c>
      <c r="E766">
        <v>62</v>
      </c>
      <c r="F766" t="s">
        <v>5</v>
      </c>
      <c r="G766">
        <v>119</v>
      </c>
      <c r="H766">
        <v>138</v>
      </c>
    </row>
    <row r="767" spans="1:8" x14ac:dyDescent="0.3">
      <c r="A767" t="s">
        <v>857</v>
      </c>
      <c r="B767" t="s">
        <v>19</v>
      </c>
      <c r="C767" t="s">
        <v>150</v>
      </c>
      <c r="D767" t="s">
        <v>23</v>
      </c>
      <c r="E767">
        <v>350</v>
      </c>
      <c r="F767" t="s">
        <v>13</v>
      </c>
      <c r="G767">
        <v>94</v>
      </c>
      <c r="H767">
        <v>371</v>
      </c>
    </row>
    <row r="768" spans="1:8" x14ac:dyDescent="0.3">
      <c r="A768" t="s">
        <v>858</v>
      </c>
      <c r="B768" t="s">
        <v>60</v>
      </c>
      <c r="C768" t="s">
        <v>152</v>
      </c>
      <c r="D768" t="s">
        <v>15</v>
      </c>
      <c r="E768">
        <v>3000</v>
      </c>
      <c r="F768" t="s">
        <v>16</v>
      </c>
      <c r="G768">
        <v>316</v>
      </c>
      <c r="H768">
        <v>859</v>
      </c>
    </row>
    <row r="769" spans="1:8" x14ac:dyDescent="0.3">
      <c r="A769" t="s">
        <v>859</v>
      </c>
      <c r="B769" t="s">
        <v>68</v>
      </c>
      <c r="C769" t="s">
        <v>152</v>
      </c>
      <c r="D769" t="s">
        <v>12</v>
      </c>
      <c r="E769">
        <v>300</v>
      </c>
      <c r="F769" t="s">
        <v>13</v>
      </c>
      <c r="G769">
        <v>47</v>
      </c>
      <c r="H769">
        <v>157</v>
      </c>
    </row>
    <row r="770" spans="1:8" x14ac:dyDescent="0.3">
      <c r="A770" t="s">
        <v>860</v>
      </c>
      <c r="B770" t="s">
        <v>67</v>
      </c>
      <c r="C770" t="s">
        <v>150</v>
      </c>
      <c r="D770" t="s">
        <v>28</v>
      </c>
      <c r="E770">
        <v>415</v>
      </c>
      <c r="F770" t="s">
        <v>9</v>
      </c>
      <c r="G770">
        <v>33</v>
      </c>
      <c r="H770">
        <v>27</v>
      </c>
    </row>
    <row r="771" spans="1:8" x14ac:dyDescent="0.3">
      <c r="A771" t="s">
        <v>861</v>
      </c>
      <c r="B771" t="s">
        <v>60</v>
      </c>
      <c r="C771" t="s">
        <v>152</v>
      </c>
      <c r="D771" t="s">
        <v>28</v>
      </c>
      <c r="E771">
        <v>415</v>
      </c>
      <c r="F771" t="s">
        <v>9</v>
      </c>
      <c r="G771">
        <v>99</v>
      </c>
      <c r="H771">
        <v>87</v>
      </c>
    </row>
    <row r="772" spans="1:8" x14ac:dyDescent="0.3">
      <c r="A772" t="s">
        <v>862</v>
      </c>
      <c r="B772" t="s">
        <v>71</v>
      </c>
      <c r="C772" t="s">
        <v>150</v>
      </c>
      <c r="D772" t="s">
        <v>21</v>
      </c>
      <c r="E772">
        <v>50</v>
      </c>
      <c r="F772" t="s">
        <v>9</v>
      </c>
      <c r="G772">
        <v>16</v>
      </c>
      <c r="H772">
        <v>13</v>
      </c>
    </row>
    <row r="773" spans="1:8" x14ac:dyDescent="0.3">
      <c r="A773" t="s">
        <v>863</v>
      </c>
      <c r="B773" t="s">
        <v>58</v>
      </c>
      <c r="C773" t="s">
        <v>150</v>
      </c>
      <c r="D773" t="s">
        <v>4</v>
      </c>
      <c r="E773">
        <v>190</v>
      </c>
      <c r="F773" t="s">
        <v>5</v>
      </c>
      <c r="G773">
        <v>45</v>
      </c>
      <c r="H773">
        <v>72</v>
      </c>
    </row>
    <row r="774" spans="1:8" x14ac:dyDescent="0.3">
      <c r="A774" t="s">
        <v>864</v>
      </c>
      <c r="B774" t="s">
        <v>37</v>
      </c>
      <c r="C774" t="s">
        <v>150</v>
      </c>
      <c r="D774" t="s">
        <v>44</v>
      </c>
      <c r="E774">
        <v>1020</v>
      </c>
      <c r="F774" t="s">
        <v>13</v>
      </c>
      <c r="G774">
        <v>105</v>
      </c>
      <c r="H774">
        <v>407</v>
      </c>
    </row>
    <row r="775" spans="1:8" x14ac:dyDescent="0.3">
      <c r="A775" t="s">
        <v>865</v>
      </c>
      <c r="B775" t="s">
        <v>71</v>
      </c>
      <c r="C775" t="s">
        <v>150</v>
      </c>
      <c r="D775" t="s">
        <v>35</v>
      </c>
      <c r="E775">
        <v>860</v>
      </c>
      <c r="F775" t="s">
        <v>36</v>
      </c>
      <c r="G775">
        <v>408</v>
      </c>
      <c r="H775">
        <v>632</v>
      </c>
    </row>
    <row r="776" spans="1:8" x14ac:dyDescent="0.3">
      <c r="A776" t="s">
        <v>866</v>
      </c>
      <c r="B776" t="s">
        <v>20</v>
      </c>
      <c r="C776" t="s">
        <v>150</v>
      </c>
      <c r="D776" t="s">
        <v>25</v>
      </c>
      <c r="E776">
        <v>1190</v>
      </c>
      <c r="F776" t="s">
        <v>13</v>
      </c>
      <c r="G776">
        <v>27</v>
      </c>
      <c r="H776">
        <v>107</v>
      </c>
    </row>
    <row r="777" spans="1:8" x14ac:dyDescent="0.3">
      <c r="A777">
        <v>861506</v>
      </c>
      <c r="B777" t="s">
        <v>30</v>
      </c>
      <c r="C777" t="s">
        <v>152</v>
      </c>
      <c r="D777" t="s">
        <v>8</v>
      </c>
      <c r="E777">
        <v>156</v>
      </c>
      <c r="F777" t="s">
        <v>9</v>
      </c>
      <c r="G777">
        <v>334</v>
      </c>
      <c r="H777">
        <v>260</v>
      </c>
    </row>
    <row r="778" spans="1:8" x14ac:dyDescent="0.3">
      <c r="A778" t="s">
        <v>867</v>
      </c>
      <c r="B778" t="s">
        <v>58</v>
      </c>
      <c r="C778" t="s">
        <v>150</v>
      </c>
      <c r="D778" t="s">
        <v>33</v>
      </c>
      <c r="E778">
        <v>370</v>
      </c>
      <c r="F778" t="s">
        <v>13</v>
      </c>
      <c r="G778">
        <v>367</v>
      </c>
      <c r="H778">
        <v>1423</v>
      </c>
    </row>
    <row r="779" spans="1:8" x14ac:dyDescent="0.3">
      <c r="A779" t="s">
        <v>868</v>
      </c>
      <c r="B779" t="s">
        <v>67</v>
      </c>
      <c r="C779" t="s">
        <v>150</v>
      </c>
      <c r="D779" t="s">
        <v>18</v>
      </c>
      <c r="E779">
        <v>55</v>
      </c>
      <c r="F779" t="s">
        <v>9</v>
      </c>
      <c r="G779">
        <v>19</v>
      </c>
      <c r="H779">
        <v>15</v>
      </c>
    </row>
    <row r="780" spans="1:8" x14ac:dyDescent="0.3">
      <c r="A780" t="s">
        <v>869</v>
      </c>
      <c r="B780" t="s">
        <v>73</v>
      </c>
      <c r="C780" t="s">
        <v>152</v>
      </c>
      <c r="D780" t="s">
        <v>35</v>
      </c>
      <c r="E780">
        <v>860</v>
      </c>
      <c r="F780" t="s">
        <v>36</v>
      </c>
      <c r="G780">
        <v>367</v>
      </c>
      <c r="H780">
        <v>601</v>
      </c>
    </row>
    <row r="781" spans="1:8" x14ac:dyDescent="0.3">
      <c r="A781" t="s">
        <v>870</v>
      </c>
      <c r="B781" t="s">
        <v>42</v>
      </c>
      <c r="C781" t="s">
        <v>150</v>
      </c>
      <c r="D781" t="s">
        <v>33</v>
      </c>
      <c r="E781">
        <v>370</v>
      </c>
      <c r="F781" t="s">
        <v>13</v>
      </c>
      <c r="G781">
        <v>412</v>
      </c>
      <c r="H781">
        <v>1615</v>
      </c>
    </row>
    <row r="782" spans="1:8" x14ac:dyDescent="0.3">
      <c r="A782" t="s">
        <v>871</v>
      </c>
      <c r="B782" t="s">
        <v>53</v>
      </c>
      <c r="C782" t="s">
        <v>152</v>
      </c>
      <c r="D782" t="s">
        <v>35</v>
      </c>
      <c r="E782">
        <v>860</v>
      </c>
      <c r="F782" t="s">
        <v>36</v>
      </c>
      <c r="G782">
        <v>351</v>
      </c>
      <c r="H782">
        <v>526</v>
      </c>
    </row>
    <row r="783" spans="1:8" x14ac:dyDescent="0.3">
      <c r="A783" t="s">
        <v>872</v>
      </c>
      <c r="B783" t="s">
        <v>3</v>
      </c>
      <c r="C783" t="s">
        <v>152</v>
      </c>
      <c r="D783" t="s">
        <v>40</v>
      </c>
      <c r="E783">
        <v>172</v>
      </c>
      <c r="F783" t="s">
        <v>36</v>
      </c>
      <c r="G783">
        <v>190</v>
      </c>
      <c r="H783">
        <v>313</v>
      </c>
    </row>
    <row r="784" spans="1:8" x14ac:dyDescent="0.3">
      <c r="A784" s="27">
        <v>5.0000000000000003E+300</v>
      </c>
      <c r="B784" t="s">
        <v>51</v>
      </c>
      <c r="C784" t="s">
        <v>152</v>
      </c>
      <c r="D784" t="s">
        <v>44</v>
      </c>
      <c r="E784">
        <v>1020</v>
      </c>
      <c r="F784" t="s">
        <v>13</v>
      </c>
      <c r="G784">
        <v>24</v>
      </c>
      <c r="H784">
        <v>80</v>
      </c>
    </row>
    <row r="785" spans="1:8" x14ac:dyDescent="0.3">
      <c r="A785" t="s">
        <v>873</v>
      </c>
      <c r="B785" t="s">
        <v>60</v>
      </c>
      <c r="C785" t="s">
        <v>150</v>
      </c>
      <c r="D785" t="s">
        <v>21</v>
      </c>
      <c r="E785">
        <v>50</v>
      </c>
      <c r="F785" t="s">
        <v>9</v>
      </c>
      <c r="G785">
        <v>40</v>
      </c>
      <c r="H785">
        <v>33</v>
      </c>
    </row>
    <row r="786" spans="1:8" x14ac:dyDescent="0.3">
      <c r="A786" t="s">
        <v>874</v>
      </c>
      <c r="B786" t="s">
        <v>22</v>
      </c>
      <c r="C786" t="s">
        <v>152</v>
      </c>
      <c r="D786" t="s">
        <v>8</v>
      </c>
      <c r="E786">
        <v>156</v>
      </c>
      <c r="F786" t="s">
        <v>9</v>
      </c>
      <c r="G786">
        <v>341</v>
      </c>
      <c r="H786">
        <v>327</v>
      </c>
    </row>
    <row r="787" spans="1:8" x14ac:dyDescent="0.3">
      <c r="A787" t="s">
        <v>875</v>
      </c>
      <c r="B787" t="s">
        <v>22</v>
      </c>
      <c r="C787" t="s">
        <v>152</v>
      </c>
      <c r="D787" t="s">
        <v>18</v>
      </c>
      <c r="E787">
        <v>55</v>
      </c>
      <c r="F787" t="s">
        <v>9</v>
      </c>
      <c r="G787">
        <v>106</v>
      </c>
      <c r="H787">
        <v>101</v>
      </c>
    </row>
    <row r="788" spans="1:8" x14ac:dyDescent="0.3">
      <c r="A788" t="s">
        <v>876</v>
      </c>
      <c r="B788" t="s">
        <v>69</v>
      </c>
      <c r="C788" t="s">
        <v>150</v>
      </c>
      <c r="D788" t="s">
        <v>40</v>
      </c>
      <c r="E788">
        <v>172</v>
      </c>
      <c r="F788" t="s">
        <v>36</v>
      </c>
      <c r="G788">
        <v>256</v>
      </c>
      <c r="H788">
        <v>358</v>
      </c>
    </row>
    <row r="789" spans="1:8" x14ac:dyDescent="0.3">
      <c r="A789" t="s">
        <v>877</v>
      </c>
      <c r="B789" t="s">
        <v>32</v>
      </c>
      <c r="C789" t="s">
        <v>150</v>
      </c>
      <c r="D789" t="s">
        <v>40</v>
      </c>
      <c r="E789">
        <v>172</v>
      </c>
      <c r="F789" t="s">
        <v>36</v>
      </c>
      <c r="G789">
        <v>277</v>
      </c>
      <c r="H789">
        <v>387</v>
      </c>
    </row>
    <row r="790" spans="1:8" x14ac:dyDescent="0.3">
      <c r="A790" t="s">
        <v>878</v>
      </c>
      <c r="B790" t="s">
        <v>14</v>
      </c>
      <c r="C790" t="s">
        <v>150</v>
      </c>
      <c r="D790" t="s">
        <v>4</v>
      </c>
      <c r="E790">
        <v>190</v>
      </c>
      <c r="F790" t="s">
        <v>5</v>
      </c>
      <c r="G790">
        <v>28</v>
      </c>
      <c r="H790">
        <v>31</v>
      </c>
    </row>
    <row r="791" spans="1:8" x14ac:dyDescent="0.3">
      <c r="A791" t="s">
        <v>879</v>
      </c>
      <c r="B791" t="s">
        <v>74</v>
      </c>
      <c r="C791" t="s">
        <v>152</v>
      </c>
      <c r="D791" t="s">
        <v>35</v>
      </c>
      <c r="E791">
        <v>860</v>
      </c>
      <c r="F791" t="s">
        <v>36</v>
      </c>
      <c r="G791">
        <v>336</v>
      </c>
      <c r="H791">
        <v>577</v>
      </c>
    </row>
    <row r="792" spans="1:8" x14ac:dyDescent="0.3">
      <c r="A792" t="s">
        <v>880</v>
      </c>
      <c r="B792" t="s">
        <v>49</v>
      </c>
      <c r="C792" t="s">
        <v>152</v>
      </c>
      <c r="D792" t="s">
        <v>25</v>
      </c>
      <c r="E792">
        <v>1190</v>
      </c>
      <c r="F792" t="s">
        <v>13</v>
      </c>
      <c r="G792">
        <v>47</v>
      </c>
      <c r="H792">
        <v>184</v>
      </c>
    </row>
    <row r="793" spans="1:8" x14ac:dyDescent="0.3">
      <c r="A793" t="s">
        <v>881</v>
      </c>
      <c r="B793" t="s">
        <v>22</v>
      </c>
      <c r="C793" t="s">
        <v>150</v>
      </c>
      <c r="D793" t="s">
        <v>35</v>
      </c>
      <c r="E793">
        <v>860</v>
      </c>
      <c r="F793" t="s">
        <v>36</v>
      </c>
      <c r="G793">
        <v>594</v>
      </c>
      <c r="H793">
        <v>819</v>
      </c>
    </row>
    <row r="794" spans="1:8" x14ac:dyDescent="0.3">
      <c r="A794" t="s">
        <v>882</v>
      </c>
      <c r="B794" t="s">
        <v>14</v>
      </c>
      <c r="C794" t="s">
        <v>152</v>
      </c>
      <c r="D794" t="s">
        <v>50</v>
      </c>
      <c r="E794">
        <v>110</v>
      </c>
      <c r="F794" t="s">
        <v>5</v>
      </c>
      <c r="G794">
        <v>59</v>
      </c>
      <c r="H794">
        <v>69</v>
      </c>
    </row>
    <row r="795" spans="1:8" x14ac:dyDescent="0.3">
      <c r="A795" t="s">
        <v>883</v>
      </c>
      <c r="B795" t="s">
        <v>74</v>
      </c>
      <c r="C795" t="s">
        <v>150</v>
      </c>
      <c r="D795" t="s">
        <v>21</v>
      </c>
      <c r="E795">
        <v>50</v>
      </c>
      <c r="F795" t="s">
        <v>9</v>
      </c>
      <c r="G795">
        <v>40</v>
      </c>
      <c r="H795">
        <v>33</v>
      </c>
    </row>
    <row r="796" spans="1:8" x14ac:dyDescent="0.3">
      <c r="A796" t="s">
        <v>884</v>
      </c>
      <c r="B796" t="s">
        <v>26</v>
      </c>
      <c r="C796" t="s">
        <v>152</v>
      </c>
      <c r="D796" t="s">
        <v>15</v>
      </c>
      <c r="E796">
        <v>3000</v>
      </c>
      <c r="F796" t="s">
        <v>16</v>
      </c>
      <c r="G796">
        <v>315</v>
      </c>
      <c r="H796">
        <v>976</v>
      </c>
    </row>
    <row r="797" spans="1:8" x14ac:dyDescent="0.3">
      <c r="A797" t="s">
        <v>885</v>
      </c>
      <c r="B797" t="s">
        <v>72</v>
      </c>
      <c r="C797" t="s">
        <v>150</v>
      </c>
      <c r="D797" t="s">
        <v>4</v>
      </c>
      <c r="E797">
        <v>190</v>
      </c>
      <c r="F797" t="s">
        <v>5</v>
      </c>
      <c r="G797">
        <v>49</v>
      </c>
      <c r="H797">
        <v>68</v>
      </c>
    </row>
    <row r="798" spans="1:8" x14ac:dyDescent="0.3">
      <c r="A798" t="s">
        <v>886</v>
      </c>
      <c r="B798" t="s">
        <v>73</v>
      </c>
      <c r="C798" t="s">
        <v>150</v>
      </c>
      <c r="D798" t="s">
        <v>33</v>
      </c>
      <c r="E798">
        <v>370</v>
      </c>
      <c r="F798" t="s">
        <v>13</v>
      </c>
      <c r="G798">
        <v>412</v>
      </c>
      <c r="H798">
        <v>1615</v>
      </c>
    </row>
    <row r="799" spans="1:8" x14ac:dyDescent="0.3">
      <c r="A799" t="s">
        <v>887</v>
      </c>
      <c r="B799" t="s">
        <v>22</v>
      </c>
      <c r="C799" t="s">
        <v>152</v>
      </c>
      <c r="D799" t="s">
        <v>33</v>
      </c>
      <c r="E799">
        <v>290</v>
      </c>
      <c r="F799" t="s">
        <v>9</v>
      </c>
      <c r="G799">
        <v>376</v>
      </c>
      <c r="H799">
        <v>360</v>
      </c>
    </row>
    <row r="800" spans="1:8" x14ac:dyDescent="0.3">
      <c r="A800" t="s">
        <v>888</v>
      </c>
      <c r="B800" t="s">
        <v>46</v>
      </c>
      <c r="C800" t="s">
        <v>150</v>
      </c>
      <c r="D800" t="s">
        <v>31</v>
      </c>
      <c r="E800">
        <v>62</v>
      </c>
      <c r="F800" t="s">
        <v>5</v>
      </c>
      <c r="G800">
        <v>45</v>
      </c>
      <c r="H800">
        <v>53</v>
      </c>
    </row>
    <row r="801" spans="1:8" x14ac:dyDescent="0.3">
      <c r="A801" t="s">
        <v>889</v>
      </c>
      <c r="B801" t="s">
        <v>55</v>
      </c>
      <c r="C801" t="s">
        <v>152</v>
      </c>
      <c r="D801" t="s">
        <v>23</v>
      </c>
      <c r="E801">
        <v>350</v>
      </c>
      <c r="F801" t="s">
        <v>13</v>
      </c>
      <c r="G801">
        <v>73</v>
      </c>
      <c r="H801">
        <v>282</v>
      </c>
    </row>
    <row r="802" spans="1:8" x14ac:dyDescent="0.3">
      <c r="A802" t="s">
        <v>890</v>
      </c>
      <c r="B802" t="s">
        <v>11</v>
      </c>
      <c r="C802" t="s">
        <v>152</v>
      </c>
      <c r="D802" t="s">
        <v>18</v>
      </c>
      <c r="E802">
        <v>55</v>
      </c>
      <c r="F802" t="s">
        <v>9</v>
      </c>
      <c r="G802">
        <v>56</v>
      </c>
      <c r="H802">
        <v>54</v>
      </c>
    </row>
    <row r="803" spans="1:8" x14ac:dyDescent="0.3">
      <c r="A803" t="s">
        <v>891</v>
      </c>
      <c r="B803" t="s">
        <v>70</v>
      </c>
      <c r="C803" t="s">
        <v>152</v>
      </c>
      <c r="D803" t="s">
        <v>40</v>
      </c>
      <c r="E803">
        <v>172</v>
      </c>
      <c r="F803" t="s">
        <v>36</v>
      </c>
      <c r="G803">
        <v>147</v>
      </c>
      <c r="H803">
        <v>214</v>
      </c>
    </row>
    <row r="804" spans="1:8" x14ac:dyDescent="0.3">
      <c r="A804">
        <v>191614</v>
      </c>
      <c r="B804" t="s">
        <v>55</v>
      </c>
      <c r="C804" t="s">
        <v>152</v>
      </c>
      <c r="D804" t="s">
        <v>21</v>
      </c>
      <c r="E804">
        <v>65</v>
      </c>
      <c r="F804" t="s">
        <v>5</v>
      </c>
      <c r="G804">
        <v>103</v>
      </c>
      <c r="H804">
        <v>109</v>
      </c>
    </row>
    <row r="805" spans="1:8" x14ac:dyDescent="0.3">
      <c r="A805" t="s">
        <v>892</v>
      </c>
      <c r="B805" t="s">
        <v>38</v>
      </c>
      <c r="C805" t="s">
        <v>150</v>
      </c>
      <c r="D805" t="s">
        <v>31</v>
      </c>
      <c r="E805">
        <v>62</v>
      </c>
      <c r="F805" t="s">
        <v>5</v>
      </c>
      <c r="G805">
        <v>58</v>
      </c>
      <c r="H805">
        <v>65</v>
      </c>
    </row>
    <row r="806" spans="1:8" x14ac:dyDescent="0.3">
      <c r="A806">
        <v>166989</v>
      </c>
      <c r="B806" t="s">
        <v>14</v>
      </c>
      <c r="C806" t="s">
        <v>150</v>
      </c>
      <c r="D806" t="s">
        <v>40</v>
      </c>
      <c r="E806">
        <v>172</v>
      </c>
      <c r="F806" t="s">
        <v>36</v>
      </c>
      <c r="G806">
        <v>169</v>
      </c>
      <c r="H806">
        <v>206</v>
      </c>
    </row>
    <row r="807" spans="1:8" x14ac:dyDescent="0.3">
      <c r="A807" t="s">
        <v>893</v>
      </c>
      <c r="B807" t="s">
        <v>66</v>
      </c>
      <c r="C807" t="s">
        <v>152</v>
      </c>
      <c r="D807" t="s">
        <v>21</v>
      </c>
      <c r="E807">
        <v>65</v>
      </c>
      <c r="F807" t="s">
        <v>5</v>
      </c>
      <c r="G807">
        <v>61</v>
      </c>
      <c r="H807">
        <v>68</v>
      </c>
    </row>
    <row r="808" spans="1:8" x14ac:dyDescent="0.3">
      <c r="A808" t="s">
        <v>894</v>
      </c>
      <c r="B808" t="s">
        <v>46</v>
      </c>
      <c r="C808" t="s">
        <v>150</v>
      </c>
      <c r="D808" t="s">
        <v>35</v>
      </c>
      <c r="E808">
        <v>860</v>
      </c>
      <c r="F808" t="s">
        <v>36</v>
      </c>
      <c r="G808">
        <v>457</v>
      </c>
      <c r="H808">
        <v>548</v>
      </c>
    </row>
    <row r="809" spans="1:8" x14ac:dyDescent="0.3">
      <c r="A809" t="s">
        <v>895</v>
      </c>
      <c r="B809" t="s">
        <v>34</v>
      </c>
      <c r="C809" t="s">
        <v>152</v>
      </c>
      <c r="D809" t="s">
        <v>33</v>
      </c>
      <c r="E809">
        <v>290</v>
      </c>
      <c r="F809" t="s">
        <v>9</v>
      </c>
      <c r="G809">
        <v>255</v>
      </c>
      <c r="H809">
        <v>196</v>
      </c>
    </row>
    <row r="810" spans="1:8" x14ac:dyDescent="0.3">
      <c r="A810" t="s">
        <v>896</v>
      </c>
      <c r="B810" t="s">
        <v>14</v>
      </c>
      <c r="C810" t="s">
        <v>152</v>
      </c>
      <c r="D810" t="s">
        <v>28</v>
      </c>
      <c r="E810">
        <v>415</v>
      </c>
      <c r="F810" t="s">
        <v>9</v>
      </c>
      <c r="G810">
        <v>57</v>
      </c>
      <c r="H810">
        <v>44</v>
      </c>
    </row>
    <row r="811" spans="1:8" x14ac:dyDescent="0.3">
      <c r="A811" t="s">
        <v>897</v>
      </c>
      <c r="B811" t="s">
        <v>59</v>
      </c>
      <c r="C811" t="s">
        <v>152</v>
      </c>
      <c r="D811" t="s">
        <v>25</v>
      </c>
      <c r="E811">
        <v>1190</v>
      </c>
      <c r="F811" t="s">
        <v>13</v>
      </c>
      <c r="G811">
        <v>45</v>
      </c>
      <c r="H811">
        <v>152</v>
      </c>
    </row>
    <row r="812" spans="1:8" x14ac:dyDescent="0.3">
      <c r="A812" t="s">
        <v>898</v>
      </c>
      <c r="B812" t="s">
        <v>71</v>
      </c>
      <c r="C812" t="s">
        <v>152</v>
      </c>
      <c r="D812" t="s">
        <v>23</v>
      </c>
      <c r="E812">
        <v>350</v>
      </c>
      <c r="F812" t="s">
        <v>13</v>
      </c>
      <c r="G812">
        <v>47</v>
      </c>
      <c r="H812">
        <v>161</v>
      </c>
    </row>
    <row r="813" spans="1:8" x14ac:dyDescent="0.3">
      <c r="A813" t="s">
        <v>899</v>
      </c>
      <c r="B813" t="s">
        <v>41</v>
      </c>
      <c r="C813" t="s">
        <v>150</v>
      </c>
      <c r="D813" t="s">
        <v>35</v>
      </c>
      <c r="E813">
        <v>860</v>
      </c>
      <c r="F813" t="s">
        <v>36</v>
      </c>
      <c r="G813">
        <v>387</v>
      </c>
      <c r="H813">
        <v>530</v>
      </c>
    </row>
    <row r="814" spans="1:8" x14ac:dyDescent="0.3">
      <c r="A814" t="s">
        <v>900</v>
      </c>
      <c r="B814" t="s">
        <v>38</v>
      </c>
      <c r="C814" t="s">
        <v>152</v>
      </c>
      <c r="D814" t="s">
        <v>21</v>
      </c>
      <c r="E814">
        <v>65</v>
      </c>
      <c r="F814" t="s">
        <v>5</v>
      </c>
      <c r="G814">
        <v>141</v>
      </c>
      <c r="H814">
        <v>157</v>
      </c>
    </row>
    <row r="815" spans="1:8" x14ac:dyDescent="0.3">
      <c r="A815" t="s">
        <v>901</v>
      </c>
      <c r="B815" t="s">
        <v>55</v>
      </c>
      <c r="C815" t="s">
        <v>152</v>
      </c>
      <c r="D815" t="s">
        <v>12</v>
      </c>
      <c r="E815">
        <v>300</v>
      </c>
      <c r="F815" t="s">
        <v>13</v>
      </c>
      <c r="G815">
        <v>59</v>
      </c>
      <c r="H815">
        <v>233</v>
      </c>
    </row>
    <row r="816" spans="1:8" x14ac:dyDescent="0.3">
      <c r="A816" t="s">
        <v>902</v>
      </c>
      <c r="B816" t="s">
        <v>46</v>
      </c>
      <c r="C816" t="s">
        <v>152</v>
      </c>
      <c r="D816" t="s">
        <v>18</v>
      </c>
      <c r="E816">
        <v>55</v>
      </c>
      <c r="F816" t="s">
        <v>9</v>
      </c>
      <c r="G816">
        <v>64</v>
      </c>
      <c r="H816">
        <v>58</v>
      </c>
    </row>
    <row r="817" spans="1:8" x14ac:dyDescent="0.3">
      <c r="A817" t="s">
        <v>903</v>
      </c>
      <c r="B817" t="s">
        <v>64</v>
      </c>
      <c r="C817" t="s">
        <v>150</v>
      </c>
      <c r="D817" t="s">
        <v>4</v>
      </c>
      <c r="E817">
        <v>190</v>
      </c>
      <c r="F817" t="s">
        <v>5</v>
      </c>
      <c r="G817">
        <v>39</v>
      </c>
      <c r="H817">
        <v>55</v>
      </c>
    </row>
    <row r="818" spans="1:8" x14ac:dyDescent="0.3">
      <c r="A818" t="s">
        <v>904</v>
      </c>
      <c r="B818" t="s">
        <v>47</v>
      </c>
      <c r="C818" t="s">
        <v>152</v>
      </c>
      <c r="D818" t="s">
        <v>50</v>
      </c>
      <c r="E818">
        <v>110</v>
      </c>
      <c r="F818" t="s">
        <v>5</v>
      </c>
      <c r="G818">
        <v>70</v>
      </c>
      <c r="H818">
        <v>87</v>
      </c>
    </row>
    <row r="819" spans="1:8" x14ac:dyDescent="0.3">
      <c r="A819" t="s">
        <v>905</v>
      </c>
      <c r="B819" t="s">
        <v>41</v>
      </c>
      <c r="C819" t="s">
        <v>152</v>
      </c>
      <c r="D819" t="s">
        <v>33</v>
      </c>
      <c r="E819">
        <v>290</v>
      </c>
      <c r="F819" t="s">
        <v>9</v>
      </c>
      <c r="G819">
        <v>252</v>
      </c>
      <c r="H819">
        <v>196</v>
      </c>
    </row>
    <row r="820" spans="1:8" x14ac:dyDescent="0.3">
      <c r="A820" t="s">
        <v>906</v>
      </c>
      <c r="B820" t="s">
        <v>24</v>
      </c>
      <c r="C820" t="s">
        <v>152</v>
      </c>
      <c r="D820" t="s">
        <v>23</v>
      </c>
      <c r="E820">
        <v>350</v>
      </c>
      <c r="F820" t="s">
        <v>13</v>
      </c>
      <c r="G820">
        <v>42</v>
      </c>
      <c r="H820">
        <v>128</v>
      </c>
    </row>
    <row r="821" spans="1:8" x14ac:dyDescent="0.3">
      <c r="A821" t="s">
        <v>907</v>
      </c>
      <c r="B821" t="s">
        <v>53</v>
      </c>
      <c r="C821" t="s">
        <v>152</v>
      </c>
      <c r="D821" t="s">
        <v>4</v>
      </c>
      <c r="E821">
        <v>190</v>
      </c>
      <c r="F821" t="s">
        <v>5</v>
      </c>
      <c r="G821">
        <v>63</v>
      </c>
      <c r="H821">
        <v>81</v>
      </c>
    </row>
    <row r="822" spans="1:8" x14ac:dyDescent="0.3">
      <c r="A822" t="s">
        <v>908</v>
      </c>
      <c r="B822" t="s">
        <v>48</v>
      </c>
      <c r="C822" t="s">
        <v>152</v>
      </c>
      <c r="D822" t="s">
        <v>40</v>
      </c>
      <c r="E822">
        <v>172</v>
      </c>
      <c r="F822" t="s">
        <v>36</v>
      </c>
      <c r="G822">
        <v>201</v>
      </c>
      <c r="H822">
        <v>305</v>
      </c>
    </row>
    <row r="823" spans="1:8" x14ac:dyDescent="0.3">
      <c r="A823" t="s">
        <v>909</v>
      </c>
      <c r="B823" t="s">
        <v>38</v>
      </c>
      <c r="C823" t="s">
        <v>150</v>
      </c>
      <c r="D823" t="s">
        <v>4</v>
      </c>
      <c r="E823">
        <v>190</v>
      </c>
      <c r="F823" t="s">
        <v>5</v>
      </c>
      <c r="G823">
        <v>34</v>
      </c>
      <c r="H823">
        <v>39</v>
      </c>
    </row>
    <row r="824" spans="1:8" x14ac:dyDescent="0.3">
      <c r="A824" t="s">
        <v>910</v>
      </c>
      <c r="B824" t="s">
        <v>68</v>
      </c>
      <c r="C824" t="s">
        <v>150</v>
      </c>
      <c r="D824" t="s">
        <v>8</v>
      </c>
      <c r="E824">
        <v>200</v>
      </c>
      <c r="F824" t="s">
        <v>13</v>
      </c>
      <c r="G824">
        <v>255</v>
      </c>
      <c r="H824">
        <v>1009</v>
      </c>
    </row>
    <row r="825" spans="1:8" x14ac:dyDescent="0.3">
      <c r="A825" t="s">
        <v>911</v>
      </c>
      <c r="B825" t="s">
        <v>32</v>
      </c>
      <c r="C825" t="s">
        <v>152</v>
      </c>
      <c r="D825" t="s">
        <v>8</v>
      </c>
      <c r="E825">
        <v>156</v>
      </c>
      <c r="F825" t="s">
        <v>9</v>
      </c>
      <c r="G825">
        <v>390</v>
      </c>
      <c r="H825">
        <v>308</v>
      </c>
    </row>
    <row r="826" spans="1:8" x14ac:dyDescent="0.3">
      <c r="A826" t="s">
        <v>912</v>
      </c>
      <c r="B826" t="s">
        <v>38</v>
      </c>
      <c r="C826" t="s">
        <v>152</v>
      </c>
      <c r="D826" t="s">
        <v>18</v>
      </c>
      <c r="E826">
        <v>55</v>
      </c>
      <c r="F826" t="s">
        <v>9</v>
      </c>
      <c r="G826">
        <v>127</v>
      </c>
      <c r="H826">
        <v>109</v>
      </c>
    </row>
    <row r="827" spans="1:8" x14ac:dyDescent="0.3">
      <c r="A827" t="s">
        <v>913</v>
      </c>
      <c r="B827" t="s">
        <v>72</v>
      </c>
      <c r="C827" t="s">
        <v>150</v>
      </c>
      <c r="D827" t="s">
        <v>18</v>
      </c>
      <c r="E827">
        <v>55</v>
      </c>
      <c r="F827" t="s">
        <v>9</v>
      </c>
      <c r="G827">
        <v>24</v>
      </c>
      <c r="H827">
        <v>19</v>
      </c>
    </row>
    <row r="828" spans="1:8" x14ac:dyDescent="0.3">
      <c r="A828" t="s">
        <v>914</v>
      </c>
      <c r="B828" t="s">
        <v>54</v>
      </c>
      <c r="C828" t="s">
        <v>152</v>
      </c>
      <c r="D828" t="s">
        <v>18</v>
      </c>
      <c r="E828">
        <v>55</v>
      </c>
      <c r="F828" t="s">
        <v>9</v>
      </c>
      <c r="G828">
        <v>110</v>
      </c>
      <c r="H828">
        <v>86</v>
      </c>
    </row>
    <row r="829" spans="1:8" x14ac:dyDescent="0.3">
      <c r="A829" t="s">
        <v>915</v>
      </c>
      <c r="B829" t="s">
        <v>22</v>
      </c>
      <c r="C829" t="s">
        <v>152</v>
      </c>
      <c r="D829" t="s">
        <v>25</v>
      </c>
      <c r="E829">
        <v>1190</v>
      </c>
      <c r="F829" t="s">
        <v>13</v>
      </c>
      <c r="G829">
        <v>63</v>
      </c>
      <c r="H829">
        <v>208</v>
      </c>
    </row>
    <row r="830" spans="1:8" x14ac:dyDescent="0.3">
      <c r="A830" t="s">
        <v>916</v>
      </c>
      <c r="B830" t="s">
        <v>57</v>
      </c>
      <c r="C830" t="s">
        <v>150</v>
      </c>
      <c r="D830" t="s">
        <v>28</v>
      </c>
      <c r="E830">
        <v>415</v>
      </c>
      <c r="F830" t="s">
        <v>9</v>
      </c>
      <c r="G830">
        <v>27</v>
      </c>
      <c r="H830">
        <v>22</v>
      </c>
    </row>
    <row r="831" spans="1:8" x14ac:dyDescent="0.3">
      <c r="A831" t="s">
        <v>917</v>
      </c>
      <c r="B831" t="s">
        <v>46</v>
      </c>
      <c r="C831" t="s">
        <v>150</v>
      </c>
      <c r="D831" t="s">
        <v>40</v>
      </c>
      <c r="E831">
        <v>172</v>
      </c>
      <c r="F831" t="s">
        <v>36</v>
      </c>
      <c r="G831">
        <v>214</v>
      </c>
      <c r="H831">
        <v>267</v>
      </c>
    </row>
    <row r="832" spans="1:8" x14ac:dyDescent="0.3">
      <c r="A832" t="s">
        <v>918</v>
      </c>
      <c r="B832" t="s">
        <v>64</v>
      </c>
      <c r="C832" t="s">
        <v>152</v>
      </c>
      <c r="D832" t="s">
        <v>35</v>
      </c>
      <c r="E832">
        <v>860</v>
      </c>
      <c r="F832" t="s">
        <v>36</v>
      </c>
      <c r="G832">
        <v>358</v>
      </c>
      <c r="H832">
        <v>537</v>
      </c>
    </row>
    <row r="833" spans="1:8" x14ac:dyDescent="0.3">
      <c r="A833" t="s">
        <v>919</v>
      </c>
      <c r="B833" t="s">
        <v>71</v>
      </c>
      <c r="C833" t="s">
        <v>152</v>
      </c>
      <c r="D833" t="s">
        <v>33</v>
      </c>
      <c r="E833">
        <v>290</v>
      </c>
      <c r="F833" t="s">
        <v>9</v>
      </c>
      <c r="G833">
        <v>201</v>
      </c>
      <c r="H833">
        <v>174</v>
      </c>
    </row>
    <row r="834" spans="1:8" x14ac:dyDescent="0.3">
      <c r="A834" t="s">
        <v>920</v>
      </c>
      <c r="B834" t="s">
        <v>47</v>
      </c>
      <c r="C834" t="s">
        <v>152</v>
      </c>
      <c r="D834" t="s">
        <v>8</v>
      </c>
      <c r="E834">
        <v>156</v>
      </c>
      <c r="F834" t="s">
        <v>9</v>
      </c>
      <c r="G834">
        <v>301</v>
      </c>
      <c r="H834">
        <v>264</v>
      </c>
    </row>
    <row r="835" spans="1:8" x14ac:dyDescent="0.3">
      <c r="A835" t="s">
        <v>921</v>
      </c>
      <c r="B835" t="s">
        <v>47</v>
      </c>
      <c r="C835" t="s">
        <v>150</v>
      </c>
      <c r="D835" t="s">
        <v>31</v>
      </c>
      <c r="E835">
        <v>62</v>
      </c>
      <c r="F835" t="s">
        <v>5</v>
      </c>
      <c r="G835">
        <v>66</v>
      </c>
      <c r="H835">
        <v>92</v>
      </c>
    </row>
    <row r="836" spans="1:8" x14ac:dyDescent="0.3">
      <c r="A836" t="s">
        <v>922</v>
      </c>
      <c r="B836" t="s">
        <v>32</v>
      </c>
      <c r="C836" t="s">
        <v>150</v>
      </c>
      <c r="D836" t="s">
        <v>23</v>
      </c>
      <c r="E836">
        <v>350</v>
      </c>
      <c r="F836" t="s">
        <v>13</v>
      </c>
      <c r="G836">
        <v>118</v>
      </c>
      <c r="H836">
        <v>455</v>
      </c>
    </row>
    <row r="837" spans="1:8" x14ac:dyDescent="0.3">
      <c r="A837" t="s">
        <v>923</v>
      </c>
      <c r="B837" t="s">
        <v>73</v>
      </c>
      <c r="C837" t="s">
        <v>150</v>
      </c>
      <c r="D837" t="s">
        <v>31</v>
      </c>
      <c r="E837">
        <v>62</v>
      </c>
      <c r="F837" t="s">
        <v>5</v>
      </c>
      <c r="G837">
        <v>57</v>
      </c>
      <c r="H837">
        <v>90</v>
      </c>
    </row>
    <row r="838" spans="1:8" x14ac:dyDescent="0.3">
      <c r="A838" t="s">
        <v>924</v>
      </c>
      <c r="B838" t="s">
        <v>42</v>
      </c>
      <c r="C838" t="s">
        <v>152</v>
      </c>
      <c r="D838" t="s">
        <v>15</v>
      </c>
      <c r="E838">
        <v>3000</v>
      </c>
      <c r="F838" t="s">
        <v>16</v>
      </c>
      <c r="G838">
        <v>357</v>
      </c>
      <c r="H838">
        <v>1046</v>
      </c>
    </row>
    <row r="839" spans="1:8" x14ac:dyDescent="0.3">
      <c r="A839" t="s">
        <v>925</v>
      </c>
      <c r="B839" t="s">
        <v>72</v>
      </c>
      <c r="C839" t="s">
        <v>152</v>
      </c>
      <c r="D839" t="s">
        <v>28</v>
      </c>
      <c r="E839">
        <v>415</v>
      </c>
      <c r="F839" t="s">
        <v>9</v>
      </c>
      <c r="G839">
        <v>92</v>
      </c>
      <c r="H839">
        <v>81</v>
      </c>
    </row>
    <row r="840" spans="1:8" x14ac:dyDescent="0.3">
      <c r="A840" t="s">
        <v>926</v>
      </c>
      <c r="B840" t="s">
        <v>39</v>
      </c>
      <c r="C840" t="s">
        <v>152</v>
      </c>
      <c r="D840" t="s">
        <v>50</v>
      </c>
      <c r="E840">
        <v>110</v>
      </c>
      <c r="F840" t="s">
        <v>5</v>
      </c>
      <c r="G840">
        <v>33</v>
      </c>
      <c r="H840">
        <v>43</v>
      </c>
    </row>
    <row r="841" spans="1:8" x14ac:dyDescent="0.3">
      <c r="A841" t="s">
        <v>927</v>
      </c>
      <c r="B841" t="s">
        <v>74</v>
      </c>
      <c r="C841" t="s">
        <v>152</v>
      </c>
      <c r="D841" t="s">
        <v>25</v>
      </c>
      <c r="E841">
        <v>1190</v>
      </c>
      <c r="F841" t="s">
        <v>13</v>
      </c>
      <c r="G841">
        <v>49</v>
      </c>
      <c r="H841">
        <v>186</v>
      </c>
    </row>
    <row r="842" spans="1:8" x14ac:dyDescent="0.3">
      <c r="A842" t="s">
        <v>928</v>
      </c>
      <c r="B842" t="s">
        <v>52</v>
      </c>
      <c r="C842" t="s">
        <v>152</v>
      </c>
      <c r="D842" t="s">
        <v>4</v>
      </c>
      <c r="E842">
        <v>190</v>
      </c>
      <c r="F842" t="s">
        <v>5</v>
      </c>
      <c r="G842">
        <v>80</v>
      </c>
      <c r="H842">
        <v>124</v>
      </c>
    </row>
    <row r="843" spans="1:8" x14ac:dyDescent="0.3">
      <c r="A843" t="s">
        <v>929</v>
      </c>
      <c r="B843" t="s">
        <v>72</v>
      </c>
      <c r="C843" t="s">
        <v>152</v>
      </c>
      <c r="D843" t="s">
        <v>12</v>
      </c>
      <c r="E843">
        <v>300</v>
      </c>
      <c r="F843" t="s">
        <v>13</v>
      </c>
      <c r="G843">
        <v>56</v>
      </c>
      <c r="H843">
        <v>196</v>
      </c>
    </row>
    <row r="844" spans="1:8" x14ac:dyDescent="0.3">
      <c r="A844" t="s">
        <v>930</v>
      </c>
      <c r="B844" t="s">
        <v>61</v>
      </c>
      <c r="C844" t="s">
        <v>150</v>
      </c>
      <c r="D844" t="s">
        <v>4</v>
      </c>
      <c r="E844">
        <v>190</v>
      </c>
      <c r="F844" t="s">
        <v>5</v>
      </c>
      <c r="G844">
        <v>52</v>
      </c>
      <c r="H844">
        <v>73</v>
      </c>
    </row>
    <row r="845" spans="1:8" x14ac:dyDescent="0.3">
      <c r="A845" t="s">
        <v>931</v>
      </c>
      <c r="B845" t="s">
        <v>43</v>
      </c>
      <c r="C845" t="s">
        <v>150</v>
      </c>
      <c r="D845" t="s">
        <v>44</v>
      </c>
      <c r="E845">
        <v>1020</v>
      </c>
      <c r="F845" t="s">
        <v>13</v>
      </c>
      <c r="G845">
        <v>85</v>
      </c>
      <c r="H845">
        <v>350</v>
      </c>
    </row>
    <row r="846" spans="1:8" x14ac:dyDescent="0.3">
      <c r="A846" t="s">
        <v>932</v>
      </c>
      <c r="B846" t="s">
        <v>30</v>
      </c>
      <c r="C846" t="s">
        <v>152</v>
      </c>
      <c r="D846" t="s">
        <v>50</v>
      </c>
      <c r="E846">
        <v>110</v>
      </c>
      <c r="F846" t="s">
        <v>5</v>
      </c>
      <c r="G846">
        <v>66</v>
      </c>
      <c r="H846">
        <v>82</v>
      </c>
    </row>
    <row r="847" spans="1:8" x14ac:dyDescent="0.3">
      <c r="A847" t="s">
        <v>933</v>
      </c>
      <c r="B847" t="s">
        <v>69</v>
      </c>
      <c r="C847" t="s">
        <v>150</v>
      </c>
      <c r="D847" t="s">
        <v>25</v>
      </c>
      <c r="E847">
        <v>1190</v>
      </c>
      <c r="F847" t="s">
        <v>13</v>
      </c>
      <c r="G847">
        <v>42</v>
      </c>
      <c r="H847">
        <v>186</v>
      </c>
    </row>
    <row r="848" spans="1:8" x14ac:dyDescent="0.3">
      <c r="A848" t="s">
        <v>934</v>
      </c>
      <c r="B848" t="s">
        <v>48</v>
      </c>
      <c r="C848" t="s">
        <v>150</v>
      </c>
      <c r="D848" t="s">
        <v>23</v>
      </c>
      <c r="E848">
        <v>350</v>
      </c>
      <c r="F848" t="s">
        <v>13</v>
      </c>
      <c r="G848">
        <v>90</v>
      </c>
      <c r="H848">
        <v>371</v>
      </c>
    </row>
    <row r="849" spans="1:8" x14ac:dyDescent="0.3">
      <c r="A849" t="s">
        <v>935</v>
      </c>
      <c r="B849" t="s">
        <v>68</v>
      </c>
      <c r="C849" t="s">
        <v>150</v>
      </c>
      <c r="D849" t="s">
        <v>35</v>
      </c>
      <c r="E849">
        <v>860</v>
      </c>
      <c r="F849" t="s">
        <v>36</v>
      </c>
      <c r="G849">
        <v>289</v>
      </c>
      <c r="H849">
        <v>404</v>
      </c>
    </row>
    <row r="850" spans="1:8" x14ac:dyDescent="0.3">
      <c r="A850" t="s">
        <v>936</v>
      </c>
      <c r="B850" t="s">
        <v>24</v>
      </c>
      <c r="C850" t="s">
        <v>150</v>
      </c>
      <c r="D850" t="s">
        <v>31</v>
      </c>
      <c r="E850">
        <v>62</v>
      </c>
      <c r="F850" t="s">
        <v>5</v>
      </c>
      <c r="G850">
        <v>37</v>
      </c>
      <c r="H850">
        <v>53</v>
      </c>
    </row>
    <row r="851" spans="1:8" x14ac:dyDescent="0.3">
      <c r="A851" t="s">
        <v>937</v>
      </c>
      <c r="B851" t="s">
        <v>45</v>
      </c>
      <c r="C851" t="s">
        <v>150</v>
      </c>
      <c r="D851" t="s">
        <v>35</v>
      </c>
      <c r="E851">
        <v>860</v>
      </c>
      <c r="F851" t="s">
        <v>36</v>
      </c>
      <c r="G851">
        <v>642</v>
      </c>
      <c r="H851">
        <v>918</v>
      </c>
    </row>
    <row r="852" spans="1:8" x14ac:dyDescent="0.3">
      <c r="A852" t="s">
        <v>938</v>
      </c>
      <c r="B852" t="s">
        <v>62</v>
      </c>
      <c r="C852" t="s">
        <v>152</v>
      </c>
      <c r="D852" t="s">
        <v>15</v>
      </c>
      <c r="E852">
        <v>3000</v>
      </c>
      <c r="F852" t="s">
        <v>16</v>
      </c>
      <c r="G852">
        <v>211</v>
      </c>
      <c r="H852">
        <v>614</v>
      </c>
    </row>
    <row r="853" spans="1:8" x14ac:dyDescent="0.3">
      <c r="A853" t="s">
        <v>939</v>
      </c>
      <c r="B853" t="s">
        <v>17</v>
      </c>
      <c r="C853" t="s">
        <v>152</v>
      </c>
      <c r="D853" t="s">
        <v>21</v>
      </c>
      <c r="E853">
        <v>65</v>
      </c>
      <c r="F853" t="s">
        <v>5</v>
      </c>
      <c r="G853">
        <v>103</v>
      </c>
      <c r="H853">
        <v>160</v>
      </c>
    </row>
    <row r="854" spans="1:8" x14ac:dyDescent="0.3">
      <c r="A854" t="s">
        <v>940</v>
      </c>
      <c r="B854" t="s">
        <v>43</v>
      </c>
      <c r="C854" t="s">
        <v>152</v>
      </c>
      <c r="D854" t="s">
        <v>50</v>
      </c>
      <c r="E854">
        <v>110</v>
      </c>
      <c r="F854" t="s">
        <v>5</v>
      </c>
      <c r="G854">
        <v>78</v>
      </c>
      <c r="H854">
        <v>104</v>
      </c>
    </row>
    <row r="855" spans="1:8" x14ac:dyDescent="0.3">
      <c r="A855" t="s">
        <v>941</v>
      </c>
      <c r="B855" t="s">
        <v>34</v>
      </c>
      <c r="C855" t="s">
        <v>150</v>
      </c>
      <c r="D855" t="s">
        <v>23</v>
      </c>
      <c r="E855">
        <v>350</v>
      </c>
      <c r="F855" t="s">
        <v>13</v>
      </c>
      <c r="G855">
        <v>85</v>
      </c>
      <c r="H855">
        <v>215</v>
      </c>
    </row>
    <row r="856" spans="1:8" x14ac:dyDescent="0.3">
      <c r="A856" s="27">
        <v>3.1399999999999999E+36</v>
      </c>
      <c r="B856" t="s">
        <v>24</v>
      </c>
      <c r="C856" t="s">
        <v>152</v>
      </c>
      <c r="D856" t="s">
        <v>33</v>
      </c>
      <c r="E856">
        <v>290</v>
      </c>
      <c r="F856" t="s">
        <v>9</v>
      </c>
      <c r="G856">
        <v>252</v>
      </c>
      <c r="H856">
        <v>226</v>
      </c>
    </row>
    <row r="857" spans="1:8" x14ac:dyDescent="0.3">
      <c r="A857" t="s">
        <v>942</v>
      </c>
      <c r="B857" t="s">
        <v>66</v>
      </c>
      <c r="C857" t="s">
        <v>150</v>
      </c>
      <c r="D857" t="s">
        <v>23</v>
      </c>
      <c r="E857">
        <v>350</v>
      </c>
      <c r="F857" t="s">
        <v>13</v>
      </c>
      <c r="G857">
        <v>70</v>
      </c>
      <c r="H857">
        <v>281</v>
      </c>
    </row>
    <row r="858" spans="1:8" x14ac:dyDescent="0.3">
      <c r="A858" t="s">
        <v>943</v>
      </c>
      <c r="B858" t="s">
        <v>56</v>
      </c>
      <c r="C858" t="s">
        <v>152</v>
      </c>
      <c r="D858" t="s">
        <v>40</v>
      </c>
      <c r="E858">
        <v>172</v>
      </c>
      <c r="F858" t="s">
        <v>36</v>
      </c>
      <c r="G858">
        <v>241</v>
      </c>
      <c r="H858">
        <v>404</v>
      </c>
    </row>
    <row r="859" spans="1:8" x14ac:dyDescent="0.3">
      <c r="A859" t="s">
        <v>944</v>
      </c>
      <c r="B859" t="s">
        <v>61</v>
      </c>
      <c r="C859" t="s">
        <v>152</v>
      </c>
      <c r="D859" t="s">
        <v>4</v>
      </c>
      <c r="E859">
        <v>190</v>
      </c>
      <c r="F859" t="s">
        <v>5</v>
      </c>
      <c r="G859">
        <v>75</v>
      </c>
      <c r="H859">
        <v>98</v>
      </c>
    </row>
    <row r="860" spans="1:8" x14ac:dyDescent="0.3">
      <c r="A860" t="s">
        <v>945</v>
      </c>
      <c r="B860" t="s">
        <v>61</v>
      </c>
      <c r="C860" t="s">
        <v>152</v>
      </c>
      <c r="D860" t="s">
        <v>33</v>
      </c>
      <c r="E860">
        <v>290</v>
      </c>
      <c r="F860" t="s">
        <v>9</v>
      </c>
      <c r="G860">
        <v>311</v>
      </c>
      <c r="H860">
        <v>304</v>
      </c>
    </row>
    <row r="861" spans="1:8" x14ac:dyDescent="0.3">
      <c r="A861" t="s">
        <v>946</v>
      </c>
      <c r="B861" t="s">
        <v>65</v>
      </c>
      <c r="C861" t="s">
        <v>152</v>
      </c>
      <c r="D861" t="s">
        <v>33</v>
      </c>
      <c r="E861">
        <v>290</v>
      </c>
      <c r="F861" t="s">
        <v>9</v>
      </c>
      <c r="G861">
        <v>175</v>
      </c>
      <c r="H861">
        <v>150</v>
      </c>
    </row>
    <row r="862" spans="1:8" x14ac:dyDescent="0.3">
      <c r="A862" t="s">
        <v>947</v>
      </c>
      <c r="B862" t="s">
        <v>39</v>
      </c>
      <c r="C862" t="s">
        <v>150</v>
      </c>
      <c r="D862" t="s">
        <v>18</v>
      </c>
      <c r="E862">
        <v>55</v>
      </c>
      <c r="F862" t="s">
        <v>9</v>
      </c>
      <c r="G862">
        <v>12</v>
      </c>
      <c r="H862">
        <v>11</v>
      </c>
    </row>
    <row r="863" spans="1:8" x14ac:dyDescent="0.3">
      <c r="A863" t="s">
        <v>948</v>
      </c>
      <c r="B863" t="s">
        <v>71</v>
      </c>
      <c r="C863" t="s">
        <v>150</v>
      </c>
      <c r="D863" t="s">
        <v>12</v>
      </c>
      <c r="E863">
        <v>300</v>
      </c>
      <c r="F863" t="s">
        <v>13</v>
      </c>
      <c r="G863">
        <v>24</v>
      </c>
      <c r="H863">
        <v>92</v>
      </c>
    </row>
    <row r="864" spans="1:8" x14ac:dyDescent="0.3">
      <c r="A864" t="s">
        <v>949</v>
      </c>
      <c r="B864" t="s">
        <v>19</v>
      </c>
      <c r="C864" t="s">
        <v>152</v>
      </c>
      <c r="D864" t="s">
        <v>12</v>
      </c>
      <c r="E864">
        <v>300</v>
      </c>
      <c r="F864" t="s">
        <v>13</v>
      </c>
      <c r="G864">
        <v>70</v>
      </c>
      <c r="H864">
        <v>243</v>
      </c>
    </row>
    <row r="865" spans="1:8" x14ac:dyDescent="0.3">
      <c r="A865" t="s">
        <v>950</v>
      </c>
      <c r="B865" t="s">
        <v>64</v>
      </c>
      <c r="C865" t="s">
        <v>150</v>
      </c>
      <c r="D865" t="s">
        <v>23</v>
      </c>
      <c r="E865">
        <v>350</v>
      </c>
      <c r="F865" t="s">
        <v>13</v>
      </c>
      <c r="G865">
        <v>111</v>
      </c>
      <c r="H865">
        <v>290</v>
      </c>
    </row>
    <row r="866" spans="1:8" x14ac:dyDescent="0.3">
      <c r="A866" s="27">
        <v>831000000</v>
      </c>
      <c r="B866" t="s">
        <v>3</v>
      </c>
      <c r="C866" t="s">
        <v>152</v>
      </c>
      <c r="D866" t="s">
        <v>25</v>
      </c>
      <c r="E866">
        <v>1190</v>
      </c>
      <c r="F866" t="s">
        <v>13</v>
      </c>
      <c r="G866">
        <v>33</v>
      </c>
      <c r="H866">
        <v>129</v>
      </c>
    </row>
    <row r="867" spans="1:8" x14ac:dyDescent="0.3">
      <c r="A867" t="s">
        <v>951</v>
      </c>
      <c r="B867" t="s">
        <v>37</v>
      </c>
      <c r="C867" t="s">
        <v>150</v>
      </c>
      <c r="D867" t="s">
        <v>28</v>
      </c>
      <c r="E867">
        <v>415</v>
      </c>
      <c r="F867" t="s">
        <v>9</v>
      </c>
      <c r="G867">
        <v>25</v>
      </c>
      <c r="H867">
        <v>22</v>
      </c>
    </row>
    <row r="868" spans="1:8" x14ac:dyDescent="0.3">
      <c r="A868" t="s">
        <v>952</v>
      </c>
      <c r="B868" t="s">
        <v>3</v>
      </c>
      <c r="C868" t="s">
        <v>150</v>
      </c>
      <c r="D868" t="s">
        <v>21</v>
      </c>
      <c r="E868">
        <v>50</v>
      </c>
      <c r="F868" t="s">
        <v>9</v>
      </c>
      <c r="G868">
        <v>22</v>
      </c>
      <c r="H868">
        <v>18</v>
      </c>
    </row>
    <row r="869" spans="1:8" x14ac:dyDescent="0.3">
      <c r="A869" t="s">
        <v>953</v>
      </c>
      <c r="B869" t="s">
        <v>51</v>
      </c>
      <c r="C869" t="s">
        <v>150</v>
      </c>
      <c r="D869" t="s">
        <v>18</v>
      </c>
      <c r="E869">
        <v>55</v>
      </c>
      <c r="F869" t="s">
        <v>9</v>
      </c>
      <c r="G869">
        <v>13</v>
      </c>
      <c r="H869">
        <v>9</v>
      </c>
    </row>
    <row r="870" spans="1:8" x14ac:dyDescent="0.3">
      <c r="A870" t="s">
        <v>954</v>
      </c>
      <c r="B870" t="s">
        <v>49</v>
      </c>
      <c r="C870" t="s">
        <v>150</v>
      </c>
      <c r="D870" t="s">
        <v>23</v>
      </c>
      <c r="E870">
        <v>350</v>
      </c>
      <c r="F870" t="s">
        <v>13</v>
      </c>
      <c r="G870">
        <v>129</v>
      </c>
      <c r="H870">
        <v>540</v>
      </c>
    </row>
    <row r="871" spans="1:8" x14ac:dyDescent="0.3">
      <c r="A871" t="s">
        <v>955</v>
      </c>
      <c r="B871" t="s">
        <v>63</v>
      </c>
      <c r="C871" t="s">
        <v>150</v>
      </c>
      <c r="D871" t="s">
        <v>25</v>
      </c>
      <c r="E871">
        <v>1190</v>
      </c>
      <c r="F871" t="s">
        <v>13</v>
      </c>
      <c r="G871">
        <v>46</v>
      </c>
      <c r="H871">
        <v>203</v>
      </c>
    </row>
    <row r="872" spans="1:8" x14ac:dyDescent="0.3">
      <c r="A872" t="s">
        <v>956</v>
      </c>
      <c r="B872" t="s">
        <v>71</v>
      </c>
      <c r="C872" t="s">
        <v>152</v>
      </c>
      <c r="D872" t="s">
        <v>4</v>
      </c>
      <c r="E872">
        <v>190</v>
      </c>
      <c r="F872" t="s">
        <v>5</v>
      </c>
      <c r="G872">
        <v>49</v>
      </c>
      <c r="H872">
        <v>76</v>
      </c>
    </row>
    <row r="873" spans="1:8" x14ac:dyDescent="0.3">
      <c r="A873" t="s">
        <v>957</v>
      </c>
      <c r="B873" t="s">
        <v>42</v>
      </c>
      <c r="C873" t="s">
        <v>150</v>
      </c>
      <c r="D873" t="s">
        <v>50</v>
      </c>
      <c r="E873">
        <v>90</v>
      </c>
      <c r="F873" t="s">
        <v>9</v>
      </c>
      <c r="G873">
        <v>66</v>
      </c>
      <c r="H873">
        <v>62</v>
      </c>
    </row>
    <row r="874" spans="1:8" x14ac:dyDescent="0.3">
      <c r="A874" t="s">
        <v>958</v>
      </c>
      <c r="B874" t="s">
        <v>19</v>
      </c>
      <c r="C874" t="s">
        <v>152</v>
      </c>
      <c r="D874" t="s">
        <v>23</v>
      </c>
      <c r="E874">
        <v>350</v>
      </c>
      <c r="F874" t="s">
        <v>13</v>
      </c>
      <c r="G874">
        <v>84</v>
      </c>
      <c r="H874">
        <v>285</v>
      </c>
    </row>
    <row r="875" spans="1:8" x14ac:dyDescent="0.3">
      <c r="A875" s="27">
        <v>15300000</v>
      </c>
      <c r="B875" t="s">
        <v>69</v>
      </c>
      <c r="C875" t="s">
        <v>150</v>
      </c>
      <c r="D875" t="s">
        <v>31</v>
      </c>
      <c r="E875">
        <v>62</v>
      </c>
      <c r="F875" t="s">
        <v>5</v>
      </c>
      <c r="G875">
        <v>67</v>
      </c>
      <c r="H875">
        <v>95</v>
      </c>
    </row>
    <row r="876" spans="1:8" x14ac:dyDescent="0.3">
      <c r="A876" t="s">
        <v>959</v>
      </c>
      <c r="B876" t="s">
        <v>32</v>
      </c>
      <c r="C876" t="s">
        <v>150</v>
      </c>
      <c r="D876" t="s">
        <v>33</v>
      </c>
      <c r="E876">
        <v>370</v>
      </c>
      <c r="F876" t="s">
        <v>13</v>
      </c>
      <c r="G876">
        <v>481</v>
      </c>
      <c r="H876">
        <v>1890</v>
      </c>
    </row>
    <row r="877" spans="1:8" x14ac:dyDescent="0.3">
      <c r="A877" t="s">
        <v>960</v>
      </c>
      <c r="B877" t="s">
        <v>59</v>
      </c>
      <c r="C877" t="s">
        <v>150</v>
      </c>
      <c r="D877" t="s">
        <v>33</v>
      </c>
      <c r="E877">
        <v>370</v>
      </c>
      <c r="F877" t="s">
        <v>13</v>
      </c>
      <c r="G877">
        <v>469</v>
      </c>
      <c r="H877">
        <v>1861</v>
      </c>
    </row>
    <row r="878" spans="1:8" x14ac:dyDescent="0.3">
      <c r="A878" t="s">
        <v>961</v>
      </c>
      <c r="B878" t="s">
        <v>43</v>
      </c>
      <c r="C878" t="s">
        <v>150</v>
      </c>
      <c r="D878" t="s">
        <v>33</v>
      </c>
      <c r="E878">
        <v>370</v>
      </c>
      <c r="F878" t="s">
        <v>13</v>
      </c>
      <c r="G878">
        <v>465</v>
      </c>
      <c r="H878">
        <v>2064</v>
      </c>
    </row>
    <row r="879" spans="1:8" x14ac:dyDescent="0.3">
      <c r="A879" t="s">
        <v>962</v>
      </c>
      <c r="B879" t="s">
        <v>60</v>
      </c>
      <c r="C879" t="s">
        <v>150</v>
      </c>
      <c r="D879" t="s">
        <v>28</v>
      </c>
      <c r="E879">
        <v>415</v>
      </c>
      <c r="F879" t="s">
        <v>9</v>
      </c>
      <c r="G879">
        <v>36</v>
      </c>
      <c r="H879">
        <v>29</v>
      </c>
    </row>
    <row r="880" spans="1:8" x14ac:dyDescent="0.3">
      <c r="A880" t="s">
        <v>963</v>
      </c>
      <c r="B880" t="s">
        <v>17</v>
      </c>
      <c r="C880" t="s">
        <v>150</v>
      </c>
      <c r="D880" t="s">
        <v>31</v>
      </c>
      <c r="E880">
        <v>62</v>
      </c>
      <c r="F880" t="s">
        <v>5</v>
      </c>
      <c r="G880">
        <v>54</v>
      </c>
      <c r="H880">
        <v>83</v>
      </c>
    </row>
    <row r="881" spans="1:8" x14ac:dyDescent="0.3">
      <c r="A881" t="s">
        <v>964</v>
      </c>
      <c r="B881" t="s">
        <v>11</v>
      </c>
      <c r="C881" t="s">
        <v>152</v>
      </c>
      <c r="D881" t="s">
        <v>25</v>
      </c>
      <c r="E881">
        <v>1190</v>
      </c>
      <c r="F881" t="s">
        <v>13</v>
      </c>
      <c r="G881">
        <v>26</v>
      </c>
      <c r="H881">
        <v>86</v>
      </c>
    </row>
    <row r="882" spans="1:8" x14ac:dyDescent="0.3">
      <c r="A882" t="s">
        <v>965</v>
      </c>
      <c r="B882" t="s">
        <v>45</v>
      </c>
      <c r="C882" t="s">
        <v>152</v>
      </c>
      <c r="D882" t="s">
        <v>25</v>
      </c>
      <c r="E882">
        <v>1190</v>
      </c>
      <c r="F882" t="s">
        <v>13</v>
      </c>
      <c r="G882">
        <v>54</v>
      </c>
      <c r="H882">
        <v>213</v>
      </c>
    </row>
    <row r="883" spans="1:8" x14ac:dyDescent="0.3">
      <c r="A883" t="s">
        <v>966</v>
      </c>
      <c r="B883" t="s">
        <v>62</v>
      </c>
      <c r="C883" t="s">
        <v>150</v>
      </c>
      <c r="D883" t="s">
        <v>4</v>
      </c>
      <c r="E883">
        <v>190</v>
      </c>
      <c r="F883" t="s">
        <v>5</v>
      </c>
      <c r="G883">
        <v>21</v>
      </c>
      <c r="H883">
        <v>30</v>
      </c>
    </row>
    <row r="884" spans="1:8" x14ac:dyDescent="0.3">
      <c r="A884" t="s">
        <v>967</v>
      </c>
      <c r="B884" t="s">
        <v>62</v>
      </c>
      <c r="C884" t="s">
        <v>152</v>
      </c>
      <c r="D884" t="s">
        <v>23</v>
      </c>
      <c r="E884">
        <v>350</v>
      </c>
      <c r="F884" t="s">
        <v>13</v>
      </c>
      <c r="G884">
        <v>42</v>
      </c>
      <c r="H884">
        <v>145</v>
      </c>
    </row>
    <row r="885" spans="1:8" x14ac:dyDescent="0.3">
      <c r="A885">
        <v>8869</v>
      </c>
      <c r="B885" t="s">
        <v>24</v>
      </c>
      <c r="C885" t="s">
        <v>150</v>
      </c>
      <c r="D885" t="s">
        <v>23</v>
      </c>
      <c r="E885">
        <v>350</v>
      </c>
      <c r="F885" t="s">
        <v>13</v>
      </c>
      <c r="G885">
        <v>75</v>
      </c>
      <c r="H885">
        <v>200</v>
      </c>
    </row>
    <row r="886" spans="1:8" x14ac:dyDescent="0.3">
      <c r="A886" t="s">
        <v>968</v>
      </c>
      <c r="B886" t="s">
        <v>69</v>
      </c>
      <c r="C886" t="s">
        <v>152</v>
      </c>
      <c r="D886" t="s">
        <v>33</v>
      </c>
      <c r="E886">
        <v>290</v>
      </c>
      <c r="F886" t="s">
        <v>9</v>
      </c>
      <c r="G886">
        <v>348</v>
      </c>
      <c r="H886">
        <v>334</v>
      </c>
    </row>
    <row r="887" spans="1:8" x14ac:dyDescent="0.3">
      <c r="A887" t="s">
        <v>969</v>
      </c>
      <c r="B887" t="s">
        <v>29</v>
      </c>
      <c r="C887" t="s">
        <v>152</v>
      </c>
      <c r="D887" t="s">
        <v>4</v>
      </c>
      <c r="E887">
        <v>190</v>
      </c>
      <c r="F887" t="s">
        <v>5</v>
      </c>
      <c r="G887">
        <v>57</v>
      </c>
      <c r="H887">
        <v>71</v>
      </c>
    </row>
    <row r="888" spans="1:8" x14ac:dyDescent="0.3">
      <c r="A888" t="s">
        <v>970</v>
      </c>
      <c r="B888" t="s">
        <v>49</v>
      </c>
      <c r="C888" t="s">
        <v>152</v>
      </c>
      <c r="D888" t="s">
        <v>40</v>
      </c>
      <c r="E888">
        <v>172</v>
      </c>
      <c r="F888" t="s">
        <v>36</v>
      </c>
      <c r="G888">
        <v>334</v>
      </c>
      <c r="H888">
        <v>591</v>
      </c>
    </row>
    <row r="889" spans="1:8" x14ac:dyDescent="0.3">
      <c r="A889" t="s">
        <v>971</v>
      </c>
      <c r="B889" t="s">
        <v>70</v>
      </c>
      <c r="C889" t="s">
        <v>150</v>
      </c>
      <c r="D889" t="s">
        <v>15</v>
      </c>
      <c r="E889">
        <v>3000</v>
      </c>
      <c r="F889" t="s">
        <v>16</v>
      </c>
      <c r="G889">
        <v>54</v>
      </c>
      <c r="H889">
        <v>125</v>
      </c>
    </row>
    <row r="890" spans="1:8" x14ac:dyDescent="0.3">
      <c r="A890" t="s">
        <v>972</v>
      </c>
      <c r="B890" t="s">
        <v>71</v>
      </c>
      <c r="C890" t="s">
        <v>152</v>
      </c>
      <c r="D890" t="s">
        <v>50</v>
      </c>
      <c r="E890">
        <v>110</v>
      </c>
      <c r="F890" t="s">
        <v>5</v>
      </c>
      <c r="G890">
        <v>50</v>
      </c>
      <c r="H890">
        <v>76</v>
      </c>
    </row>
    <row r="891" spans="1:8" x14ac:dyDescent="0.3">
      <c r="A891" t="s">
        <v>973</v>
      </c>
      <c r="B891" t="s">
        <v>39</v>
      </c>
      <c r="C891" t="s">
        <v>150</v>
      </c>
      <c r="D891" t="s">
        <v>15</v>
      </c>
      <c r="E891">
        <v>3000</v>
      </c>
      <c r="F891" t="s">
        <v>16</v>
      </c>
      <c r="G891">
        <v>79</v>
      </c>
      <c r="H891">
        <v>171</v>
      </c>
    </row>
    <row r="892" spans="1:8" x14ac:dyDescent="0.3">
      <c r="A892" t="s">
        <v>974</v>
      </c>
      <c r="B892" t="s">
        <v>48</v>
      </c>
      <c r="C892" t="s">
        <v>150</v>
      </c>
      <c r="D892" t="s">
        <v>33</v>
      </c>
      <c r="E892">
        <v>370</v>
      </c>
      <c r="F892" t="s">
        <v>13</v>
      </c>
      <c r="G892">
        <v>273</v>
      </c>
      <c r="H892">
        <v>1201</v>
      </c>
    </row>
    <row r="893" spans="1:8" x14ac:dyDescent="0.3">
      <c r="A893" t="s">
        <v>975</v>
      </c>
      <c r="B893" t="s">
        <v>70</v>
      </c>
      <c r="C893" t="s">
        <v>152</v>
      </c>
      <c r="D893" t="s">
        <v>23</v>
      </c>
      <c r="E893">
        <v>350</v>
      </c>
      <c r="F893" t="s">
        <v>13</v>
      </c>
      <c r="G893">
        <v>36</v>
      </c>
      <c r="H893">
        <v>122</v>
      </c>
    </row>
    <row r="894" spans="1:8" x14ac:dyDescent="0.3">
      <c r="A894" t="s">
        <v>976</v>
      </c>
      <c r="B894" t="s">
        <v>59</v>
      </c>
      <c r="C894" t="s">
        <v>150</v>
      </c>
      <c r="D894" t="s">
        <v>44</v>
      </c>
      <c r="E894">
        <v>1020</v>
      </c>
      <c r="F894" t="s">
        <v>13</v>
      </c>
      <c r="G894">
        <v>106</v>
      </c>
      <c r="H894">
        <v>424</v>
      </c>
    </row>
    <row r="895" spans="1:8" x14ac:dyDescent="0.3">
      <c r="A895" t="s">
        <v>977</v>
      </c>
      <c r="B895" t="s">
        <v>68</v>
      </c>
      <c r="C895" t="s">
        <v>150</v>
      </c>
      <c r="D895" t="s">
        <v>18</v>
      </c>
      <c r="E895">
        <v>55</v>
      </c>
      <c r="F895" t="s">
        <v>9</v>
      </c>
      <c r="G895">
        <v>15</v>
      </c>
      <c r="H895">
        <v>12</v>
      </c>
    </row>
    <row r="896" spans="1:8" x14ac:dyDescent="0.3">
      <c r="A896" t="s">
        <v>978</v>
      </c>
      <c r="B896" t="s">
        <v>14</v>
      </c>
      <c r="C896" t="s">
        <v>150</v>
      </c>
      <c r="D896" t="s">
        <v>18</v>
      </c>
      <c r="E896">
        <v>55</v>
      </c>
      <c r="F896" t="s">
        <v>9</v>
      </c>
      <c r="G896">
        <v>25</v>
      </c>
      <c r="H896">
        <v>18</v>
      </c>
    </row>
    <row r="897" spans="1:8" x14ac:dyDescent="0.3">
      <c r="A897" t="s">
        <v>979</v>
      </c>
      <c r="B897" t="s">
        <v>74</v>
      </c>
      <c r="C897" t="s">
        <v>152</v>
      </c>
      <c r="D897" t="s">
        <v>15</v>
      </c>
      <c r="E897">
        <v>3000</v>
      </c>
      <c r="F897" t="s">
        <v>16</v>
      </c>
      <c r="G897">
        <v>416</v>
      </c>
      <c r="H897">
        <v>1389</v>
      </c>
    </row>
    <row r="898" spans="1:8" x14ac:dyDescent="0.3">
      <c r="A898" t="s">
        <v>980</v>
      </c>
      <c r="B898" t="s">
        <v>26</v>
      </c>
      <c r="C898" t="s">
        <v>150</v>
      </c>
      <c r="D898" t="s">
        <v>18</v>
      </c>
      <c r="E898">
        <v>55</v>
      </c>
      <c r="F898" t="s">
        <v>9</v>
      </c>
      <c r="G898">
        <v>21</v>
      </c>
      <c r="H898">
        <v>17</v>
      </c>
    </row>
    <row r="899" spans="1:8" x14ac:dyDescent="0.3">
      <c r="A899" t="s">
        <v>981</v>
      </c>
      <c r="B899" t="s">
        <v>55</v>
      </c>
      <c r="C899" t="s">
        <v>150</v>
      </c>
      <c r="D899" t="s">
        <v>31</v>
      </c>
      <c r="E899">
        <v>62</v>
      </c>
      <c r="F899" t="s">
        <v>5</v>
      </c>
      <c r="G899">
        <v>60</v>
      </c>
      <c r="H899">
        <v>67</v>
      </c>
    </row>
    <row r="900" spans="1:8" x14ac:dyDescent="0.3">
      <c r="A900" t="s">
        <v>982</v>
      </c>
      <c r="B900" t="s">
        <v>59</v>
      </c>
      <c r="C900" t="s">
        <v>152</v>
      </c>
      <c r="D900" t="s">
        <v>50</v>
      </c>
      <c r="E900">
        <v>110</v>
      </c>
      <c r="F900" t="s">
        <v>5</v>
      </c>
      <c r="G900">
        <v>94</v>
      </c>
      <c r="H900">
        <v>119</v>
      </c>
    </row>
    <row r="901" spans="1:8" x14ac:dyDescent="0.3">
      <c r="A901" t="s">
        <v>983</v>
      </c>
      <c r="B901" t="s">
        <v>61</v>
      </c>
      <c r="C901" t="s">
        <v>150</v>
      </c>
      <c r="D901" t="s">
        <v>44</v>
      </c>
      <c r="E901">
        <v>1020</v>
      </c>
      <c r="F901" t="s">
        <v>13</v>
      </c>
      <c r="G901">
        <v>111</v>
      </c>
      <c r="H901">
        <v>429</v>
      </c>
    </row>
    <row r="902" spans="1:8" x14ac:dyDescent="0.3">
      <c r="A902" t="s">
        <v>984</v>
      </c>
      <c r="B902" t="s">
        <v>42</v>
      </c>
      <c r="C902" t="s">
        <v>152</v>
      </c>
      <c r="D902" t="s">
        <v>28</v>
      </c>
      <c r="E902">
        <v>415</v>
      </c>
      <c r="F902" t="s">
        <v>9</v>
      </c>
      <c r="G902">
        <v>82</v>
      </c>
      <c r="H902">
        <v>80</v>
      </c>
    </row>
    <row r="903" spans="1:8" x14ac:dyDescent="0.3">
      <c r="A903" t="s">
        <v>985</v>
      </c>
      <c r="B903" t="s">
        <v>24</v>
      </c>
      <c r="C903" t="s">
        <v>152</v>
      </c>
      <c r="D903" t="s">
        <v>4</v>
      </c>
      <c r="E903">
        <v>190</v>
      </c>
      <c r="F903" t="s">
        <v>5</v>
      </c>
      <c r="G903">
        <v>59</v>
      </c>
      <c r="H903">
        <v>79</v>
      </c>
    </row>
    <row r="904" spans="1:8" x14ac:dyDescent="0.3">
      <c r="A904" t="s">
        <v>986</v>
      </c>
      <c r="B904" t="s">
        <v>39</v>
      </c>
      <c r="C904" t="s">
        <v>152</v>
      </c>
      <c r="D904" t="s">
        <v>31</v>
      </c>
      <c r="E904">
        <v>62</v>
      </c>
      <c r="F904" t="s">
        <v>5</v>
      </c>
      <c r="G904">
        <v>54</v>
      </c>
      <c r="H904">
        <v>68</v>
      </c>
    </row>
    <row r="905" spans="1:8" x14ac:dyDescent="0.3">
      <c r="A905" t="s">
        <v>987</v>
      </c>
      <c r="B905" t="s">
        <v>57</v>
      </c>
      <c r="C905" t="s">
        <v>152</v>
      </c>
      <c r="D905" t="s">
        <v>33</v>
      </c>
      <c r="E905">
        <v>290</v>
      </c>
      <c r="F905" t="s">
        <v>9</v>
      </c>
      <c r="G905">
        <v>318</v>
      </c>
      <c r="H905">
        <v>276</v>
      </c>
    </row>
    <row r="906" spans="1:8" x14ac:dyDescent="0.3">
      <c r="A906" t="s">
        <v>988</v>
      </c>
      <c r="B906" t="s">
        <v>67</v>
      </c>
      <c r="C906" t="s">
        <v>150</v>
      </c>
      <c r="D906" t="s">
        <v>50</v>
      </c>
      <c r="E906">
        <v>90</v>
      </c>
      <c r="F906" t="s">
        <v>9</v>
      </c>
      <c r="G906">
        <v>39</v>
      </c>
      <c r="H906">
        <v>31</v>
      </c>
    </row>
    <row r="907" spans="1:8" x14ac:dyDescent="0.3">
      <c r="A907" t="s">
        <v>989</v>
      </c>
      <c r="B907" t="s">
        <v>62</v>
      </c>
      <c r="C907" t="s">
        <v>152</v>
      </c>
      <c r="D907" t="s">
        <v>31</v>
      </c>
      <c r="E907">
        <v>62</v>
      </c>
      <c r="F907" t="s">
        <v>5</v>
      </c>
      <c r="G907">
        <v>71</v>
      </c>
      <c r="H907">
        <v>90</v>
      </c>
    </row>
    <row r="908" spans="1:8" x14ac:dyDescent="0.3">
      <c r="A908" t="s">
        <v>990</v>
      </c>
      <c r="B908" t="s">
        <v>32</v>
      </c>
      <c r="C908" t="s">
        <v>150</v>
      </c>
      <c r="D908" t="s">
        <v>12</v>
      </c>
      <c r="E908">
        <v>300</v>
      </c>
      <c r="F908" t="s">
        <v>13</v>
      </c>
      <c r="G908">
        <v>54</v>
      </c>
      <c r="H908">
        <v>217</v>
      </c>
    </row>
    <row r="909" spans="1:8" x14ac:dyDescent="0.3">
      <c r="A909" t="s">
        <v>991</v>
      </c>
      <c r="B909" t="s">
        <v>55</v>
      </c>
      <c r="C909" t="s">
        <v>152</v>
      </c>
      <c r="D909" t="s">
        <v>25</v>
      </c>
      <c r="E909">
        <v>1190</v>
      </c>
      <c r="F909" t="s">
        <v>13</v>
      </c>
      <c r="G909">
        <v>29</v>
      </c>
      <c r="H909">
        <v>115</v>
      </c>
    </row>
    <row r="910" spans="1:8" x14ac:dyDescent="0.3">
      <c r="A910" t="s">
        <v>992</v>
      </c>
      <c r="B910" t="s">
        <v>27</v>
      </c>
      <c r="C910" t="s">
        <v>150</v>
      </c>
      <c r="D910" t="s">
        <v>44</v>
      </c>
      <c r="E910">
        <v>1020</v>
      </c>
      <c r="F910" t="s">
        <v>13</v>
      </c>
      <c r="G910">
        <v>105</v>
      </c>
      <c r="H910">
        <v>276</v>
      </c>
    </row>
    <row r="911" spans="1:8" x14ac:dyDescent="0.3">
      <c r="A911" t="s">
        <v>993</v>
      </c>
      <c r="B911" t="s">
        <v>39</v>
      </c>
      <c r="C911" t="s">
        <v>150</v>
      </c>
      <c r="D911" t="s">
        <v>21</v>
      </c>
      <c r="E911">
        <v>50</v>
      </c>
      <c r="F911" t="s">
        <v>9</v>
      </c>
      <c r="G911">
        <v>18</v>
      </c>
      <c r="H911">
        <v>16</v>
      </c>
    </row>
    <row r="912" spans="1:8" x14ac:dyDescent="0.3">
      <c r="A912" s="27">
        <v>2.7000000000000002E+61</v>
      </c>
      <c r="B912" t="s">
        <v>57</v>
      </c>
      <c r="C912" t="s">
        <v>152</v>
      </c>
      <c r="D912" t="s">
        <v>18</v>
      </c>
      <c r="E912">
        <v>55</v>
      </c>
      <c r="F912" t="s">
        <v>9</v>
      </c>
      <c r="G912">
        <v>110</v>
      </c>
      <c r="H912">
        <v>96</v>
      </c>
    </row>
    <row r="913" spans="1:8" x14ac:dyDescent="0.3">
      <c r="A913" t="s">
        <v>994</v>
      </c>
      <c r="B913" t="s">
        <v>73</v>
      </c>
      <c r="C913" t="s">
        <v>152</v>
      </c>
      <c r="D913" t="s">
        <v>4</v>
      </c>
      <c r="E913">
        <v>190</v>
      </c>
      <c r="F913" t="s">
        <v>5</v>
      </c>
      <c r="G913">
        <v>68</v>
      </c>
      <c r="H913">
        <v>104</v>
      </c>
    </row>
    <row r="914" spans="1:8" x14ac:dyDescent="0.3">
      <c r="A914" t="s">
        <v>995</v>
      </c>
      <c r="B914" t="s">
        <v>58</v>
      </c>
      <c r="C914" t="s">
        <v>150</v>
      </c>
      <c r="D914" t="s">
        <v>18</v>
      </c>
      <c r="E914">
        <v>55</v>
      </c>
      <c r="F914" t="s">
        <v>9</v>
      </c>
      <c r="G914">
        <v>21</v>
      </c>
      <c r="H914">
        <v>19</v>
      </c>
    </row>
    <row r="915" spans="1:8" x14ac:dyDescent="0.3">
      <c r="A915" t="s">
        <v>996</v>
      </c>
      <c r="B915" t="s">
        <v>62</v>
      </c>
      <c r="C915" t="s">
        <v>150</v>
      </c>
      <c r="D915" t="s">
        <v>15</v>
      </c>
      <c r="E915">
        <v>3000</v>
      </c>
      <c r="F915" t="s">
        <v>16</v>
      </c>
      <c r="G915">
        <v>58</v>
      </c>
      <c r="H915">
        <v>128</v>
      </c>
    </row>
    <row r="916" spans="1:8" x14ac:dyDescent="0.3">
      <c r="A916" t="s">
        <v>997</v>
      </c>
      <c r="B916" t="s">
        <v>32</v>
      </c>
      <c r="C916" t="s">
        <v>152</v>
      </c>
      <c r="D916" t="s">
        <v>50</v>
      </c>
      <c r="E916">
        <v>110</v>
      </c>
      <c r="F916" t="s">
        <v>5</v>
      </c>
      <c r="G916">
        <v>66</v>
      </c>
      <c r="H916">
        <v>85</v>
      </c>
    </row>
    <row r="917" spans="1:8" x14ac:dyDescent="0.3">
      <c r="A917" t="s">
        <v>998</v>
      </c>
      <c r="B917" t="s">
        <v>27</v>
      </c>
      <c r="C917" t="s">
        <v>150</v>
      </c>
      <c r="D917" t="s">
        <v>33</v>
      </c>
      <c r="E917">
        <v>370</v>
      </c>
      <c r="F917" t="s">
        <v>13</v>
      </c>
      <c r="G917">
        <v>240</v>
      </c>
      <c r="H917">
        <v>636</v>
      </c>
    </row>
    <row r="918" spans="1:8" x14ac:dyDescent="0.3">
      <c r="A918" t="s">
        <v>999</v>
      </c>
      <c r="B918" t="s">
        <v>73</v>
      </c>
      <c r="C918" t="s">
        <v>150</v>
      </c>
      <c r="D918" t="s">
        <v>40</v>
      </c>
      <c r="E918">
        <v>172</v>
      </c>
      <c r="F918" t="s">
        <v>36</v>
      </c>
      <c r="G918">
        <v>250</v>
      </c>
      <c r="H918">
        <v>382</v>
      </c>
    </row>
    <row r="919" spans="1:8" x14ac:dyDescent="0.3">
      <c r="A919" t="s">
        <v>1000</v>
      </c>
      <c r="B919" t="s">
        <v>11</v>
      </c>
      <c r="C919" t="s">
        <v>150</v>
      </c>
      <c r="D919" t="s">
        <v>23</v>
      </c>
      <c r="E919">
        <v>350</v>
      </c>
      <c r="F919" t="s">
        <v>13</v>
      </c>
      <c r="G919">
        <v>60</v>
      </c>
      <c r="H919">
        <v>234</v>
      </c>
    </row>
    <row r="920" spans="1:8" x14ac:dyDescent="0.3">
      <c r="A920" t="s">
        <v>1001</v>
      </c>
      <c r="B920" t="s">
        <v>47</v>
      </c>
      <c r="C920" t="s">
        <v>150</v>
      </c>
      <c r="D920" t="s">
        <v>12</v>
      </c>
      <c r="E920">
        <v>300</v>
      </c>
      <c r="F920" t="s">
        <v>13</v>
      </c>
      <c r="G920">
        <v>46</v>
      </c>
      <c r="H920">
        <v>120</v>
      </c>
    </row>
    <row r="921" spans="1:8" x14ac:dyDescent="0.3">
      <c r="A921">
        <v>25902</v>
      </c>
      <c r="B921" t="s">
        <v>27</v>
      </c>
      <c r="C921" t="s">
        <v>152</v>
      </c>
      <c r="D921" t="s">
        <v>4</v>
      </c>
      <c r="E921">
        <v>190</v>
      </c>
      <c r="F921" t="s">
        <v>5</v>
      </c>
      <c r="G921">
        <v>70</v>
      </c>
      <c r="H921">
        <v>93</v>
      </c>
    </row>
    <row r="922" spans="1:8" x14ac:dyDescent="0.3">
      <c r="A922" t="s">
        <v>1002</v>
      </c>
      <c r="B922" t="s">
        <v>62</v>
      </c>
      <c r="C922" t="s">
        <v>150</v>
      </c>
      <c r="D922" t="s">
        <v>33</v>
      </c>
      <c r="E922">
        <v>370</v>
      </c>
      <c r="F922" t="s">
        <v>13</v>
      </c>
      <c r="G922">
        <v>220</v>
      </c>
      <c r="H922">
        <v>886</v>
      </c>
    </row>
    <row r="923" spans="1:8" x14ac:dyDescent="0.3">
      <c r="A923" t="s">
        <v>1003</v>
      </c>
      <c r="B923" t="s">
        <v>70</v>
      </c>
      <c r="C923" t="s">
        <v>152</v>
      </c>
      <c r="D923" t="s">
        <v>25</v>
      </c>
      <c r="E923">
        <v>1190</v>
      </c>
      <c r="F923" t="s">
        <v>13</v>
      </c>
      <c r="G923">
        <v>28</v>
      </c>
      <c r="H923">
        <v>92</v>
      </c>
    </row>
    <row r="924" spans="1:8" x14ac:dyDescent="0.3">
      <c r="A924" t="s">
        <v>1004</v>
      </c>
      <c r="B924" t="s">
        <v>64</v>
      </c>
      <c r="C924" t="s">
        <v>152</v>
      </c>
      <c r="D924" t="s">
        <v>15</v>
      </c>
      <c r="E924">
        <v>3000</v>
      </c>
      <c r="F924" t="s">
        <v>16</v>
      </c>
      <c r="G924">
        <v>369</v>
      </c>
      <c r="H924">
        <v>1007</v>
      </c>
    </row>
    <row r="925" spans="1:8" x14ac:dyDescent="0.3">
      <c r="A925" t="s">
        <v>1005</v>
      </c>
      <c r="B925" t="s">
        <v>57</v>
      </c>
      <c r="C925" t="s">
        <v>152</v>
      </c>
      <c r="D925" t="s">
        <v>12</v>
      </c>
      <c r="E925">
        <v>300</v>
      </c>
      <c r="F925" t="s">
        <v>13</v>
      </c>
      <c r="G925">
        <v>59</v>
      </c>
      <c r="H925">
        <v>176</v>
      </c>
    </row>
    <row r="926" spans="1:8" x14ac:dyDescent="0.3">
      <c r="A926" t="s">
        <v>1006</v>
      </c>
      <c r="B926" t="s">
        <v>20</v>
      </c>
      <c r="C926" t="s">
        <v>152</v>
      </c>
      <c r="D926" t="s">
        <v>31</v>
      </c>
      <c r="E926">
        <v>62</v>
      </c>
      <c r="F926" t="s">
        <v>5</v>
      </c>
      <c r="G926">
        <v>80</v>
      </c>
      <c r="H926">
        <v>124</v>
      </c>
    </row>
    <row r="927" spans="1:8" x14ac:dyDescent="0.3">
      <c r="A927" t="s">
        <v>1007</v>
      </c>
      <c r="B927" t="s">
        <v>70</v>
      </c>
      <c r="C927" t="s">
        <v>152</v>
      </c>
      <c r="D927" t="s">
        <v>4</v>
      </c>
      <c r="E927">
        <v>190</v>
      </c>
      <c r="F927" t="s">
        <v>5</v>
      </c>
      <c r="G927">
        <v>33</v>
      </c>
      <c r="H927">
        <v>43</v>
      </c>
    </row>
    <row r="928" spans="1:8" x14ac:dyDescent="0.3">
      <c r="A928" t="s">
        <v>1008</v>
      </c>
      <c r="B928" t="s">
        <v>26</v>
      </c>
      <c r="C928" t="s">
        <v>150</v>
      </c>
      <c r="D928" t="s">
        <v>50</v>
      </c>
      <c r="E928">
        <v>90</v>
      </c>
      <c r="F928" t="s">
        <v>9</v>
      </c>
      <c r="G928">
        <v>49</v>
      </c>
      <c r="H928">
        <v>39</v>
      </c>
    </row>
    <row r="929" spans="1:8" x14ac:dyDescent="0.3">
      <c r="A929" t="s">
        <v>1009</v>
      </c>
      <c r="B929" t="s">
        <v>55</v>
      </c>
      <c r="C929" t="s">
        <v>150</v>
      </c>
      <c r="D929" t="s">
        <v>28</v>
      </c>
      <c r="E929">
        <v>415</v>
      </c>
      <c r="F929" t="s">
        <v>9</v>
      </c>
      <c r="G929">
        <v>28</v>
      </c>
      <c r="H929">
        <v>23</v>
      </c>
    </row>
    <row r="930" spans="1:8" x14ac:dyDescent="0.3">
      <c r="A930" t="s">
        <v>1010</v>
      </c>
      <c r="B930" t="s">
        <v>64</v>
      </c>
      <c r="C930" t="s">
        <v>152</v>
      </c>
      <c r="D930" t="s">
        <v>8</v>
      </c>
      <c r="E930">
        <v>156</v>
      </c>
      <c r="F930" t="s">
        <v>9</v>
      </c>
      <c r="G930">
        <v>385</v>
      </c>
      <c r="H930">
        <v>369</v>
      </c>
    </row>
    <row r="931" spans="1:8" x14ac:dyDescent="0.3">
      <c r="A931" t="s">
        <v>1011</v>
      </c>
      <c r="B931" t="s">
        <v>30</v>
      </c>
      <c r="C931" t="s">
        <v>150</v>
      </c>
      <c r="D931" t="s">
        <v>28</v>
      </c>
      <c r="E931">
        <v>415</v>
      </c>
      <c r="F931" t="s">
        <v>9</v>
      </c>
      <c r="G931">
        <v>40</v>
      </c>
      <c r="H931">
        <v>28</v>
      </c>
    </row>
    <row r="932" spans="1:8" x14ac:dyDescent="0.3">
      <c r="A932" t="s">
        <v>1012</v>
      </c>
      <c r="B932" t="s">
        <v>65</v>
      </c>
      <c r="C932" t="s">
        <v>150</v>
      </c>
      <c r="D932" t="s">
        <v>35</v>
      </c>
      <c r="E932">
        <v>860</v>
      </c>
      <c r="F932" t="s">
        <v>36</v>
      </c>
      <c r="G932">
        <v>243</v>
      </c>
      <c r="H932">
        <v>332</v>
      </c>
    </row>
    <row r="933" spans="1:8" x14ac:dyDescent="0.3">
      <c r="A933" t="s">
        <v>1013</v>
      </c>
      <c r="B933" t="s">
        <v>66</v>
      </c>
      <c r="C933" t="s">
        <v>152</v>
      </c>
      <c r="D933" t="s">
        <v>18</v>
      </c>
      <c r="E933">
        <v>55</v>
      </c>
      <c r="F933" t="s">
        <v>9</v>
      </c>
      <c r="G933">
        <v>47</v>
      </c>
      <c r="H933">
        <v>40</v>
      </c>
    </row>
    <row r="934" spans="1:8" x14ac:dyDescent="0.3">
      <c r="A934" t="s">
        <v>1014</v>
      </c>
      <c r="B934" t="s">
        <v>74</v>
      </c>
      <c r="C934" t="s">
        <v>152</v>
      </c>
      <c r="D934" t="s">
        <v>4</v>
      </c>
      <c r="E934">
        <v>190</v>
      </c>
      <c r="F934" t="s">
        <v>5</v>
      </c>
      <c r="G934">
        <v>84</v>
      </c>
      <c r="H934">
        <v>131</v>
      </c>
    </row>
    <row r="935" spans="1:8" x14ac:dyDescent="0.3">
      <c r="A935" t="s">
        <v>1015</v>
      </c>
      <c r="B935" t="s">
        <v>7</v>
      </c>
      <c r="C935" t="s">
        <v>152</v>
      </c>
      <c r="D935" t="s">
        <v>12</v>
      </c>
      <c r="E935">
        <v>300</v>
      </c>
      <c r="F935" t="s">
        <v>13</v>
      </c>
      <c r="G935">
        <v>63</v>
      </c>
      <c r="H935">
        <v>221</v>
      </c>
    </row>
    <row r="936" spans="1:8" x14ac:dyDescent="0.3">
      <c r="A936" t="s">
        <v>1016</v>
      </c>
      <c r="B936" t="s">
        <v>68</v>
      </c>
      <c r="C936" t="s">
        <v>152</v>
      </c>
      <c r="D936" t="s">
        <v>8</v>
      </c>
      <c r="E936">
        <v>156</v>
      </c>
      <c r="F936" t="s">
        <v>9</v>
      </c>
      <c r="G936">
        <v>281</v>
      </c>
      <c r="H936">
        <v>244</v>
      </c>
    </row>
    <row r="937" spans="1:8" x14ac:dyDescent="0.3">
      <c r="A937" t="s">
        <v>1017</v>
      </c>
      <c r="B937" t="s">
        <v>19</v>
      </c>
      <c r="C937" t="s">
        <v>150</v>
      </c>
      <c r="D937" t="s">
        <v>4</v>
      </c>
      <c r="E937">
        <v>190</v>
      </c>
      <c r="F937" t="s">
        <v>5</v>
      </c>
      <c r="G937">
        <v>43</v>
      </c>
      <c r="H937">
        <v>59</v>
      </c>
    </row>
    <row r="938" spans="1:8" x14ac:dyDescent="0.3">
      <c r="A938" t="s">
        <v>1018</v>
      </c>
      <c r="B938" t="s">
        <v>59</v>
      </c>
      <c r="C938" t="s">
        <v>150</v>
      </c>
      <c r="D938" t="s">
        <v>40</v>
      </c>
      <c r="E938">
        <v>172</v>
      </c>
      <c r="F938" t="s">
        <v>36</v>
      </c>
      <c r="G938">
        <v>237</v>
      </c>
      <c r="H938">
        <v>341</v>
      </c>
    </row>
    <row r="939" spans="1:8" x14ac:dyDescent="0.3">
      <c r="A939" t="s">
        <v>1019</v>
      </c>
      <c r="B939" t="s">
        <v>46</v>
      </c>
      <c r="C939" t="s">
        <v>150</v>
      </c>
      <c r="D939" t="s">
        <v>18</v>
      </c>
      <c r="E939">
        <v>55</v>
      </c>
      <c r="F939" t="s">
        <v>9</v>
      </c>
      <c r="G939">
        <v>16</v>
      </c>
      <c r="H939">
        <v>12</v>
      </c>
    </row>
    <row r="940" spans="1:8" x14ac:dyDescent="0.3">
      <c r="A940" t="s">
        <v>1020</v>
      </c>
      <c r="B940" t="s">
        <v>14</v>
      </c>
      <c r="C940" t="s">
        <v>152</v>
      </c>
      <c r="D940" t="s">
        <v>31</v>
      </c>
      <c r="E940">
        <v>62</v>
      </c>
      <c r="F940" t="s">
        <v>5</v>
      </c>
      <c r="G940">
        <v>98</v>
      </c>
      <c r="H940">
        <v>109</v>
      </c>
    </row>
    <row r="941" spans="1:8" x14ac:dyDescent="0.3">
      <c r="A941" t="s">
        <v>1021</v>
      </c>
      <c r="B941" t="s">
        <v>70</v>
      </c>
      <c r="C941" t="s">
        <v>152</v>
      </c>
      <c r="D941" t="s">
        <v>33</v>
      </c>
      <c r="E941">
        <v>290</v>
      </c>
      <c r="F941" t="s">
        <v>9</v>
      </c>
      <c r="G941">
        <v>169</v>
      </c>
      <c r="H941">
        <v>160</v>
      </c>
    </row>
    <row r="942" spans="1:8" x14ac:dyDescent="0.3">
      <c r="A942" t="s">
        <v>1022</v>
      </c>
      <c r="B942" t="s">
        <v>27</v>
      </c>
      <c r="C942" t="s">
        <v>150</v>
      </c>
      <c r="D942" t="s">
        <v>31</v>
      </c>
      <c r="E942">
        <v>62</v>
      </c>
      <c r="F942" t="s">
        <v>5</v>
      </c>
      <c r="G942">
        <v>61</v>
      </c>
      <c r="H942">
        <v>87</v>
      </c>
    </row>
    <row r="943" spans="1:8" x14ac:dyDescent="0.3">
      <c r="A943" t="s">
        <v>1023</v>
      </c>
      <c r="B943" t="s">
        <v>58</v>
      </c>
      <c r="C943" t="s">
        <v>152</v>
      </c>
      <c r="D943" t="s">
        <v>4</v>
      </c>
      <c r="E943">
        <v>190</v>
      </c>
      <c r="F943" t="s">
        <v>5</v>
      </c>
      <c r="G943">
        <v>36</v>
      </c>
      <c r="H943">
        <v>56</v>
      </c>
    </row>
    <row r="944" spans="1:8" x14ac:dyDescent="0.3">
      <c r="A944" t="s">
        <v>1024</v>
      </c>
      <c r="B944" t="s">
        <v>20</v>
      </c>
      <c r="C944" t="s">
        <v>150</v>
      </c>
      <c r="D944" t="s">
        <v>44</v>
      </c>
      <c r="E944">
        <v>1020</v>
      </c>
      <c r="F944" t="s">
        <v>13</v>
      </c>
      <c r="G944">
        <v>64</v>
      </c>
      <c r="H944">
        <v>250</v>
      </c>
    </row>
    <row r="945" spans="1:8" x14ac:dyDescent="0.3">
      <c r="A945" t="s">
        <v>1025</v>
      </c>
      <c r="B945" t="s">
        <v>7</v>
      </c>
      <c r="C945" t="s">
        <v>152</v>
      </c>
      <c r="D945" t="s">
        <v>33</v>
      </c>
      <c r="E945">
        <v>290</v>
      </c>
      <c r="F945" t="s">
        <v>9</v>
      </c>
      <c r="G945">
        <v>323</v>
      </c>
      <c r="H945">
        <v>251</v>
      </c>
    </row>
    <row r="946" spans="1:8" x14ac:dyDescent="0.3">
      <c r="A946" t="s">
        <v>1026</v>
      </c>
      <c r="B946" t="s">
        <v>27</v>
      </c>
      <c r="C946" t="s">
        <v>150</v>
      </c>
      <c r="D946" t="s">
        <v>15</v>
      </c>
      <c r="E946">
        <v>3000</v>
      </c>
      <c r="F946" t="s">
        <v>16</v>
      </c>
      <c r="G946">
        <v>118</v>
      </c>
      <c r="H946">
        <v>208</v>
      </c>
    </row>
    <row r="947" spans="1:8" x14ac:dyDescent="0.3">
      <c r="A947" t="s">
        <v>1027</v>
      </c>
      <c r="B947" t="s">
        <v>67</v>
      </c>
      <c r="C947" t="s">
        <v>152</v>
      </c>
      <c r="D947" t="s">
        <v>33</v>
      </c>
      <c r="E947">
        <v>290</v>
      </c>
      <c r="F947" t="s">
        <v>9</v>
      </c>
      <c r="G947">
        <v>236</v>
      </c>
      <c r="H947">
        <v>210</v>
      </c>
    </row>
    <row r="948" spans="1:8" x14ac:dyDescent="0.3">
      <c r="A948" t="s">
        <v>1028</v>
      </c>
      <c r="B948" t="s">
        <v>45</v>
      </c>
      <c r="C948" t="s">
        <v>152</v>
      </c>
      <c r="D948" t="s">
        <v>31</v>
      </c>
      <c r="E948">
        <v>62</v>
      </c>
      <c r="F948" t="s">
        <v>5</v>
      </c>
      <c r="G948">
        <v>126</v>
      </c>
      <c r="H948">
        <v>168</v>
      </c>
    </row>
    <row r="949" spans="1:8" x14ac:dyDescent="0.3">
      <c r="A949" t="s">
        <v>1029</v>
      </c>
      <c r="B949" t="s">
        <v>3</v>
      </c>
      <c r="C949" t="s">
        <v>152</v>
      </c>
      <c r="D949" t="s">
        <v>12</v>
      </c>
      <c r="E949">
        <v>300</v>
      </c>
      <c r="F949" t="s">
        <v>13</v>
      </c>
      <c r="G949">
        <v>42</v>
      </c>
      <c r="H949">
        <v>166</v>
      </c>
    </row>
    <row r="950" spans="1:8" x14ac:dyDescent="0.3">
      <c r="A950" t="s">
        <v>1030</v>
      </c>
      <c r="B950" t="s">
        <v>59</v>
      </c>
      <c r="C950" t="s">
        <v>152</v>
      </c>
      <c r="D950" t="s">
        <v>8</v>
      </c>
      <c r="E950">
        <v>156</v>
      </c>
      <c r="F950" t="s">
        <v>9</v>
      </c>
      <c r="G950">
        <v>323</v>
      </c>
      <c r="H950">
        <v>293</v>
      </c>
    </row>
    <row r="951" spans="1:8" x14ac:dyDescent="0.3">
      <c r="A951" t="s">
        <v>1031</v>
      </c>
      <c r="B951" t="s">
        <v>11</v>
      </c>
      <c r="C951" t="s">
        <v>152</v>
      </c>
      <c r="D951" t="s">
        <v>4</v>
      </c>
      <c r="E951">
        <v>190</v>
      </c>
      <c r="F951" t="s">
        <v>5</v>
      </c>
      <c r="G951">
        <v>42</v>
      </c>
      <c r="H951">
        <v>55</v>
      </c>
    </row>
    <row r="952" spans="1:8" x14ac:dyDescent="0.3">
      <c r="A952" t="s">
        <v>1032</v>
      </c>
      <c r="B952" t="s">
        <v>59</v>
      </c>
      <c r="C952" t="s">
        <v>150</v>
      </c>
      <c r="D952" t="s">
        <v>23</v>
      </c>
      <c r="E952">
        <v>350</v>
      </c>
      <c r="F952" t="s">
        <v>13</v>
      </c>
      <c r="G952">
        <v>117</v>
      </c>
      <c r="H952">
        <v>457</v>
      </c>
    </row>
    <row r="953" spans="1:8" x14ac:dyDescent="0.3">
      <c r="A953" t="s">
        <v>1033</v>
      </c>
      <c r="B953" t="s">
        <v>69</v>
      </c>
      <c r="C953" t="s">
        <v>152</v>
      </c>
      <c r="D953" t="s">
        <v>44</v>
      </c>
      <c r="E953">
        <v>1020</v>
      </c>
      <c r="F953" t="s">
        <v>13</v>
      </c>
      <c r="G953">
        <v>50</v>
      </c>
      <c r="H953">
        <v>202</v>
      </c>
    </row>
    <row r="954" spans="1:8" x14ac:dyDescent="0.3">
      <c r="A954" t="s">
        <v>1034</v>
      </c>
      <c r="B954" t="s">
        <v>67</v>
      </c>
      <c r="C954" t="s">
        <v>152</v>
      </c>
      <c r="D954" t="s">
        <v>50</v>
      </c>
      <c r="E954">
        <v>110</v>
      </c>
      <c r="F954" t="s">
        <v>5</v>
      </c>
      <c r="G954">
        <v>50</v>
      </c>
      <c r="H954">
        <v>58</v>
      </c>
    </row>
    <row r="955" spans="1:8" x14ac:dyDescent="0.3">
      <c r="A955" t="s">
        <v>1035</v>
      </c>
      <c r="B955" t="s">
        <v>69</v>
      </c>
      <c r="C955" t="s">
        <v>150</v>
      </c>
      <c r="D955" t="s">
        <v>18</v>
      </c>
      <c r="E955">
        <v>55</v>
      </c>
      <c r="F955" t="s">
        <v>9</v>
      </c>
      <c r="G955">
        <v>28</v>
      </c>
      <c r="H955">
        <v>26</v>
      </c>
    </row>
    <row r="956" spans="1:8" x14ac:dyDescent="0.3">
      <c r="A956" t="s">
        <v>1036</v>
      </c>
      <c r="B956" t="s">
        <v>51</v>
      </c>
      <c r="C956" t="s">
        <v>150</v>
      </c>
      <c r="D956" t="s">
        <v>23</v>
      </c>
      <c r="E956">
        <v>350</v>
      </c>
      <c r="F956" t="s">
        <v>13</v>
      </c>
      <c r="G956">
        <v>73</v>
      </c>
      <c r="H956">
        <v>286</v>
      </c>
    </row>
    <row r="957" spans="1:8" x14ac:dyDescent="0.3">
      <c r="A957" t="s">
        <v>1037</v>
      </c>
      <c r="B957" t="s">
        <v>7</v>
      </c>
      <c r="C957" t="s">
        <v>152</v>
      </c>
      <c r="D957" t="s">
        <v>44</v>
      </c>
      <c r="E957">
        <v>1020</v>
      </c>
      <c r="F957" t="s">
        <v>13</v>
      </c>
      <c r="G957">
        <v>52</v>
      </c>
      <c r="H957">
        <v>178</v>
      </c>
    </row>
    <row r="958" spans="1:8" x14ac:dyDescent="0.3">
      <c r="A958" t="s">
        <v>1038</v>
      </c>
      <c r="B958" t="s">
        <v>74</v>
      </c>
      <c r="C958" t="s">
        <v>150</v>
      </c>
      <c r="D958" t="s">
        <v>18</v>
      </c>
      <c r="E958">
        <v>55</v>
      </c>
      <c r="F958" t="s">
        <v>9</v>
      </c>
      <c r="G958">
        <v>24</v>
      </c>
      <c r="H958">
        <v>20</v>
      </c>
    </row>
    <row r="959" spans="1:8" x14ac:dyDescent="0.3">
      <c r="A959" t="s">
        <v>1039</v>
      </c>
      <c r="B959" t="s">
        <v>71</v>
      </c>
      <c r="C959" t="s">
        <v>152</v>
      </c>
      <c r="D959" t="s">
        <v>35</v>
      </c>
      <c r="E959">
        <v>860</v>
      </c>
      <c r="F959" t="s">
        <v>36</v>
      </c>
      <c r="G959">
        <v>301</v>
      </c>
      <c r="H959">
        <v>526</v>
      </c>
    </row>
    <row r="960" spans="1:8" x14ac:dyDescent="0.3">
      <c r="A960" t="s">
        <v>1040</v>
      </c>
      <c r="B960" t="s">
        <v>29</v>
      </c>
      <c r="C960" t="s">
        <v>150</v>
      </c>
      <c r="D960" t="s">
        <v>44</v>
      </c>
      <c r="E960">
        <v>1020</v>
      </c>
      <c r="F960" t="s">
        <v>13</v>
      </c>
      <c r="G960">
        <v>100</v>
      </c>
      <c r="H960">
        <v>396</v>
      </c>
    </row>
    <row r="961" spans="1:8" x14ac:dyDescent="0.3">
      <c r="A961" t="s">
        <v>1041</v>
      </c>
      <c r="B961" t="s">
        <v>55</v>
      </c>
      <c r="C961" t="s">
        <v>152</v>
      </c>
      <c r="D961" t="s">
        <v>18</v>
      </c>
      <c r="E961">
        <v>55</v>
      </c>
      <c r="F961" t="s">
        <v>9</v>
      </c>
      <c r="G961">
        <v>94</v>
      </c>
      <c r="H961">
        <v>84</v>
      </c>
    </row>
    <row r="962" spans="1:8" x14ac:dyDescent="0.3">
      <c r="A962" t="s">
        <v>1042</v>
      </c>
      <c r="B962" t="s">
        <v>43</v>
      </c>
      <c r="C962" t="s">
        <v>150</v>
      </c>
      <c r="D962" t="s">
        <v>25</v>
      </c>
      <c r="E962">
        <v>1190</v>
      </c>
      <c r="F962" t="s">
        <v>13</v>
      </c>
      <c r="G962">
        <v>37</v>
      </c>
      <c r="H962">
        <v>156</v>
      </c>
    </row>
    <row r="963" spans="1:8" x14ac:dyDescent="0.3">
      <c r="A963" t="s">
        <v>1043</v>
      </c>
      <c r="B963" t="s">
        <v>53</v>
      </c>
      <c r="C963" t="s">
        <v>150</v>
      </c>
      <c r="D963" t="s">
        <v>28</v>
      </c>
      <c r="E963">
        <v>415</v>
      </c>
      <c r="F963" t="s">
        <v>9</v>
      </c>
      <c r="G963">
        <v>34</v>
      </c>
      <c r="H963">
        <v>27</v>
      </c>
    </row>
    <row r="964" spans="1:8" x14ac:dyDescent="0.3">
      <c r="A964" t="s">
        <v>1044</v>
      </c>
      <c r="B964" t="s">
        <v>54</v>
      </c>
      <c r="C964" t="s">
        <v>152</v>
      </c>
      <c r="D964" t="s">
        <v>40</v>
      </c>
      <c r="E964">
        <v>172</v>
      </c>
      <c r="F964" t="s">
        <v>36</v>
      </c>
      <c r="G964">
        <v>281</v>
      </c>
      <c r="H964">
        <v>435</v>
      </c>
    </row>
    <row r="965" spans="1:8" x14ac:dyDescent="0.3">
      <c r="A965" t="s">
        <v>1045</v>
      </c>
      <c r="B965" t="s">
        <v>73</v>
      </c>
      <c r="C965" t="s">
        <v>152</v>
      </c>
      <c r="D965" t="s">
        <v>40</v>
      </c>
      <c r="E965">
        <v>172</v>
      </c>
      <c r="F965" t="s">
        <v>36</v>
      </c>
      <c r="G965">
        <v>316</v>
      </c>
      <c r="H965">
        <v>521</v>
      </c>
    </row>
    <row r="966" spans="1:8" x14ac:dyDescent="0.3">
      <c r="A966" t="s">
        <v>1046</v>
      </c>
      <c r="B966" t="s">
        <v>72</v>
      </c>
      <c r="C966" t="s">
        <v>152</v>
      </c>
      <c r="D966" t="s">
        <v>8</v>
      </c>
      <c r="E966">
        <v>156</v>
      </c>
      <c r="F966" t="s">
        <v>9</v>
      </c>
      <c r="G966">
        <v>378</v>
      </c>
      <c r="H966">
        <v>343</v>
      </c>
    </row>
    <row r="967" spans="1:8" x14ac:dyDescent="0.3">
      <c r="A967" t="s">
        <v>1047</v>
      </c>
      <c r="B967" t="s">
        <v>32</v>
      </c>
      <c r="C967" t="s">
        <v>152</v>
      </c>
      <c r="D967" t="s">
        <v>35</v>
      </c>
      <c r="E967">
        <v>860</v>
      </c>
      <c r="F967" t="s">
        <v>36</v>
      </c>
      <c r="G967">
        <v>381</v>
      </c>
      <c r="H967">
        <v>563</v>
      </c>
    </row>
    <row r="968" spans="1:8" x14ac:dyDescent="0.3">
      <c r="A968" t="s">
        <v>1048</v>
      </c>
      <c r="B968" t="s">
        <v>45</v>
      </c>
      <c r="C968" t="s">
        <v>150</v>
      </c>
      <c r="D968" t="s">
        <v>28</v>
      </c>
      <c r="E968">
        <v>415</v>
      </c>
      <c r="F968" t="s">
        <v>9</v>
      </c>
      <c r="G968">
        <v>27</v>
      </c>
      <c r="H968">
        <v>22</v>
      </c>
    </row>
    <row r="969" spans="1:8" x14ac:dyDescent="0.3">
      <c r="A969" t="s">
        <v>1049</v>
      </c>
      <c r="B969" t="s">
        <v>53</v>
      </c>
      <c r="C969" t="s">
        <v>150</v>
      </c>
      <c r="D969" t="s">
        <v>18</v>
      </c>
      <c r="E969">
        <v>55</v>
      </c>
      <c r="F969" t="s">
        <v>9</v>
      </c>
      <c r="G969">
        <v>25</v>
      </c>
      <c r="H969">
        <v>21</v>
      </c>
    </row>
    <row r="970" spans="1:8" x14ac:dyDescent="0.3">
      <c r="A970" t="s">
        <v>1050</v>
      </c>
      <c r="B970" t="s">
        <v>46</v>
      </c>
      <c r="C970" t="s">
        <v>152</v>
      </c>
      <c r="D970" t="s">
        <v>31</v>
      </c>
      <c r="E970">
        <v>62</v>
      </c>
      <c r="F970" t="s">
        <v>5</v>
      </c>
      <c r="G970">
        <v>87</v>
      </c>
      <c r="H970">
        <v>93</v>
      </c>
    </row>
    <row r="971" spans="1:8" x14ac:dyDescent="0.3">
      <c r="A971" t="s">
        <v>1051</v>
      </c>
      <c r="B971" t="s">
        <v>59</v>
      </c>
      <c r="C971" t="s">
        <v>150</v>
      </c>
      <c r="D971" t="s">
        <v>28</v>
      </c>
      <c r="E971">
        <v>415</v>
      </c>
      <c r="F971" t="s">
        <v>9</v>
      </c>
      <c r="G971">
        <v>31</v>
      </c>
      <c r="H971">
        <v>26</v>
      </c>
    </row>
    <row r="972" spans="1:8" x14ac:dyDescent="0.3">
      <c r="A972" t="s">
        <v>1052</v>
      </c>
      <c r="B972" t="s">
        <v>37</v>
      </c>
      <c r="C972" t="s">
        <v>150</v>
      </c>
      <c r="D972" t="s">
        <v>31</v>
      </c>
      <c r="E972">
        <v>62</v>
      </c>
      <c r="F972" t="s">
        <v>5</v>
      </c>
      <c r="G972">
        <v>67</v>
      </c>
      <c r="H972">
        <v>74</v>
      </c>
    </row>
    <row r="973" spans="1:8" x14ac:dyDescent="0.3">
      <c r="A973" t="s">
        <v>1053</v>
      </c>
      <c r="B973" t="s">
        <v>41</v>
      </c>
      <c r="C973" t="s">
        <v>152</v>
      </c>
      <c r="D973" t="s">
        <v>4</v>
      </c>
      <c r="E973">
        <v>190</v>
      </c>
      <c r="F973" t="s">
        <v>5</v>
      </c>
      <c r="G973">
        <v>43</v>
      </c>
      <c r="H973">
        <v>58</v>
      </c>
    </row>
    <row r="974" spans="1:8" x14ac:dyDescent="0.3">
      <c r="A974" t="s">
        <v>1054</v>
      </c>
      <c r="B974" t="s">
        <v>53</v>
      </c>
      <c r="C974" t="s">
        <v>152</v>
      </c>
      <c r="D974" t="s">
        <v>31</v>
      </c>
      <c r="E974">
        <v>62</v>
      </c>
      <c r="F974" t="s">
        <v>5</v>
      </c>
      <c r="G974">
        <v>141</v>
      </c>
      <c r="H974">
        <v>179</v>
      </c>
    </row>
    <row r="975" spans="1:8" x14ac:dyDescent="0.3">
      <c r="A975" t="s">
        <v>1055</v>
      </c>
      <c r="B975" t="s">
        <v>55</v>
      </c>
      <c r="C975" t="s">
        <v>152</v>
      </c>
      <c r="D975" t="s">
        <v>35</v>
      </c>
      <c r="E975">
        <v>860</v>
      </c>
      <c r="F975" t="s">
        <v>36</v>
      </c>
      <c r="G975">
        <v>322</v>
      </c>
      <c r="H975">
        <v>386</v>
      </c>
    </row>
    <row r="976" spans="1:8" x14ac:dyDescent="0.3">
      <c r="A976" t="s">
        <v>1056</v>
      </c>
      <c r="B976" t="s">
        <v>37</v>
      </c>
      <c r="C976" t="s">
        <v>152</v>
      </c>
      <c r="D976" t="s">
        <v>50</v>
      </c>
      <c r="E976">
        <v>110</v>
      </c>
      <c r="F976" t="s">
        <v>5</v>
      </c>
      <c r="G976">
        <v>85</v>
      </c>
      <c r="H976">
        <v>90</v>
      </c>
    </row>
    <row r="977" spans="1:8" x14ac:dyDescent="0.3">
      <c r="A977" t="s">
        <v>1057</v>
      </c>
      <c r="B977" t="s">
        <v>34</v>
      </c>
      <c r="C977" t="s">
        <v>150</v>
      </c>
      <c r="D977" t="s">
        <v>28</v>
      </c>
      <c r="E977">
        <v>415</v>
      </c>
      <c r="F977" t="s">
        <v>9</v>
      </c>
      <c r="G977">
        <v>22</v>
      </c>
      <c r="H977">
        <v>15</v>
      </c>
    </row>
    <row r="978" spans="1:8" x14ac:dyDescent="0.3">
      <c r="A978" s="27" t="s">
        <v>1058</v>
      </c>
      <c r="B978" t="s">
        <v>48</v>
      </c>
      <c r="C978" t="s">
        <v>152</v>
      </c>
      <c r="D978" t="s">
        <v>23</v>
      </c>
      <c r="E978">
        <v>350</v>
      </c>
      <c r="F978" t="s">
        <v>13</v>
      </c>
      <c r="G978">
        <v>61</v>
      </c>
      <c r="H978">
        <v>237</v>
      </c>
    </row>
    <row r="979" spans="1:8" x14ac:dyDescent="0.3">
      <c r="A979" t="s">
        <v>1059</v>
      </c>
      <c r="B979" t="s">
        <v>61</v>
      </c>
      <c r="C979" t="s">
        <v>150</v>
      </c>
      <c r="D979" t="s">
        <v>8</v>
      </c>
      <c r="E979">
        <v>200</v>
      </c>
      <c r="F979" t="s">
        <v>13</v>
      </c>
      <c r="G979">
        <v>309</v>
      </c>
      <c r="H979">
        <v>1226</v>
      </c>
    </row>
    <row r="980" spans="1:8" x14ac:dyDescent="0.3">
      <c r="A980" t="s">
        <v>1060</v>
      </c>
      <c r="B980" t="s">
        <v>67</v>
      </c>
      <c r="C980" t="s">
        <v>152</v>
      </c>
      <c r="D980" t="s">
        <v>31</v>
      </c>
      <c r="E980">
        <v>62</v>
      </c>
      <c r="F980" t="s">
        <v>5</v>
      </c>
      <c r="G980">
        <v>105</v>
      </c>
      <c r="H980">
        <v>115</v>
      </c>
    </row>
    <row r="981" spans="1:8" x14ac:dyDescent="0.3">
      <c r="A981" t="s">
        <v>1061</v>
      </c>
      <c r="B981" t="s">
        <v>63</v>
      </c>
      <c r="C981" t="s">
        <v>152</v>
      </c>
      <c r="D981" t="s">
        <v>25</v>
      </c>
      <c r="E981">
        <v>1190</v>
      </c>
      <c r="F981" t="s">
        <v>13</v>
      </c>
      <c r="G981">
        <v>47</v>
      </c>
      <c r="H981">
        <v>186</v>
      </c>
    </row>
    <row r="982" spans="1:8" x14ac:dyDescent="0.3">
      <c r="A982" t="s">
        <v>1062</v>
      </c>
      <c r="B982" t="s">
        <v>69</v>
      </c>
      <c r="C982" t="s">
        <v>150</v>
      </c>
      <c r="D982" t="s">
        <v>21</v>
      </c>
      <c r="E982">
        <v>50</v>
      </c>
      <c r="F982" t="s">
        <v>9</v>
      </c>
      <c r="G982">
        <v>30</v>
      </c>
      <c r="H982">
        <v>28</v>
      </c>
    </row>
    <row r="983" spans="1:8" x14ac:dyDescent="0.3">
      <c r="A983" t="s">
        <v>1063</v>
      </c>
      <c r="B983" t="s">
        <v>3</v>
      </c>
      <c r="C983" t="s">
        <v>150</v>
      </c>
      <c r="D983" t="s">
        <v>12</v>
      </c>
      <c r="E983">
        <v>300</v>
      </c>
      <c r="F983" t="s">
        <v>13</v>
      </c>
      <c r="G983">
        <v>30</v>
      </c>
      <c r="H983">
        <v>123</v>
      </c>
    </row>
    <row r="984" spans="1:8" x14ac:dyDescent="0.3">
      <c r="A984" t="s">
        <v>1064</v>
      </c>
      <c r="B984" t="s">
        <v>68</v>
      </c>
      <c r="C984" t="s">
        <v>152</v>
      </c>
      <c r="D984" t="s">
        <v>23</v>
      </c>
      <c r="E984">
        <v>350</v>
      </c>
      <c r="F984" t="s">
        <v>13</v>
      </c>
      <c r="G984">
        <v>47</v>
      </c>
      <c r="H984">
        <v>163</v>
      </c>
    </row>
    <row r="985" spans="1:8" x14ac:dyDescent="0.3">
      <c r="A985" t="s">
        <v>1065</v>
      </c>
      <c r="B985" t="s">
        <v>26</v>
      </c>
      <c r="C985" t="s">
        <v>152</v>
      </c>
      <c r="D985" t="s">
        <v>35</v>
      </c>
      <c r="E985">
        <v>860</v>
      </c>
      <c r="F985" t="s">
        <v>36</v>
      </c>
      <c r="G985">
        <v>301</v>
      </c>
      <c r="H985">
        <v>385</v>
      </c>
    </row>
    <row r="986" spans="1:8" x14ac:dyDescent="0.3">
      <c r="A986" t="s">
        <v>1066</v>
      </c>
      <c r="B986" t="s">
        <v>73</v>
      </c>
      <c r="C986" t="s">
        <v>150</v>
      </c>
      <c r="D986" t="s">
        <v>50</v>
      </c>
      <c r="E986">
        <v>90</v>
      </c>
      <c r="F986" t="s">
        <v>9</v>
      </c>
      <c r="G986">
        <v>54</v>
      </c>
      <c r="H986">
        <v>44</v>
      </c>
    </row>
    <row r="987" spans="1:8" x14ac:dyDescent="0.3">
      <c r="A987" t="s">
        <v>1067</v>
      </c>
      <c r="B987" t="s">
        <v>61</v>
      </c>
      <c r="C987" t="s">
        <v>150</v>
      </c>
      <c r="D987" t="s">
        <v>15</v>
      </c>
      <c r="E987">
        <v>3000</v>
      </c>
      <c r="F987" t="s">
        <v>16</v>
      </c>
      <c r="G987">
        <v>118</v>
      </c>
      <c r="H987">
        <v>251</v>
      </c>
    </row>
    <row r="988" spans="1:8" x14ac:dyDescent="0.3">
      <c r="A988" t="s">
        <v>1068</v>
      </c>
      <c r="B988" t="s">
        <v>71</v>
      </c>
      <c r="C988" t="s">
        <v>150</v>
      </c>
      <c r="D988" t="s">
        <v>40</v>
      </c>
      <c r="E988">
        <v>172</v>
      </c>
      <c r="F988" t="s">
        <v>36</v>
      </c>
      <c r="G988">
        <v>211</v>
      </c>
      <c r="H988">
        <v>322</v>
      </c>
    </row>
    <row r="989" spans="1:8" x14ac:dyDescent="0.3">
      <c r="A989" t="s">
        <v>1069</v>
      </c>
      <c r="B989" t="s">
        <v>26</v>
      </c>
      <c r="C989" t="s">
        <v>152</v>
      </c>
      <c r="D989" t="s">
        <v>50</v>
      </c>
      <c r="E989">
        <v>110</v>
      </c>
      <c r="F989" t="s">
        <v>5</v>
      </c>
      <c r="G989">
        <v>47</v>
      </c>
      <c r="H989">
        <v>54</v>
      </c>
    </row>
    <row r="990" spans="1:8" x14ac:dyDescent="0.3">
      <c r="A990" t="s">
        <v>1070</v>
      </c>
      <c r="B990" t="s">
        <v>65</v>
      </c>
      <c r="C990" t="s">
        <v>150</v>
      </c>
      <c r="D990" t="s">
        <v>15</v>
      </c>
      <c r="E990">
        <v>3000</v>
      </c>
      <c r="F990" t="s">
        <v>16</v>
      </c>
      <c r="G990">
        <v>54</v>
      </c>
      <c r="H990">
        <v>89</v>
      </c>
    </row>
    <row r="991" spans="1:8" x14ac:dyDescent="0.3">
      <c r="A991" t="s">
        <v>1071</v>
      </c>
      <c r="B991" t="s">
        <v>61</v>
      </c>
      <c r="C991" t="s">
        <v>150</v>
      </c>
      <c r="D991" t="s">
        <v>28</v>
      </c>
      <c r="E991">
        <v>415</v>
      </c>
      <c r="F991" t="s">
        <v>9</v>
      </c>
      <c r="G991">
        <v>43</v>
      </c>
      <c r="H991">
        <v>40</v>
      </c>
    </row>
    <row r="992" spans="1:8" x14ac:dyDescent="0.3">
      <c r="A992" t="s">
        <v>1072</v>
      </c>
      <c r="B992" t="s">
        <v>60</v>
      </c>
      <c r="C992" t="s">
        <v>152</v>
      </c>
      <c r="D992" t="s">
        <v>31</v>
      </c>
      <c r="E992">
        <v>62</v>
      </c>
      <c r="F992" t="s">
        <v>5</v>
      </c>
      <c r="G992">
        <v>108</v>
      </c>
      <c r="H992">
        <v>124</v>
      </c>
    </row>
    <row r="993" spans="1:8" x14ac:dyDescent="0.3">
      <c r="A993" t="s">
        <v>1073</v>
      </c>
      <c r="B993" t="s">
        <v>52</v>
      </c>
      <c r="C993" t="s">
        <v>150</v>
      </c>
      <c r="D993" t="s">
        <v>40</v>
      </c>
      <c r="E993">
        <v>172</v>
      </c>
      <c r="F993" t="s">
        <v>36</v>
      </c>
      <c r="G993">
        <v>312</v>
      </c>
      <c r="H993">
        <v>483</v>
      </c>
    </row>
    <row r="994" spans="1:8" x14ac:dyDescent="0.3">
      <c r="A994" t="s">
        <v>1074</v>
      </c>
      <c r="B994" t="s">
        <v>26</v>
      </c>
      <c r="C994" t="s">
        <v>152</v>
      </c>
      <c r="D994" t="s">
        <v>23</v>
      </c>
      <c r="E994">
        <v>350</v>
      </c>
      <c r="F994" t="s">
        <v>13</v>
      </c>
      <c r="G994">
        <v>45</v>
      </c>
      <c r="H994">
        <v>148</v>
      </c>
    </row>
    <row r="995" spans="1:8" x14ac:dyDescent="0.3">
      <c r="A995" t="s">
        <v>1075</v>
      </c>
      <c r="B995" t="s">
        <v>56</v>
      </c>
      <c r="C995" t="s">
        <v>152</v>
      </c>
      <c r="D995" t="s">
        <v>15</v>
      </c>
      <c r="E995">
        <v>3000</v>
      </c>
      <c r="F995" t="s">
        <v>16</v>
      </c>
      <c r="G995">
        <v>243</v>
      </c>
      <c r="H995">
        <v>724</v>
      </c>
    </row>
    <row r="996" spans="1:8" x14ac:dyDescent="0.3">
      <c r="A996" s="27" t="s">
        <v>1076</v>
      </c>
      <c r="B996" t="s">
        <v>19</v>
      </c>
      <c r="C996" t="s">
        <v>150</v>
      </c>
      <c r="D996" t="s">
        <v>15</v>
      </c>
      <c r="E996">
        <v>3000</v>
      </c>
      <c r="F996" t="s">
        <v>16</v>
      </c>
      <c r="G996">
        <v>109</v>
      </c>
      <c r="H996">
        <v>249</v>
      </c>
    </row>
    <row r="997" spans="1:8" x14ac:dyDescent="0.3">
      <c r="A997">
        <v>284539</v>
      </c>
      <c r="B997" t="s">
        <v>63</v>
      </c>
      <c r="C997" t="s">
        <v>150</v>
      </c>
      <c r="D997" t="s">
        <v>8</v>
      </c>
      <c r="E997">
        <v>200</v>
      </c>
      <c r="F997" t="s">
        <v>13</v>
      </c>
      <c r="G997">
        <v>384</v>
      </c>
      <c r="H997">
        <v>1678</v>
      </c>
    </row>
    <row r="998" spans="1:8" x14ac:dyDescent="0.3">
      <c r="A998" t="s">
        <v>1077</v>
      </c>
      <c r="B998" t="s">
        <v>59</v>
      </c>
      <c r="C998" t="s">
        <v>150</v>
      </c>
      <c r="D998" t="s">
        <v>35</v>
      </c>
      <c r="E998">
        <v>860</v>
      </c>
      <c r="F998" t="s">
        <v>36</v>
      </c>
      <c r="G998">
        <v>424</v>
      </c>
      <c r="H998">
        <v>580</v>
      </c>
    </row>
    <row r="999" spans="1:8" x14ac:dyDescent="0.3">
      <c r="A999" t="s">
        <v>1078</v>
      </c>
      <c r="B999" t="s">
        <v>7</v>
      </c>
      <c r="C999" t="s">
        <v>150</v>
      </c>
      <c r="D999" t="s">
        <v>15</v>
      </c>
      <c r="E999">
        <v>3000</v>
      </c>
      <c r="F999" t="s">
        <v>16</v>
      </c>
      <c r="G999">
        <v>126</v>
      </c>
      <c r="H999">
        <v>278</v>
      </c>
    </row>
    <row r="1000" spans="1:8" x14ac:dyDescent="0.3">
      <c r="A1000" t="s">
        <v>1079</v>
      </c>
      <c r="B1000" t="s">
        <v>43</v>
      </c>
      <c r="C1000" t="s">
        <v>150</v>
      </c>
      <c r="D1000" t="s">
        <v>23</v>
      </c>
      <c r="E1000">
        <v>350</v>
      </c>
      <c r="F1000" t="s">
        <v>13</v>
      </c>
      <c r="G1000">
        <v>129</v>
      </c>
      <c r="H1000">
        <v>528</v>
      </c>
    </row>
    <row r="1001" spans="1:8" x14ac:dyDescent="0.3">
      <c r="A1001" t="s">
        <v>1080</v>
      </c>
      <c r="B1001" t="s">
        <v>24</v>
      </c>
      <c r="C1001" t="s">
        <v>150</v>
      </c>
      <c r="D1001" t="s">
        <v>50</v>
      </c>
      <c r="E1001">
        <v>90</v>
      </c>
      <c r="F1001" t="s">
        <v>9</v>
      </c>
      <c r="G1001">
        <v>46</v>
      </c>
      <c r="H1001">
        <v>38</v>
      </c>
    </row>
    <row r="1002" spans="1:8" x14ac:dyDescent="0.3">
      <c r="A1002" t="s">
        <v>1081</v>
      </c>
      <c r="B1002" t="s">
        <v>69</v>
      </c>
      <c r="C1002" t="s">
        <v>152</v>
      </c>
      <c r="D1002" t="s">
        <v>15</v>
      </c>
      <c r="E1002">
        <v>3000</v>
      </c>
      <c r="F1002" t="s">
        <v>16</v>
      </c>
      <c r="G1002">
        <v>393</v>
      </c>
      <c r="H1002">
        <v>1375</v>
      </c>
    </row>
    <row r="1003" spans="1:8" x14ac:dyDescent="0.3">
      <c r="A1003" t="s">
        <v>1082</v>
      </c>
      <c r="B1003" t="s">
        <v>57</v>
      </c>
      <c r="C1003" t="s">
        <v>150</v>
      </c>
      <c r="D1003" t="s">
        <v>4</v>
      </c>
      <c r="E1003">
        <v>190</v>
      </c>
      <c r="F1003" t="s">
        <v>5</v>
      </c>
      <c r="G1003">
        <v>37</v>
      </c>
      <c r="H1003">
        <v>41</v>
      </c>
    </row>
    <row r="1004" spans="1:8" x14ac:dyDescent="0.3">
      <c r="A1004" t="s">
        <v>1083</v>
      </c>
      <c r="B1004" t="s">
        <v>47</v>
      </c>
      <c r="C1004" t="s">
        <v>152</v>
      </c>
      <c r="D1004" t="s">
        <v>23</v>
      </c>
      <c r="E1004">
        <v>350</v>
      </c>
      <c r="F1004" t="s">
        <v>13</v>
      </c>
      <c r="G1004">
        <v>56</v>
      </c>
      <c r="H1004">
        <v>168</v>
      </c>
    </row>
    <row r="1005" spans="1:8" x14ac:dyDescent="0.3">
      <c r="A1005" t="s">
        <v>1084</v>
      </c>
      <c r="B1005" t="s">
        <v>54</v>
      </c>
      <c r="C1005" t="s">
        <v>152</v>
      </c>
      <c r="D1005" t="s">
        <v>12</v>
      </c>
      <c r="E1005">
        <v>300</v>
      </c>
      <c r="F1005" t="s">
        <v>13</v>
      </c>
      <c r="G1005">
        <v>64</v>
      </c>
      <c r="H1005">
        <v>211</v>
      </c>
    </row>
    <row r="1006" spans="1:8" x14ac:dyDescent="0.3">
      <c r="A1006" t="s">
        <v>1085</v>
      </c>
      <c r="B1006" t="s">
        <v>3</v>
      </c>
      <c r="C1006" t="s">
        <v>150</v>
      </c>
      <c r="D1006" t="s">
        <v>40</v>
      </c>
      <c r="E1006">
        <v>172</v>
      </c>
      <c r="F1006" t="s">
        <v>36</v>
      </c>
      <c r="G1006">
        <v>196</v>
      </c>
      <c r="H1006">
        <v>307</v>
      </c>
    </row>
    <row r="1007" spans="1:8" x14ac:dyDescent="0.3">
      <c r="A1007" t="s">
        <v>1086</v>
      </c>
      <c r="B1007" t="s">
        <v>58</v>
      </c>
      <c r="C1007" t="s">
        <v>150</v>
      </c>
      <c r="D1007" t="s">
        <v>35</v>
      </c>
      <c r="E1007">
        <v>860</v>
      </c>
      <c r="F1007" t="s">
        <v>36</v>
      </c>
      <c r="G1007">
        <v>399</v>
      </c>
      <c r="H1007">
        <v>586</v>
      </c>
    </row>
    <row r="1008" spans="1:8" x14ac:dyDescent="0.3">
      <c r="A1008" t="s">
        <v>1087</v>
      </c>
      <c r="B1008" t="s">
        <v>11</v>
      </c>
      <c r="C1008" t="s">
        <v>150</v>
      </c>
      <c r="D1008" t="s">
        <v>21</v>
      </c>
      <c r="E1008">
        <v>50</v>
      </c>
      <c r="F1008" t="s">
        <v>9</v>
      </c>
      <c r="G1008">
        <v>18</v>
      </c>
      <c r="H1008">
        <v>16</v>
      </c>
    </row>
    <row r="1009" spans="1:8" x14ac:dyDescent="0.3">
      <c r="A1009" t="s">
        <v>1088</v>
      </c>
      <c r="B1009" t="s">
        <v>24</v>
      </c>
      <c r="C1009" t="s">
        <v>150</v>
      </c>
      <c r="D1009" t="s">
        <v>35</v>
      </c>
      <c r="E1009">
        <v>860</v>
      </c>
      <c r="F1009" t="s">
        <v>36</v>
      </c>
      <c r="G1009">
        <v>396</v>
      </c>
      <c r="H1009">
        <v>558</v>
      </c>
    </row>
    <row r="1010" spans="1:8" x14ac:dyDescent="0.3">
      <c r="A1010" t="s">
        <v>1089</v>
      </c>
      <c r="B1010" t="s">
        <v>59</v>
      </c>
      <c r="C1010" t="s">
        <v>152</v>
      </c>
      <c r="D1010" t="s">
        <v>21</v>
      </c>
      <c r="E1010">
        <v>65</v>
      </c>
      <c r="F1010" t="s">
        <v>5</v>
      </c>
      <c r="G1010">
        <v>126</v>
      </c>
      <c r="H1010">
        <v>167</v>
      </c>
    </row>
    <row r="1011" spans="1:8" x14ac:dyDescent="0.3">
      <c r="A1011" t="s">
        <v>1090</v>
      </c>
      <c r="B1011" t="s">
        <v>64</v>
      </c>
      <c r="C1011" t="s">
        <v>150</v>
      </c>
      <c r="D1011" t="s">
        <v>21</v>
      </c>
      <c r="E1011">
        <v>50</v>
      </c>
      <c r="F1011" t="s">
        <v>9</v>
      </c>
      <c r="G1011">
        <v>28</v>
      </c>
      <c r="H1011">
        <v>24</v>
      </c>
    </row>
    <row r="1012" spans="1:8" x14ac:dyDescent="0.3">
      <c r="A1012" t="s">
        <v>1091</v>
      </c>
      <c r="B1012" t="s">
        <v>70</v>
      </c>
      <c r="C1012" t="s">
        <v>150</v>
      </c>
      <c r="D1012" t="s">
        <v>21</v>
      </c>
      <c r="E1012">
        <v>50</v>
      </c>
      <c r="F1012" t="s">
        <v>9</v>
      </c>
      <c r="G1012">
        <v>15</v>
      </c>
      <c r="H1012">
        <v>14</v>
      </c>
    </row>
    <row r="1013" spans="1:8" x14ac:dyDescent="0.3">
      <c r="A1013" t="s">
        <v>1092</v>
      </c>
      <c r="B1013" t="s">
        <v>38</v>
      </c>
      <c r="C1013" t="s">
        <v>152</v>
      </c>
      <c r="D1013" t="s">
        <v>4</v>
      </c>
      <c r="E1013">
        <v>190</v>
      </c>
      <c r="F1013" t="s">
        <v>5</v>
      </c>
      <c r="G1013">
        <v>78</v>
      </c>
      <c r="H1013">
        <v>92</v>
      </c>
    </row>
    <row r="1014" spans="1:8" x14ac:dyDescent="0.3">
      <c r="A1014" t="s">
        <v>1093</v>
      </c>
      <c r="B1014" t="s">
        <v>68</v>
      </c>
      <c r="C1014" t="s">
        <v>150</v>
      </c>
      <c r="D1014" t="s">
        <v>44</v>
      </c>
      <c r="E1014">
        <v>1020</v>
      </c>
      <c r="F1014" t="s">
        <v>13</v>
      </c>
      <c r="G1014">
        <v>63</v>
      </c>
      <c r="H1014">
        <v>244</v>
      </c>
    </row>
    <row r="1015" spans="1:8" x14ac:dyDescent="0.3">
      <c r="A1015" t="s">
        <v>1094</v>
      </c>
      <c r="B1015" t="s">
        <v>72</v>
      </c>
      <c r="C1015" t="s">
        <v>150</v>
      </c>
      <c r="D1015" t="s">
        <v>8</v>
      </c>
      <c r="E1015">
        <v>200</v>
      </c>
      <c r="F1015" t="s">
        <v>13</v>
      </c>
      <c r="G1015">
        <v>307</v>
      </c>
      <c r="H1015">
        <v>1200</v>
      </c>
    </row>
    <row r="1016" spans="1:8" x14ac:dyDescent="0.3">
      <c r="A1016" t="s">
        <v>1095</v>
      </c>
      <c r="B1016" t="s">
        <v>41</v>
      </c>
      <c r="C1016" t="s">
        <v>150</v>
      </c>
      <c r="D1016" t="s">
        <v>12</v>
      </c>
      <c r="E1016">
        <v>300</v>
      </c>
      <c r="F1016" t="s">
        <v>13</v>
      </c>
      <c r="G1016">
        <v>27</v>
      </c>
      <c r="H1016">
        <v>107</v>
      </c>
    </row>
    <row r="1017" spans="1:8" x14ac:dyDescent="0.3">
      <c r="A1017" t="s">
        <v>1096</v>
      </c>
      <c r="B1017" t="s">
        <v>55</v>
      </c>
      <c r="C1017" t="s">
        <v>152</v>
      </c>
      <c r="D1017" t="s">
        <v>8</v>
      </c>
      <c r="E1017">
        <v>156</v>
      </c>
      <c r="F1017" t="s">
        <v>9</v>
      </c>
      <c r="G1017">
        <v>378</v>
      </c>
      <c r="H1017">
        <v>332</v>
      </c>
    </row>
    <row r="1018" spans="1:8" x14ac:dyDescent="0.3">
      <c r="A1018" s="27" t="s">
        <v>1097</v>
      </c>
      <c r="B1018" t="s">
        <v>43</v>
      </c>
      <c r="C1018" t="s">
        <v>152</v>
      </c>
      <c r="D1018" t="s">
        <v>18</v>
      </c>
      <c r="E1018">
        <v>55</v>
      </c>
      <c r="F1018" t="s">
        <v>9</v>
      </c>
      <c r="G1018">
        <v>133</v>
      </c>
      <c r="H1018">
        <v>114</v>
      </c>
    </row>
    <row r="1019" spans="1:8" x14ac:dyDescent="0.3">
      <c r="A1019" s="27" t="s">
        <v>1098</v>
      </c>
      <c r="B1019" t="s">
        <v>69</v>
      </c>
      <c r="C1019" t="s">
        <v>152</v>
      </c>
      <c r="D1019" t="s">
        <v>40</v>
      </c>
      <c r="E1019">
        <v>172</v>
      </c>
      <c r="F1019" t="s">
        <v>36</v>
      </c>
      <c r="G1019">
        <v>346</v>
      </c>
      <c r="H1019">
        <v>505</v>
      </c>
    </row>
    <row r="1020" spans="1:8" x14ac:dyDescent="0.3">
      <c r="A1020" t="s">
        <v>1099</v>
      </c>
      <c r="B1020" t="s">
        <v>59</v>
      </c>
      <c r="C1020" t="s">
        <v>152</v>
      </c>
      <c r="D1020" t="s">
        <v>23</v>
      </c>
      <c r="E1020">
        <v>350</v>
      </c>
      <c r="F1020" t="s">
        <v>13</v>
      </c>
      <c r="G1020">
        <v>61</v>
      </c>
      <c r="H1020">
        <v>203</v>
      </c>
    </row>
    <row r="1021" spans="1:8" x14ac:dyDescent="0.3">
      <c r="A1021" t="s">
        <v>1100</v>
      </c>
      <c r="B1021" t="s">
        <v>22</v>
      </c>
      <c r="C1021" t="s">
        <v>150</v>
      </c>
      <c r="D1021" t="s">
        <v>12</v>
      </c>
      <c r="E1021">
        <v>300</v>
      </c>
      <c r="F1021" t="s">
        <v>13</v>
      </c>
      <c r="G1021">
        <v>58</v>
      </c>
      <c r="H1021">
        <v>225</v>
      </c>
    </row>
    <row r="1022" spans="1:8" x14ac:dyDescent="0.3">
      <c r="A1022" t="s">
        <v>1101</v>
      </c>
      <c r="B1022" t="s">
        <v>38</v>
      </c>
      <c r="C1022" t="s">
        <v>152</v>
      </c>
      <c r="D1022" t="s">
        <v>40</v>
      </c>
      <c r="E1022">
        <v>172</v>
      </c>
      <c r="F1022" t="s">
        <v>36</v>
      </c>
      <c r="G1022">
        <v>334</v>
      </c>
      <c r="H1022">
        <v>424</v>
      </c>
    </row>
    <row r="1023" spans="1:8" x14ac:dyDescent="0.3">
      <c r="A1023" t="s">
        <v>1102</v>
      </c>
      <c r="B1023" t="s">
        <v>37</v>
      </c>
      <c r="C1023" t="s">
        <v>150</v>
      </c>
      <c r="D1023" t="s">
        <v>23</v>
      </c>
      <c r="E1023">
        <v>350</v>
      </c>
      <c r="F1023" t="s">
        <v>13</v>
      </c>
      <c r="G1023">
        <v>105</v>
      </c>
      <c r="H1023">
        <v>423</v>
      </c>
    </row>
    <row r="1024" spans="1:8" x14ac:dyDescent="0.3">
      <c r="A1024" t="s">
        <v>1103</v>
      </c>
      <c r="B1024" t="s">
        <v>59</v>
      </c>
      <c r="C1024" t="s">
        <v>152</v>
      </c>
      <c r="D1024" t="s">
        <v>31</v>
      </c>
      <c r="E1024">
        <v>62</v>
      </c>
      <c r="F1024" t="s">
        <v>5</v>
      </c>
      <c r="G1024">
        <v>115</v>
      </c>
      <c r="H1024">
        <v>154</v>
      </c>
    </row>
    <row r="1025" spans="1:8" x14ac:dyDescent="0.3">
      <c r="A1025" t="s">
        <v>1104</v>
      </c>
      <c r="B1025" t="s">
        <v>26</v>
      </c>
      <c r="C1025" t="s">
        <v>150</v>
      </c>
      <c r="D1025" t="s">
        <v>23</v>
      </c>
      <c r="E1025">
        <v>350</v>
      </c>
      <c r="F1025" t="s">
        <v>13</v>
      </c>
      <c r="G1025">
        <v>96</v>
      </c>
      <c r="H1025">
        <v>377</v>
      </c>
    </row>
    <row r="1026" spans="1:8" x14ac:dyDescent="0.3">
      <c r="A1026" t="s">
        <v>1105</v>
      </c>
      <c r="B1026" t="s">
        <v>37</v>
      </c>
      <c r="C1026" t="s">
        <v>150</v>
      </c>
      <c r="D1026" t="s">
        <v>15</v>
      </c>
      <c r="E1026">
        <v>3000</v>
      </c>
      <c r="F1026" t="s">
        <v>16</v>
      </c>
      <c r="G1026">
        <v>117</v>
      </c>
      <c r="H1026">
        <v>251</v>
      </c>
    </row>
    <row r="1027" spans="1:8" x14ac:dyDescent="0.3">
      <c r="A1027" t="s">
        <v>1106</v>
      </c>
      <c r="B1027" t="s">
        <v>14</v>
      </c>
      <c r="C1027" t="s">
        <v>152</v>
      </c>
      <c r="D1027" t="s">
        <v>35</v>
      </c>
      <c r="E1027">
        <v>860</v>
      </c>
      <c r="F1027" t="s">
        <v>36</v>
      </c>
      <c r="G1027">
        <v>244</v>
      </c>
      <c r="H1027">
        <v>312</v>
      </c>
    </row>
    <row r="1028" spans="1:8" x14ac:dyDescent="0.3">
      <c r="A1028" t="s">
        <v>1107</v>
      </c>
      <c r="B1028" t="s">
        <v>51</v>
      </c>
      <c r="C1028" t="s">
        <v>152</v>
      </c>
      <c r="D1028" t="s">
        <v>15</v>
      </c>
      <c r="E1028">
        <v>3000</v>
      </c>
      <c r="F1028" t="s">
        <v>16</v>
      </c>
      <c r="G1028">
        <v>224</v>
      </c>
      <c r="H1028">
        <v>685</v>
      </c>
    </row>
    <row r="1029" spans="1:8" x14ac:dyDescent="0.3">
      <c r="A1029" t="s">
        <v>1108</v>
      </c>
      <c r="B1029" t="s">
        <v>11</v>
      </c>
      <c r="C1029" t="s">
        <v>150</v>
      </c>
      <c r="D1029" t="s">
        <v>18</v>
      </c>
      <c r="E1029">
        <v>55</v>
      </c>
      <c r="F1029" t="s">
        <v>9</v>
      </c>
      <c r="G1029">
        <v>16</v>
      </c>
      <c r="H1029">
        <v>14</v>
      </c>
    </row>
    <row r="1030" spans="1:8" x14ac:dyDescent="0.3">
      <c r="A1030" t="s">
        <v>1109</v>
      </c>
      <c r="B1030" t="s">
        <v>74</v>
      </c>
      <c r="C1030" t="s">
        <v>150</v>
      </c>
      <c r="D1030" t="s">
        <v>44</v>
      </c>
      <c r="E1030">
        <v>1020</v>
      </c>
      <c r="F1030" t="s">
        <v>13</v>
      </c>
      <c r="G1030">
        <v>124</v>
      </c>
      <c r="H1030">
        <v>514</v>
      </c>
    </row>
    <row r="1031" spans="1:8" x14ac:dyDescent="0.3">
      <c r="A1031" t="s">
        <v>1110</v>
      </c>
      <c r="B1031" t="s">
        <v>70</v>
      </c>
      <c r="C1031" t="s">
        <v>150</v>
      </c>
      <c r="D1031" t="s">
        <v>35</v>
      </c>
      <c r="E1031">
        <v>860</v>
      </c>
      <c r="F1031" t="s">
        <v>36</v>
      </c>
      <c r="G1031">
        <v>231</v>
      </c>
      <c r="H1031">
        <v>314</v>
      </c>
    </row>
    <row r="1032" spans="1:8" x14ac:dyDescent="0.3">
      <c r="A1032" t="s">
        <v>1111</v>
      </c>
      <c r="B1032" t="s">
        <v>72</v>
      </c>
      <c r="C1032" t="s">
        <v>150</v>
      </c>
      <c r="D1032" t="s">
        <v>40</v>
      </c>
      <c r="E1032">
        <v>172</v>
      </c>
      <c r="F1032" t="s">
        <v>36</v>
      </c>
      <c r="G1032">
        <v>304</v>
      </c>
      <c r="H1032">
        <v>428</v>
      </c>
    </row>
    <row r="1033" spans="1:8" x14ac:dyDescent="0.3">
      <c r="A1033" t="s">
        <v>1112</v>
      </c>
      <c r="B1033" t="s">
        <v>62</v>
      </c>
      <c r="C1033" t="s">
        <v>152</v>
      </c>
      <c r="D1033" t="s">
        <v>35</v>
      </c>
      <c r="E1033">
        <v>860</v>
      </c>
      <c r="F1033" t="s">
        <v>36</v>
      </c>
      <c r="G1033">
        <v>166</v>
      </c>
      <c r="H1033">
        <v>252</v>
      </c>
    </row>
    <row r="1034" spans="1:8" x14ac:dyDescent="0.3">
      <c r="A1034" t="s">
        <v>1113</v>
      </c>
      <c r="B1034" t="s">
        <v>42</v>
      </c>
      <c r="C1034" t="s">
        <v>150</v>
      </c>
      <c r="D1034" t="s">
        <v>40</v>
      </c>
      <c r="E1034">
        <v>172</v>
      </c>
      <c r="F1034" t="s">
        <v>36</v>
      </c>
      <c r="G1034">
        <v>336</v>
      </c>
      <c r="H1034">
        <v>467</v>
      </c>
    </row>
    <row r="1035" spans="1:8" x14ac:dyDescent="0.3">
      <c r="A1035" t="s">
        <v>1114</v>
      </c>
      <c r="B1035" t="s">
        <v>45</v>
      </c>
      <c r="C1035" t="s">
        <v>150</v>
      </c>
      <c r="D1035" t="s">
        <v>44</v>
      </c>
      <c r="E1035">
        <v>1020</v>
      </c>
      <c r="F1035" t="s">
        <v>13</v>
      </c>
      <c r="G1035">
        <v>111</v>
      </c>
      <c r="H1035">
        <v>473</v>
      </c>
    </row>
    <row r="1036" spans="1:8" x14ac:dyDescent="0.3">
      <c r="A1036" t="s">
        <v>1115</v>
      </c>
      <c r="B1036" t="s">
        <v>57</v>
      </c>
      <c r="C1036" t="s">
        <v>152</v>
      </c>
      <c r="D1036" t="s">
        <v>23</v>
      </c>
      <c r="E1036">
        <v>350</v>
      </c>
      <c r="F1036" t="s">
        <v>13</v>
      </c>
      <c r="G1036">
        <v>91</v>
      </c>
      <c r="H1036">
        <v>281</v>
      </c>
    </row>
    <row r="1037" spans="1:8" x14ac:dyDescent="0.3">
      <c r="A1037" t="s">
        <v>1116</v>
      </c>
      <c r="B1037" t="s">
        <v>47</v>
      </c>
      <c r="C1037" t="s">
        <v>152</v>
      </c>
      <c r="D1037" t="s">
        <v>35</v>
      </c>
      <c r="E1037">
        <v>860</v>
      </c>
      <c r="F1037" t="s">
        <v>36</v>
      </c>
      <c r="G1037">
        <v>465</v>
      </c>
      <c r="H1037">
        <v>674</v>
      </c>
    </row>
    <row r="1038" spans="1:8" x14ac:dyDescent="0.3">
      <c r="A1038" t="s">
        <v>1117</v>
      </c>
      <c r="B1038" t="s">
        <v>60</v>
      </c>
      <c r="C1038" t="s">
        <v>150</v>
      </c>
      <c r="D1038" t="s">
        <v>35</v>
      </c>
      <c r="E1038">
        <v>860</v>
      </c>
      <c r="F1038" t="s">
        <v>36</v>
      </c>
      <c r="G1038">
        <v>468</v>
      </c>
      <c r="H1038">
        <v>599</v>
      </c>
    </row>
    <row r="1039" spans="1:8" x14ac:dyDescent="0.3">
      <c r="A1039" t="s">
        <v>1118</v>
      </c>
      <c r="B1039" t="s">
        <v>63</v>
      </c>
      <c r="C1039" t="s">
        <v>150</v>
      </c>
      <c r="D1039" t="s">
        <v>40</v>
      </c>
      <c r="E1039">
        <v>172</v>
      </c>
      <c r="F1039" t="s">
        <v>36</v>
      </c>
      <c r="G1039">
        <v>310</v>
      </c>
      <c r="H1039">
        <v>421</v>
      </c>
    </row>
    <row r="1040" spans="1:8" x14ac:dyDescent="0.3">
      <c r="A1040" t="s">
        <v>1119</v>
      </c>
      <c r="B1040" t="s">
        <v>47</v>
      </c>
      <c r="C1040" t="s">
        <v>152</v>
      </c>
      <c r="D1040" t="s">
        <v>18</v>
      </c>
      <c r="E1040">
        <v>55</v>
      </c>
      <c r="F1040" t="s">
        <v>9</v>
      </c>
      <c r="G1040">
        <v>73</v>
      </c>
      <c r="H1040">
        <v>65</v>
      </c>
    </row>
    <row r="1041" spans="1:8" x14ac:dyDescent="0.3">
      <c r="A1041" t="s">
        <v>1120</v>
      </c>
      <c r="B1041" t="s">
        <v>69</v>
      </c>
      <c r="C1041" t="s">
        <v>150</v>
      </c>
      <c r="D1041" t="s">
        <v>23</v>
      </c>
      <c r="E1041">
        <v>350</v>
      </c>
      <c r="F1041" t="s">
        <v>13</v>
      </c>
      <c r="G1041">
        <v>106</v>
      </c>
      <c r="H1041">
        <v>454</v>
      </c>
    </row>
    <row r="1042" spans="1:8" x14ac:dyDescent="0.3">
      <c r="A1042" t="s">
        <v>1121</v>
      </c>
      <c r="B1042" t="s">
        <v>72</v>
      </c>
      <c r="C1042" t="s">
        <v>152</v>
      </c>
      <c r="D1042" t="s">
        <v>35</v>
      </c>
      <c r="E1042">
        <v>860</v>
      </c>
      <c r="F1042" t="s">
        <v>36</v>
      </c>
      <c r="G1042">
        <v>390</v>
      </c>
      <c r="H1042">
        <v>585</v>
      </c>
    </row>
    <row r="1043" spans="1:8" x14ac:dyDescent="0.3">
      <c r="A1043" t="s">
        <v>1122</v>
      </c>
      <c r="B1043" t="s">
        <v>3</v>
      </c>
      <c r="C1043" t="s">
        <v>150</v>
      </c>
      <c r="D1043" t="s">
        <v>50</v>
      </c>
      <c r="E1043">
        <v>90</v>
      </c>
      <c r="F1043" t="s">
        <v>9</v>
      </c>
      <c r="G1043">
        <v>42</v>
      </c>
      <c r="H1043">
        <v>34</v>
      </c>
    </row>
    <row r="1044" spans="1:8" x14ac:dyDescent="0.3">
      <c r="A1044" t="s">
        <v>1123</v>
      </c>
      <c r="B1044" t="s">
        <v>17</v>
      </c>
      <c r="C1044" t="s">
        <v>150</v>
      </c>
      <c r="D1044" t="s">
        <v>28</v>
      </c>
      <c r="E1044">
        <v>415</v>
      </c>
      <c r="F1044" t="s">
        <v>9</v>
      </c>
      <c r="G1044">
        <v>33</v>
      </c>
      <c r="H1044">
        <v>28</v>
      </c>
    </row>
    <row r="1045" spans="1:8" x14ac:dyDescent="0.3">
      <c r="A1045" s="27">
        <v>5.8000000000000002E+27</v>
      </c>
      <c r="B1045" t="s">
        <v>27</v>
      </c>
      <c r="C1045" t="s">
        <v>152</v>
      </c>
      <c r="D1045" t="s">
        <v>12</v>
      </c>
      <c r="E1045">
        <v>300</v>
      </c>
      <c r="F1045" t="s">
        <v>13</v>
      </c>
      <c r="G1045">
        <v>73</v>
      </c>
      <c r="H1045">
        <v>215</v>
      </c>
    </row>
    <row r="1046" spans="1:8" x14ac:dyDescent="0.3">
      <c r="A1046" t="s">
        <v>1124</v>
      </c>
      <c r="B1046" t="s">
        <v>41</v>
      </c>
      <c r="C1046" t="s">
        <v>150</v>
      </c>
      <c r="D1046" t="s">
        <v>18</v>
      </c>
      <c r="E1046">
        <v>55</v>
      </c>
      <c r="F1046" t="s">
        <v>9</v>
      </c>
      <c r="G1046">
        <v>19</v>
      </c>
      <c r="H1046">
        <v>14</v>
      </c>
    </row>
    <row r="1047" spans="1:8" x14ac:dyDescent="0.3">
      <c r="A1047" t="s">
        <v>1125</v>
      </c>
      <c r="B1047" t="s">
        <v>32</v>
      </c>
      <c r="C1047" t="s">
        <v>150</v>
      </c>
      <c r="D1047" t="s">
        <v>4</v>
      </c>
      <c r="E1047">
        <v>190</v>
      </c>
      <c r="F1047" t="s">
        <v>5</v>
      </c>
      <c r="G1047">
        <v>43</v>
      </c>
      <c r="H1047">
        <v>62</v>
      </c>
    </row>
    <row r="1048" spans="1:8" x14ac:dyDescent="0.3">
      <c r="A1048" t="s">
        <v>1126</v>
      </c>
      <c r="B1048" t="s">
        <v>52</v>
      </c>
      <c r="C1048" t="s">
        <v>150</v>
      </c>
      <c r="D1048" t="s">
        <v>50</v>
      </c>
      <c r="E1048">
        <v>90</v>
      </c>
      <c r="F1048" t="s">
        <v>9</v>
      </c>
      <c r="G1048">
        <v>49</v>
      </c>
      <c r="H1048">
        <v>37</v>
      </c>
    </row>
    <row r="1049" spans="1:8" x14ac:dyDescent="0.3">
      <c r="A1049" t="s">
        <v>1127</v>
      </c>
      <c r="B1049" t="s">
        <v>70</v>
      </c>
      <c r="C1049" t="s">
        <v>152</v>
      </c>
      <c r="D1049" t="s">
        <v>44</v>
      </c>
      <c r="E1049">
        <v>1020</v>
      </c>
      <c r="F1049" t="s">
        <v>13</v>
      </c>
      <c r="G1049">
        <v>19</v>
      </c>
      <c r="H1049">
        <v>66</v>
      </c>
    </row>
    <row r="1050" spans="1:8" x14ac:dyDescent="0.3">
      <c r="A1050" t="s">
        <v>1128</v>
      </c>
      <c r="B1050" t="s">
        <v>30</v>
      </c>
      <c r="C1050" t="s">
        <v>152</v>
      </c>
      <c r="D1050" t="s">
        <v>33</v>
      </c>
      <c r="E1050">
        <v>290</v>
      </c>
      <c r="F1050" t="s">
        <v>9</v>
      </c>
      <c r="G1050">
        <v>346</v>
      </c>
      <c r="H1050">
        <v>269</v>
      </c>
    </row>
    <row r="1051" spans="1:8" x14ac:dyDescent="0.3">
      <c r="A1051" t="s">
        <v>1129</v>
      </c>
      <c r="B1051" t="s">
        <v>48</v>
      </c>
      <c r="C1051" t="s">
        <v>150</v>
      </c>
      <c r="D1051" t="s">
        <v>18</v>
      </c>
      <c r="E1051">
        <v>55</v>
      </c>
      <c r="F1051" t="s">
        <v>9</v>
      </c>
      <c r="G1051">
        <v>15</v>
      </c>
      <c r="H1051">
        <v>12</v>
      </c>
    </row>
    <row r="1052" spans="1:8" x14ac:dyDescent="0.3">
      <c r="A1052" t="s">
        <v>1130</v>
      </c>
      <c r="B1052" t="s">
        <v>46</v>
      </c>
      <c r="C1052" t="s">
        <v>152</v>
      </c>
      <c r="D1052" t="s">
        <v>4</v>
      </c>
      <c r="E1052">
        <v>190</v>
      </c>
      <c r="F1052" t="s">
        <v>5</v>
      </c>
      <c r="G1052">
        <v>66</v>
      </c>
      <c r="H1052">
        <v>71</v>
      </c>
    </row>
    <row r="1053" spans="1:8" x14ac:dyDescent="0.3">
      <c r="A1053">
        <v>91649</v>
      </c>
      <c r="B1053" t="s">
        <v>68</v>
      </c>
      <c r="C1053" t="s">
        <v>150</v>
      </c>
      <c r="D1053" t="s">
        <v>23</v>
      </c>
      <c r="E1053">
        <v>350</v>
      </c>
      <c r="F1053" t="s">
        <v>13</v>
      </c>
      <c r="G1053">
        <v>73</v>
      </c>
      <c r="H1053">
        <v>287</v>
      </c>
    </row>
    <row r="1054" spans="1:8" x14ac:dyDescent="0.3">
      <c r="A1054" t="s">
        <v>1131</v>
      </c>
      <c r="B1054" t="s">
        <v>61</v>
      </c>
      <c r="C1054" t="s">
        <v>150</v>
      </c>
      <c r="D1054" t="s">
        <v>33</v>
      </c>
      <c r="E1054">
        <v>370</v>
      </c>
      <c r="F1054" t="s">
        <v>13</v>
      </c>
      <c r="G1054">
        <v>387</v>
      </c>
      <c r="H1054">
        <v>1509</v>
      </c>
    </row>
    <row r="1055" spans="1:8" x14ac:dyDescent="0.3">
      <c r="A1055">
        <v>788131</v>
      </c>
      <c r="B1055" t="s">
        <v>32</v>
      </c>
      <c r="C1055" t="s">
        <v>152</v>
      </c>
      <c r="D1055" t="s">
        <v>21</v>
      </c>
      <c r="E1055">
        <v>65</v>
      </c>
      <c r="F1055" t="s">
        <v>5</v>
      </c>
      <c r="G1055">
        <v>108</v>
      </c>
      <c r="H1055">
        <v>145</v>
      </c>
    </row>
    <row r="1056" spans="1:8" x14ac:dyDescent="0.3">
      <c r="A1056" t="s">
        <v>1132</v>
      </c>
      <c r="B1056" t="s">
        <v>34</v>
      </c>
      <c r="C1056" t="s">
        <v>152</v>
      </c>
      <c r="D1056" t="s">
        <v>21</v>
      </c>
      <c r="E1056">
        <v>65</v>
      </c>
      <c r="F1056" t="s">
        <v>5</v>
      </c>
      <c r="G1056">
        <v>80</v>
      </c>
      <c r="H1056">
        <v>109</v>
      </c>
    </row>
    <row r="1057" spans="1:8" x14ac:dyDescent="0.3">
      <c r="A1057" t="s">
        <v>1133</v>
      </c>
      <c r="B1057" t="s">
        <v>17</v>
      </c>
      <c r="C1057" t="s">
        <v>150</v>
      </c>
      <c r="D1057" t="s">
        <v>50</v>
      </c>
      <c r="E1057">
        <v>90</v>
      </c>
      <c r="F1057" t="s">
        <v>9</v>
      </c>
      <c r="G1057">
        <v>63</v>
      </c>
      <c r="H1057">
        <v>51</v>
      </c>
    </row>
    <row r="1058" spans="1:8" x14ac:dyDescent="0.3">
      <c r="A1058" t="s">
        <v>1134</v>
      </c>
      <c r="B1058" t="s">
        <v>56</v>
      </c>
      <c r="C1058" t="s">
        <v>150</v>
      </c>
      <c r="D1058" t="s">
        <v>44</v>
      </c>
      <c r="E1058">
        <v>1020</v>
      </c>
      <c r="F1058" t="s">
        <v>13</v>
      </c>
      <c r="G1058">
        <v>75</v>
      </c>
      <c r="H1058">
        <v>297</v>
      </c>
    </row>
    <row r="1059" spans="1:8" x14ac:dyDescent="0.3">
      <c r="A1059" t="s">
        <v>1135</v>
      </c>
      <c r="B1059" t="s">
        <v>41</v>
      </c>
      <c r="C1059" t="s">
        <v>150</v>
      </c>
      <c r="D1059" t="s">
        <v>15</v>
      </c>
      <c r="E1059">
        <v>3000</v>
      </c>
      <c r="F1059" t="s">
        <v>16</v>
      </c>
      <c r="G1059">
        <v>88</v>
      </c>
      <c r="H1059">
        <v>186</v>
      </c>
    </row>
    <row r="1060" spans="1:8" x14ac:dyDescent="0.3">
      <c r="A1060" t="s">
        <v>1136</v>
      </c>
      <c r="B1060" t="s">
        <v>67</v>
      </c>
      <c r="C1060" t="s">
        <v>152</v>
      </c>
      <c r="D1060" t="s">
        <v>4</v>
      </c>
      <c r="E1060">
        <v>190</v>
      </c>
      <c r="F1060" t="s">
        <v>5</v>
      </c>
      <c r="G1060">
        <v>52</v>
      </c>
      <c r="H1060">
        <v>57</v>
      </c>
    </row>
    <row r="1061" spans="1:8" x14ac:dyDescent="0.3">
      <c r="A1061" t="s">
        <v>1137</v>
      </c>
      <c r="B1061" t="s">
        <v>51</v>
      </c>
      <c r="C1061" t="s">
        <v>152</v>
      </c>
      <c r="D1061" t="s">
        <v>12</v>
      </c>
      <c r="E1061">
        <v>300</v>
      </c>
      <c r="F1061" t="s">
        <v>13</v>
      </c>
      <c r="G1061">
        <v>33</v>
      </c>
      <c r="H1061">
        <v>109</v>
      </c>
    </row>
    <row r="1062" spans="1:8" x14ac:dyDescent="0.3">
      <c r="A1062" t="s">
        <v>1138</v>
      </c>
      <c r="B1062" t="s">
        <v>61</v>
      </c>
      <c r="C1062" t="s">
        <v>150</v>
      </c>
      <c r="D1062" t="s">
        <v>23</v>
      </c>
      <c r="E1062">
        <v>350</v>
      </c>
      <c r="F1062" t="s">
        <v>13</v>
      </c>
      <c r="G1062">
        <v>114</v>
      </c>
      <c r="H1062">
        <v>457</v>
      </c>
    </row>
    <row r="1063" spans="1:8" x14ac:dyDescent="0.3">
      <c r="A1063" t="s">
        <v>1139</v>
      </c>
      <c r="B1063" t="s">
        <v>37</v>
      </c>
      <c r="C1063" t="s">
        <v>152</v>
      </c>
      <c r="D1063" t="s">
        <v>21</v>
      </c>
      <c r="E1063">
        <v>65</v>
      </c>
      <c r="F1063" t="s">
        <v>5</v>
      </c>
      <c r="G1063">
        <v>124</v>
      </c>
      <c r="H1063">
        <v>135</v>
      </c>
    </row>
    <row r="1064" spans="1:8" x14ac:dyDescent="0.3">
      <c r="A1064" t="s">
        <v>1140</v>
      </c>
      <c r="B1064" t="s">
        <v>47</v>
      </c>
      <c r="C1064" t="s">
        <v>150</v>
      </c>
      <c r="D1064" t="s">
        <v>4</v>
      </c>
      <c r="E1064">
        <v>190</v>
      </c>
      <c r="F1064" t="s">
        <v>5</v>
      </c>
      <c r="G1064">
        <v>46</v>
      </c>
      <c r="H1064">
        <v>63</v>
      </c>
    </row>
    <row r="1065" spans="1:8" x14ac:dyDescent="0.3">
      <c r="A1065" t="s">
        <v>1141</v>
      </c>
      <c r="B1065" t="s">
        <v>65</v>
      </c>
      <c r="C1065" t="s">
        <v>150</v>
      </c>
      <c r="D1065" t="s">
        <v>50</v>
      </c>
      <c r="E1065">
        <v>90</v>
      </c>
      <c r="F1065" t="s">
        <v>9</v>
      </c>
      <c r="G1065">
        <v>34</v>
      </c>
      <c r="H1065">
        <v>28</v>
      </c>
    </row>
    <row r="1066" spans="1:8" x14ac:dyDescent="0.3">
      <c r="A1066" s="27">
        <v>6.5900000000000004E+23</v>
      </c>
      <c r="B1066" t="s">
        <v>11</v>
      </c>
      <c r="C1066" t="s">
        <v>150</v>
      </c>
      <c r="D1066" t="s">
        <v>40</v>
      </c>
      <c r="E1066">
        <v>172</v>
      </c>
      <c r="F1066" t="s">
        <v>36</v>
      </c>
      <c r="G1066">
        <v>186</v>
      </c>
      <c r="H1066">
        <v>252</v>
      </c>
    </row>
    <row r="1067" spans="1:8" x14ac:dyDescent="0.3">
      <c r="A1067" t="s">
        <v>1142</v>
      </c>
      <c r="B1067" t="s">
        <v>63</v>
      </c>
      <c r="C1067" t="s">
        <v>150</v>
      </c>
      <c r="D1067" t="s">
        <v>12</v>
      </c>
      <c r="E1067">
        <v>300</v>
      </c>
      <c r="F1067" t="s">
        <v>13</v>
      </c>
      <c r="G1067">
        <v>37</v>
      </c>
      <c r="H1067">
        <v>155</v>
      </c>
    </row>
    <row r="1068" spans="1:8" x14ac:dyDescent="0.3">
      <c r="A1068" t="s">
        <v>1143</v>
      </c>
      <c r="B1068" t="s">
        <v>26</v>
      </c>
      <c r="C1068" t="s">
        <v>152</v>
      </c>
      <c r="D1068" t="s">
        <v>25</v>
      </c>
      <c r="E1068">
        <v>1190</v>
      </c>
      <c r="F1068" t="s">
        <v>13</v>
      </c>
      <c r="G1068">
        <v>40</v>
      </c>
      <c r="H1068">
        <v>133</v>
      </c>
    </row>
    <row r="1069" spans="1:8" x14ac:dyDescent="0.3">
      <c r="A1069" t="s">
        <v>1144</v>
      </c>
      <c r="B1069" t="s">
        <v>32</v>
      </c>
      <c r="C1069" t="s">
        <v>152</v>
      </c>
      <c r="D1069" t="s">
        <v>4</v>
      </c>
      <c r="E1069">
        <v>190</v>
      </c>
      <c r="F1069" t="s">
        <v>5</v>
      </c>
      <c r="G1069">
        <v>71</v>
      </c>
      <c r="H1069">
        <v>90</v>
      </c>
    </row>
    <row r="1070" spans="1:8" x14ac:dyDescent="0.3">
      <c r="A1070" t="s">
        <v>1145</v>
      </c>
      <c r="B1070" t="s">
        <v>55</v>
      </c>
      <c r="C1070" t="s">
        <v>152</v>
      </c>
      <c r="D1070" t="s">
        <v>4</v>
      </c>
      <c r="E1070">
        <v>190</v>
      </c>
      <c r="F1070" t="s">
        <v>5</v>
      </c>
      <c r="G1070">
        <v>71</v>
      </c>
      <c r="H1070">
        <v>76</v>
      </c>
    </row>
    <row r="1071" spans="1:8" x14ac:dyDescent="0.3">
      <c r="A1071" t="s">
        <v>1146</v>
      </c>
      <c r="B1071" t="s">
        <v>19</v>
      </c>
      <c r="C1071" t="s">
        <v>152</v>
      </c>
      <c r="D1071" t="s">
        <v>31</v>
      </c>
      <c r="E1071">
        <v>62</v>
      </c>
      <c r="F1071" t="s">
        <v>5</v>
      </c>
      <c r="G1071">
        <v>141</v>
      </c>
      <c r="H1071">
        <v>180</v>
      </c>
    </row>
    <row r="1072" spans="1:8" x14ac:dyDescent="0.3">
      <c r="A1072" t="s">
        <v>1147</v>
      </c>
      <c r="B1072" t="s">
        <v>32</v>
      </c>
      <c r="C1072" t="s">
        <v>152</v>
      </c>
      <c r="D1072" t="s">
        <v>23</v>
      </c>
      <c r="E1072">
        <v>350</v>
      </c>
      <c r="F1072" t="s">
        <v>13</v>
      </c>
      <c r="G1072">
        <v>87</v>
      </c>
      <c r="H1072">
        <v>298</v>
      </c>
    </row>
    <row r="1073" spans="1:8" x14ac:dyDescent="0.3">
      <c r="A1073" t="s">
        <v>1148</v>
      </c>
      <c r="B1073" t="s">
        <v>72</v>
      </c>
      <c r="C1073" t="s">
        <v>150</v>
      </c>
      <c r="D1073" t="s">
        <v>21</v>
      </c>
      <c r="E1073">
        <v>50</v>
      </c>
      <c r="F1073" t="s">
        <v>9</v>
      </c>
      <c r="G1073">
        <v>37</v>
      </c>
      <c r="H1073">
        <v>31</v>
      </c>
    </row>
    <row r="1074" spans="1:8" x14ac:dyDescent="0.3">
      <c r="A1074" t="s">
        <v>1149</v>
      </c>
      <c r="B1074" t="s">
        <v>52</v>
      </c>
      <c r="C1074" t="s">
        <v>152</v>
      </c>
      <c r="D1074" t="s">
        <v>44</v>
      </c>
      <c r="E1074">
        <v>1020</v>
      </c>
      <c r="F1074" t="s">
        <v>13</v>
      </c>
      <c r="G1074">
        <v>38</v>
      </c>
      <c r="H1074">
        <v>119</v>
      </c>
    </row>
    <row r="1075" spans="1:8" x14ac:dyDescent="0.3">
      <c r="A1075" t="s">
        <v>1150</v>
      </c>
      <c r="B1075" t="s">
        <v>27</v>
      </c>
      <c r="C1075" t="s">
        <v>152</v>
      </c>
      <c r="D1075" t="s">
        <v>40</v>
      </c>
      <c r="E1075">
        <v>172</v>
      </c>
      <c r="F1075" t="s">
        <v>36</v>
      </c>
      <c r="G1075">
        <v>295</v>
      </c>
      <c r="H1075">
        <v>454</v>
      </c>
    </row>
    <row r="1076" spans="1:8" x14ac:dyDescent="0.3">
      <c r="A1076" t="s">
        <v>1151</v>
      </c>
      <c r="B1076" t="s">
        <v>37</v>
      </c>
      <c r="C1076" t="s">
        <v>152</v>
      </c>
      <c r="D1076" t="s">
        <v>8</v>
      </c>
      <c r="E1076">
        <v>156</v>
      </c>
      <c r="F1076" t="s">
        <v>9</v>
      </c>
      <c r="G1076">
        <v>355</v>
      </c>
      <c r="H1076">
        <v>347</v>
      </c>
    </row>
    <row r="1077" spans="1:8" x14ac:dyDescent="0.3">
      <c r="A1077" t="s">
        <v>1152</v>
      </c>
      <c r="B1077" t="s">
        <v>69</v>
      </c>
      <c r="C1077" t="s">
        <v>152</v>
      </c>
      <c r="D1077" t="s">
        <v>31</v>
      </c>
      <c r="E1077">
        <v>62</v>
      </c>
      <c r="F1077" t="s">
        <v>5</v>
      </c>
      <c r="G1077">
        <v>171</v>
      </c>
      <c r="H1077">
        <v>222</v>
      </c>
    </row>
    <row r="1078" spans="1:8" x14ac:dyDescent="0.3">
      <c r="A1078" t="s">
        <v>1153</v>
      </c>
      <c r="B1078" t="s">
        <v>45</v>
      </c>
      <c r="C1078" t="s">
        <v>152</v>
      </c>
      <c r="D1078" t="s">
        <v>44</v>
      </c>
      <c r="E1078">
        <v>1020</v>
      </c>
      <c r="F1078" t="s">
        <v>13</v>
      </c>
      <c r="G1078">
        <v>56</v>
      </c>
      <c r="H1078">
        <v>224</v>
      </c>
    </row>
    <row r="1079" spans="1:8" x14ac:dyDescent="0.3">
      <c r="A1079" t="s">
        <v>1154</v>
      </c>
      <c r="B1079" t="s">
        <v>41</v>
      </c>
      <c r="C1079" t="s">
        <v>150</v>
      </c>
      <c r="D1079" t="s">
        <v>23</v>
      </c>
      <c r="E1079">
        <v>350</v>
      </c>
      <c r="F1079" t="s">
        <v>13</v>
      </c>
      <c r="G1079">
        <v>124</v>
      </c>
      <c r="H1079">
        <v>500</v>
      </c>
    </row>
    <row r="1080" spans="1:8" x14ac:dyDescent="0.3">
      <c r="A1080" t="s">
        <v>1155</v>
      </c>
      <c r="B1080" t="s">
        <v>38</v>
      </c>
      <c r="C1080" t="s">
        <v>152</v>
      </c>
      <c r="D1080" t="s">
        <v>44</v>
      </c>
      <c r="E1080">
        <v>1020</v>
      </c>
      <c r="F1080" t="s">
        <v>13</v>
      </c>
      <c r="G1080">
        <v>54</v>
      </c>
      <c r="H1080">
        <v>184</v>
      </c>
    </row>
    <row r="1081" spans="1:8" x14ac:dyDescent="0.3">
      <c r="A1081" t="s">
        <v>1156</v>
      </c>
      <c r="B1081" t="s">
        <v>71</v>
      </c>
      <c r="C1081" t="s">
        <v>152</v>
      </c>
      <c r="D1081" t="s">
        <v>44</v>
      </c>
      <c r="E1081">
        <v>1020</v>
      </c>
      <c r="F1081" t="s">
        <v>13</v>
      </c>
      <c r="G1081">
        <v>29</v>
      </c>
      <c r="H1081">
        <v>97</v>
      </c>
    </row>
    <row r="1082" spans="1:8" x14ac:dyDescent="0.3">
      <c r="A1082" t="s">
        <v>1157</v>
      </c>
      <c r="B1082" t="s">
        <v>54</v>
      </c>
      <c r="C1082" t="s">
        <v>150</v>
      </c>
      <c r="D1082" t="s">
        <v>4</v>
      </c>
      <c r="E1082">
        <v>190</v>
      </c>
      <c r="F1082" t="s">
        <v>5</v>
      </c>
      <c r="G1082">
        <v>45</v>
      </c>
      <c r="H1082">
        <v>62</v>
      </c>
    </row>
    <row r="1083" spans="1:8" x14ac:dyDescent="0.3">
      <c r="A1083" t="s">
        <v>1158</v>
      </c>
      <c r="B1083" t="s">
        <v>58</v>
      </c>
      <c r="C1083" t="s">
        <v>152</v>
      </c>
      <c r="D1083" t="s">
        <v>21</v>
      </c>
      <c r="E1083">
        <v>65</v>
      </c>
      <c r="F1083" t="s">
        <v>5</v>
      </c>
      <c r="G1083">
        <v>80</v>
      </c>
      <c r="H1083">
        <v>124</v>
      </c>
    </row>
    <row r="1084" spans="1:8" x14ac:dyDescent="0.3">
      <c r="A1084" t="s">
        <v>1159</v>
      </c>
      <c r="B1084" t="s">
        <v>60</v>
      </c>
      <c r="C1084" t="s">
        <v>150</v>
      </c>
      <c r="D1084" t="s">
        <v>12</v>
      </c>
      <c r="E1084">
        <v>300</v>
      </c>
      <c r="F1084" t="s">
        <v>13</v>
      </c>
      <c r="G1084">
        <v>31</v>
      </c>
      <c r="H1084">
        <v>79</v>
      </c>
    </row>
    <row r="1085" spans="1:8" x14ac:dyDescent="0.3">
      <c r="A1085" t="s">
        <v>1160</v>
      </c>
      <c r="B1085" t="s">
        <v>11</v>
      </c>
      <c r="C1085" t="s">
        <v>150</v>
      </c>
      <c r="D1085" t="s">
        <v>35</v>
      </c>
      <c r="E1085">
        <v>860</v>
      </c>
      <c r="F1085" t="s">
        <v>36</v>
      </c>
      <c r="G1085">
        <v>298</v>
      </c>
      <c r="H1085">
        <v>420</v>
      </c>
    </row>
    <row r="1086" spans="1:8" x14ac:dyDescent="0.3">
      <c r="A1086" t="s">
        <v>1161</v>
      </c>
      <c r="B1086" t="s">
        <v>73</v>
      </c>
      <c r="C1086" t="s">
        <v>152</v>
      </c>
      <c r="D1086" t="s">
        <v>21</v>
      </c>
      <c r="E1086">
        <v>65</v>
      </c>
      <c r="F1086" t="s">
        <v>5</v>
      </c>
      <c r="G1086">
        <v>112</v>
      </c>
      <c r="H1086">
        <v>170</v>
      </c>
    </row>
    <row r="1087" spans="1:8" x14ac:dyDescent="0.3">
      <c r="A1087" t="s">
        <v>1162</v>
      </c>
      <c r="B1087" t="s">
        <v>54</v>
      </c>
      <c r="C1087" t="s">
        <v>150</v>
      </c>
      <c r="D1087" t="s">
        <v>33</v>
      </c>
      <c r="E1087">
        <v>370</v>
      </c>
      <c r="F1087" t="s">
        <v>13</v>
      </c>
      <c r="G1087">
        <v>415</v>
      </c>
      <c r="H1087">
        <v>1672</v>
      </c>
    </row>
    <row r="1088" spans="1:8" x14ac:dyDescent="0.3">
      <c r="A1088" t="s">
        <v>1163</v>
      </c>
      <c r="B1088" t="s">
        <v>20</v>
      </c>
      <c r="C1088" t="s">
        <v>150</v>
      </c>
      <c r="D1088" t="s">
        <v>31</v>
      </c>
      <c r="E1088">
        <v>62</v>
      </c>
      <c r="F1088" t="s">
        <v>5</v>
      </c>
      <c r="G1088">
        <v>28</v>
      </c>
      <c r="H1088">
        <v>43</v>
      </c>
    </row>
    <row r="1089" spans="1:8" x14ac:dyDescent="0.3">
      <c r="A1089" t="s">
        <v>1164</v>
      </c>
      <c r="B1089" t="s">
        <v>17</v>
      </c>
      <c r="C1089" t="s">
        <v>150</v>
      </c>
      <c r="D1089" t="s">
        <v>25</v>
      </c>
      <c r="E1089">
        <v>1190</v>
      </c>
      <c r="F1089" t="s">
        <v>13</v>
      </c>
      <c r="G1089">
        <v>69</v>
      </c>
      <c r="H1089">
        <v>303</v>
      </c>
    </row>
    <row r="1090" spans="1:8" x14ac:dyDescent="0.3">
      <c r="A1090" t="s">
        <v>1165</v>
      </c>
      <c r="B1090" t="s">
        <v>72</v>
      </c>
      <c r="C1090" t="s">
        <v>150</v>
      </c>
      <c r="D1090" t="s">
        <v>28</v>
      </c>
      <c r="E1090">
        <v>415</v>
      </c>
      <c r="F1090" t="s">
        <v>9</v>
      </c>
      <c r="G1090">
        <v>40</v>
      </c>
      <c r="H1090">
        <v>33</v>
      </c>
    </row>
    <row r="1091" spans="1:8" x14ac:dyDescent="0.3">
      <c r="A1091" t="s">
        <v>1166</v>
      </c>
      <c r="B1091" t="s">
        <v>41</v>
      </c>
      <c r="C1091" t="s">
        <v>152</v>
      </c>
      <c r="D1091" t="s">
        <v>44</v>
      </c>
      <c r="E1091">
        <v>1020</v>
      </c>
      <c r="F1091" t="s">
        <v>13</v>
      </c>
      <c r="G1091">
        <v>26</v>
      </c>
      <c r="H1091">
        <v>91</v>
      </c>
    </row>
    <row r="1092" spans="1:8" x14ac:dyDescent="0.3">
      <c r="A1092" t="s">
        <v>1167</v>
      </c>
      <c r="B1092" t="s">
        <v>74</v>
      </c>
      <c r="C1092" t="s">
        <v>152</v>
      </c>
      <c r="D1092" t="s">
        <v>40</v>
      </c>
      <c r="E1092">
        <v>172</v>
      </c>
      <c r="F1092" t="s">
        <v>36</v>
      </c>
      <c r="G1092">
        <v>341</v>
      </c>
      <c r="H1092">
        <v>606</v>
      </c>
    </row>
    <row r="1093" spans="1:8" x14ac:dyDescent="0.3">
      <c r="A1093" t="s">
        <v>1168</v>
      </c>
      <c r="B1093" t="s">
        <v>67</v>
      </c>
      <c r="C1093" t="s">
        <v>152</v>
      </c>
      <c r="D1093" t="s">
        <v>25</v>
      </c>
      <c r="E1093">
        <v>1190</v>
      </c>
      <c r="F1093" t="s">
        <v>13</v>
      </c>
      <c r="G1093">
        <v>45</v>
      </c>
      <c r="H1093">
        <v>138</v>
      </c>
    </row>
    <row r="1094" spans="1:8" x14ac:dyDescent="0.3">
      <c r="A1094" t="s">
        <v>1169</v>
      </c>
      <c r="B1094" t="s">
        <v>72</v>
      </c>
      <c r="C1094" t="s">
        <v>152</v>
      </c>
      <c r="D1094" t="s">
        <v>23</v>
      </c>
      <c r="E1094">
        <v>350</v>
      </c>
      <c r="F1094" t="s">
        <v>13</v>
      </c>
      <c r="G1094">
        <v>78</v>
      </c>
      <c r="H1094">
        <v>274</v>
      </c>
    </row>
    <row r="1095" spans="1:8" x14ac:dyDescent="0.3">
      <c r="A1095" t="s">
        <v>1170</v>
      </c>
      <c r="B1095" t="s">
        <v>34</v>
      </c>
      <c r="C1095" t="s">
        <v>152</v>
      </c>
      <c r="D1095" t="s">
        <v>8</v>
      </c>
      <c r="E1095">
        <v>156</v>
      </c>
      <c r="F1095" t="s">
        <v>9</v>
      </c>
      <c r="G1095">
        <v>301</v>
      </c>
      <c r="H1095">
        <v>237</v>
      </c>
    </row>
    <row r="1096" spans="1:8" x14ac:dyDescent="0.3">
      <c r="A1096" t="s">
        <v>1171</v>
      </c>
      <c r="B1096" t="s">
        <v>47</v>
      </c>
      <c r="C1096" t="s">
        <v>150</v>
      </c>
      <c r="D1096" t="s">
        <v>21</v>
      </c>
      <c r="E1096">
        <v>50</v>
      </c>
      <c r="F1096" t="s">
        <v>9</v>
      </c>
      <c r="G1096">
        <v>30</v>
      </c>
      <c r="H1096">
        <v>24</v>
      </c>
    </row>
    <row r="1097" spans="1:8" x14ac:dyDescent="0.3">
      <c r="A1097" t="s">
        <v>1172</v>
      </c>
      <c r="B1097" t="s">
        <v>3</v>
      </c>
      <c r="C1097" t="s">
        <v>150</v>
      </c>
      <c r="D1097" t="s">
        <v>8</v>
      </c>
      <c r="E1097">
        <v>200</v>
      </c>
      <c r="F1097" t="s">
        <v>13</v>
      </c>
      <c r="G1097">
        <v>304</v>
      </c>
      <c r="H1097">
        <v>1340</v>
      </c>
    </row>
    <row r="1098" spans="1:8" x14ac:dyDescent="0.3">
      <c r="A1098" t="s">
        <v>1173</v>
      </c>
      <c r="B1098" t="s">
        <v>57</v>
      </c>
      <c r="C1098" t="s">
        <v>152</v>
      </c>
      <c r="D1098" t="s">
        <v>15</v>
      </c>
      <c r="E1098">
        <v>3000</v>
      </c>
      <c r="F1098" t="s">
        <v>16</v>
      </c>
      <c r="G1098">
        <v>362</v>
      </c>
      <c r="H1098">
        <v>959</v>
      </c>
    </row>
    <row r="1099" spans="1:8" x14ac:dyDescent="0.3">
      <c r="A1099" t="s">
        <v>1174</v>
      </c>
      <c r="B1099" t="s">
        <v>51</v>
      </c>
      <c r="C1099" t="s">
        <v>150</v>
      </c>
      <c r="D1099" t="s">
        <v>44</v>
      </c>
      <c r="E1099">
        <v>1020</v>
      </c>
      <c r="F1099" t="s">
        <v>13</v>
      </c>
      <c r="G1099">
        <v>61</v>
      </c>
      <c r="H1099">
        <v>243</v>
      </c>
    </row>
    <row r="1100" spans="1:8" x14ac:dyDescent="0.3">
      <c r="A1100" t="s">
        <v>1175</v>
      </c>
      <c r="B1100" t="s">
        <v>24</v>
      </c>
      <c r="C1100" t="s">
        <v>152</v>
      </c>
      <c r="D1100" t="s">
        <v>50</v>
      </c>
      <c r="E1100">
        <v>110</v>
      </c>
      <c r="F1100" t="s">
        <v>5</v>
      </c>
      <c r="G1100">
        <v>54</v>
      </c>
      <c r="H1100">
        <v>68</v>
      </c>
    </row>
    <row r="1101" spans="1:8" x14ac:dyDescent="0.3">
      <c r="A1101" t="s">
        <v>1176</v>
      </c>
      <c r="B1101" t="s">
        <v>72</v>
      </c>
      <c r="C1101" t="s">
        <v>152</v>
      </c>
      <c r="D1101" t="s">
        <v>25</v>
      </c>
      <c r="E1101">
        <v>1190</v>
      </c>
      <c r="F1101" t="s">
        <v>13</v>
      </c>
      <c r="G1101">
        <v>40</v>
      </c>
      <c r="H1101">
        <v>135</v>
      </c>
    </row>
    <row r="1102" spans="1:8" x14ac:dyDescent="0.3">
      <c r="A1102" t="s">
        <v>1177</v>
      </c>
      <c r="B1102" t="s">
        <v>37</v>
      </c>
      <c r="C1102" t="s">
        <v>152</v>
      </c>
      <c r="D1102" t="s">
        <v>40</v>
      </c>
      <c r="E1102">
        <v>172</v>
      </c>
      <c r="F1102" t="s">
        <v>36</v>
      </c>
      <c r="G1102">
        <v>320</v>
      </c>
      <c r="H1102">
        <v>416</v>
      </c>
    </row>
    <row r="1103" spans="1:8" x14ac:dyDescent="0.3">
      <c r="A1103" t="s">
        <v>1178</v>
      </c>
      <c r="B1103" t="s">
        <v>55</v>
      </c>
      <c r="C1103" t="s">
        <v>150</v>
      </c>
      <c r="D1103" t="s">
        <v>23</v>
      </c>
      <c r="E1103">
        <v>350</v>
      </c>
      <c r="F1103" t="s">
        <v>13</v>
      </c>
      <c r="G1103">
        <v>124</v>
      </c>
      <c r="H1103">
        <v>527</v>
      </c>
    </row>
    <row r="1104" spans="1:8" x14ac:dyDescent="0.3">
      <c r="A1104" t="s">
        <v>1179</v>
      </c>
      <c r="B1104" t="s">
        <v>41</v>
      </c>
      <c r="C1104" t="s">
        <v>150</v>
      </c>
      <c r="D1104" t="s">
        <v>8</v>
      </c>
      <c r="E1104">
        <v>200</v>
      </c>
      <c r="F1104" t="s">
        <v>13</v>
      </c>
      <c r="G1104">
        <v>322</v>
      </c>
      <c r="H1104">
        <v>1291</v>
      </c>
    </row>
    <row r="1105" spans="1:8" x14ac:dyDescent="0.3">
      <c r="A1105" t="s">
        <v>1180</v>
      </c>
      <c r="B1105" t="s">
        <v>43</v>
      </c>
      <c r="C1105" t="s">
        <v>152</v>
      </c>
      <c r="D1105" t="s">
        <v>31</v>
      </c>
      <c r="E1105">
        <v>62</v>
      </c>
      <c r="F1105" t="s">
        <v>5</v>
      </c>
      <c r="G1105">
        <v>147</v>
      </c>
      <c r="H1105">
        <v>198</v>
      </c>
    </row>
    <row r="1106" spans="1:8" x14ac:dyDescent="0.3">
      <c r="A1106" t="s">
        <v>1181</v>
      </c>
      <c r="B1106" t="s">
        <v>63</v>
      </c>
      <c r="C1106" t="s">
        <v>150</v>
      </c>
      <c r="D1106" t="s">
        <v>50</v>
      </c>
      <c r="E1106">
        <v>90</v>
      </c>
      <c r="F1106" t="s">
        <v>9</v>
      </c>
      <c r="G1106">
        <v>60</v>
      </c>
      <c r="H1106">
        <v>49</v>
      </c>
    </row>
    <row r="1107" spans="1:8" x14ac:dyDescent="0.3">
      <c r="A1107" t="s">
        <v>1182</v>
      </c>
      <c r="B1107" t="s">
        <v>73</v>
      </c>
      <c r="C1107" t="s">
        <v>152</v>
      </c>
      <c r="D1107" t="s">
        <v>33</v>
      </c>
      <c r="E1107">
        <v>290</v>
      </c>
      <c r="F1107" t="s">
        <v>9</v>
      </c>
      <c r="G1107">
        <v>367</v>
      </c>
      <c r="H1107">
        <v>330</v>
      </c>
    </row>
    <row r="1108" spans="1:8" x14ac:dyDescent="0.3">
      <c r="A1108" t="s">
        <v>1183</v>
      </c>
      <c r="B1108" t="s">
        <v>58</v>
      </c>
      <c r="C1108" t="s">
        <v>150</v>
      </c>
      <c r="D1108" t="s">
        <v>31</v>
      </c>
      <c r="E1108">
        <v>62</v>
      </c>
      <c r="F1108" t="s">
        <v>5</v>
      </c>
      <c r="G1108">
        <v>39</v>
      </c>
      <c r="H1108">
        <v>61</v>
      </c>
    </row>
    <row r="1109" spans="1:8" x14ac:dyDescent="0.3">
      <c r="A1109" t="s">
        <v>1184</v>
      </c>
      <c r="B1109" t="s">
        <v>48</v>
      </c>
      <c r="C1109" t="s">
        <v>152</v>
      </c>
      <c r="D1109" t="s">
        <v>31</v>
      </c>
      <c r="E1109">
        <v>62</v>
      </c>
      <c r="F1109" t="s">
        <v>5</v>
      </c>
      <c r="G1109">
        <v>103</v>
      </c>
      <c r="H1109">
        <v>131</v>
      </c>
    </row>
    <row r="1110" spans="1:8" x14ac:dyDescent="0.3">
      <c r="A1110" t="s">
        <v>1185</v>
      </c>
      <c r="B1110" t="s">
        <v>59</v>
      </c>
      <c r="C1110" t="s">
        <v>150</v>
      </c>
      <c r="D1110" t="s">
        <v>4</v>
      </c>
      <c r="E1110">
        <v>190</v>
      </c>
      <c r="F1110" t="s">
        <v>5</v>
      </c>
      <c r="G1110">
        <v>49</v>
      </c>
      <c r="H1110">
        <v>71</v>
      </c>
    </row>
    <row r="1111" spans="1:8" x14ac:dyDescent="0.3">
      <c r="A1111" t="s">
        <v>1186</v>
      </c>
      <c r="B1111" t="s">
        <v>68</v>
      </c>
      <c r="C1111" t="s">
        <v>150</v>
      </c>
      <c r="D1111" t="s">
        <v>50</v>
      </c>
      <c r="E1111">
        <v>90</v>
      </c>
      <c r="F1111" t="s">
        <v>9</v>
      </c>
      <c r="G1111">
        <v>45</v>
      </c>
      <c r="H1111">
        <v>36</v>
      </c>
    </row>
    <row r="1112" spans="1:8" x14ac:dyDescent="0.3">
      <c r="A1112" t="s">
        <v>1187</v>
      </c>
      <c r="B1112" t="s">
        <v>62</v>
      </c>
      <c r="C1112" t="s">
        <v>150</v>
      </c>
      <c r="D1112" t="s">
        <v>50</v>
      </c>
      <c r="E1112">
        <v>90</v>
      </c>
      <c r="F1112" t="s">
        <v>9</v>
      </c>
      <c r="G1112">
        <v>28</v>
      </c>
      <c r="H1112">
        <v>22</v>
      </c>
    </row>
    <row r="1113" spans="1:8" x14ac:dyDescent="0.3">
      <c r="A1113" t="s">
        <v>1188</v>
      </c>
      <c r="B1113" t="s">
        <v>39</v>
      </c>
      <c r="C1113" t="s">
        <v>150</v>
      </c>
      <c r="D1113" t="s">
        <v>4</v>
      </c>
      <c r="E1113">
        <v>190</v>
      </c>
      <c r="F1113" t="s">
        <v>5</v>
      </c>
      <c r="G1113">
        <v>22</v>
      </c>
      <c r="H1113">
        <v>30</v>
      </c>
    </row>
    <row r="1114" spans="1:8" x14ac:dyDescent="0.3">
      <c r="A1114" t="s">
        <v>1189</v>
      </c>
      <c r="B1114" t="s">
        <v>42</v>
      </c>
      <c r="C1114" t="s">
        <v>152</v>
      </c>
      <c r="D1114" t="s">
        <v>25</v>
      </c>
      <c r="E1114">
        <v>1190</v>
      </c>
      <c r="F1114" t="s">
        <v>13</v>
      </c>
      <c r="G1114">
        <v>43</v>
      </c>
      <c r="H1114">
        <v>147</v>
      </c>
    </row>
    <row r="1115" spans="1:8" x14ac:dyDescent="0.3">
      <c r="A1115" t="s">
        <v>1190</v>
      </c>
      <c r="B1115" t="s">
        <v>3</v>
      </c>
      <c r="C1115" t="s">
        <v>152</v>
      </c>
      <c r="D1115" t="s">
        <v>50</v>
      </c>
      <c r="E1115">
        <v>110</v>
      </c>
      <c r="F1115" t="s">
        <v>5</v>
      </c>
      <c r="G1115">
        <v>50</v>
      </c>
      <c r="H1115">
        <v>80</v>
      </c>
    </row>
    <row r="1116" spans="1:8" x14ac:dyDescent="0.3">
      <c r="A1116" t="s">
        <v>1191</v>
      </c>
      <c r="B1116" t="s">
        <v>17</v>
      </c>
      <c r="C1116" t="s">
        <v>152</v>
      </c>
      <c r="D1116" t="s">
        <v>15</v>
      </c>
      <c r="E1116">
        <v>3000</v>
      </c>
      <c r="F1116" t="s">
        <v>16</v>
      </c>
      <c r="G1116">
        <v>390</v>
      </c>
      <c r="H1116">
        <v>1318</v>
      </c>
    </row>
    <row r="1117" spans="1:8" x14ac:dyDescent="0.3">
      <c r="A1117" t="s">
        <v>1192</v>
      </c>
      <c r="B1117" t="s">
        <v>46</v>
      </c>
      <c r="C1117" t="s">
        <v>150</v>
      </c>
      <c r="D1117" t="s">
        <v>21</v>
      </c>
      <c r="E1117">
        <v>50</v>
      </c>
      <c r="F1117" t="s">
        <v>9</v>
      </c>
      <c r="G1117">
        <v>25</v>
      </c>
      <c r="H1117">
        <v>20</v>
      </c>
    </row>
    <row r="1118" spans="1:8" x14ac:dyDescent="0.3">
      <c r="A1118" t="s">
        <v>1193</v>
      </c>
      <c r="B1118" t="s">
        <v>19</v>
      </c>
      <c r="C1118" t="s">
        <v>152</v>
      </c>
      <c r="D1118" t="s">
        <v>15</v>
      </c>
      <c r="E1118">
        <v>3000</v>
      </c>
      <c r="F1118" t="s">
        <v>16</v>
      </c>
      <c r="G1118">
        <v>407</v>
      </c>
      <c r="H1118">
        <v>1245</v>
      </c>
    </row>
    <row r="1119" spans="1:8" x14ac:dyDescent="0.3">
      <c r="A1119" t="s">
        <v>1194</v>
      </c>
      <c r="B1119" t="s">
        <v>29</v>
      </c>
      <c r="C1119" t="s">
        <v>150</v>
      </c>
      <c r="D1119" t="s">
        <v>31</v>
      </c>
      <c r="E1119">
        <v>62</v>
      </c>
      <c r="F1119" t="s">
        <v>5</v>
      </c>
      <c r="G1119">
        <v>67</v>
      </c>
      <c r="H1119">
        <v>93</v>
      </c>
    </row>
    <row r="1120" spans="1:8" x14ac:dyDescent="0.3">
      <c r="A1120" t="s">
        <v>1195</v>
      </c>
      <c r="B1120" t="s">
        <v>47</v>
      </c>
      <c r="C1120" t="s">
        <v>150</v>
      </c>
      <c r="D1120" t="s">
        <v>50</v>
      </c>
      <c r="E1120">
        <v>90</v>
      </c>
      <c r="F1120" t="s">
        <v>9</v>
      </c>
      <c r="G1120">
        <v>67</v>
      </c>
      <c r="H1120">
        <v>56</v>
      </c>
    </row>
    <row r="1121" spans="1:8" x14ac:dyDescent="0.3">
      <c r="A1121" t="s">
        <v>1196</v>
      </c>
      <c r="B1121" t="s">
        <v>30</v>
      </c>
      <c r="C1121" t="s">
        <v>152</v>
      </c>
      <c r="D1121" t="s">
        <v>35</v>
      </c>
      <c r="E1121">
        <v>860</v>
      </c>
      <c r="F1121" t="s">
        <v>36</v>
      </c>
      <c r="G1121">
        <v>434</v>
      </c>
      <c r="H1121">
        <v>629</v>
      </c>
    </row>
    <row r="1122" spans="1:8" x14ac:dyDescent="0.3">
      <c r="A1122">
        <v>652101</v>
      </c>
      <c r="B1122" t="s">
        <v>64</v>
      </c>
      <c r="C1122" t="s">
        <v>152</v>
      </c>
      <c r="D1122" t="s">
        <v>12</v>
      </c>
      <c r="E1122">
        <v>300</v>
      </c>
      <c r="F1122" t="s">
        <v>13</v>
      </c>
      <c r="G1122">
        <v>61</v>
      </c>
      <c r="H1122">
        <v>189</v>
      </c>
    </row>
    <row r="1123" spans="1:8" x14ac:dyDescent="0.3">
      <c r="A1123" t="s">
        <v>1197</v>
      </c>
      <c r="B1123" t="s">
        <v>37</v>
      </c>
      <c r="C1123" t="s">
        <v>152</v>
      </c>
      <c r="D1123" t="s">
        <v>15</v>
      </c>
      <c r="E1123">
        <v>3000</v>
      </c>
      <c r="F1123" t="s">
        <v>16</v>
      </c>
      <c r="G1123">
        <v>369</v>
      </c>
      <c r="H1123">
        <v>1073</v>
      </c>
    </row>
    <row r="1124" spans="1:8" x14ac:dyDescent="0.3">
      <c r="A1124" t="s">
        <v>1198</v>
      </c>
      <c r="B1124" t="s">
        <v>45</v>
      </c>
      <c r="C1124" t="s">
        <v>152</v>
      </c>
      <c r="D1124" t="s">
        <v>8</v>
      </c>
      <c r="E1124">
        <v>156</v>
      </c>
      <c r="F1124" t="s">
        <v>9</v>
      </c>
      <c r="G1124">
        <v>369</v>
      </c>
      <c r="H1124">
        <v>332</v>
      </c>
    </row>
    <row r="1125" spans="1:8" x14ac:dyDescent="0.3">
      <c r="A1125" t="s">
        <v>1199</v>
      </c>
      <c r="B1125" t="s">
        <v>34</v>
      </c>
      <c r="C1125" t="s">
        <v>150</v>
      </c>
      <c r="D1125" t="s">
        <v>50</v>
      </c>
      <c r="E1125">
        <v>90</v>
      </c>
      <c r="F1125" t="s">
        <v>9</v>
      </c>
      <c r="G1125">
        <v>34</v>
      </c>
      <c r="H1125">
        <v>25</v>
      </c>
    </row>
    <row r="1126" spans="1:8" x14ac:dyDescent="0.3">
      <c r="A1126" t="s">
        <v>1200</v>
      </c>
      <c r="B1126" t="s">
        <v>51</v>
      </c>
      <c r="C1126" t="s">
        <v>150</v>
      </c>
      <c r="D1126" t="s">
        <v>50</v>
      </c>
      <c r="E1126">
        <v>90</v>
      </c>
      <c r="F1126" t="s">
        <v>9</v>
      </c>
      <c r="G1126">
        <v>37</v>
      </c>
      <c r="H1126">
        <v>26</v>
      </c>
    </row>
    <row r="1127" spans="1:8" x14ac:dyDescent="0.3">
      <c r="A1127" t="s">
        <v>1201</v>
      </c>
      <c r="B1127" t="s">
        <v>71</v>
      </c>
      <c r="C1127" t="s">
        <v>150</v>
      </c>
      <c r="D1127" t="s">
        <v>28</v>
      </c>
      <c r="E1127">
        <v>415</v>
      </c>
      <c r="F1127" t="s">
        <v>9</v>
      </c>
      <c r="G1127">
        <v>16</v>
      </c>
      <c r="H1127">
        <v>13</v>
      </c>
    </row>
    <row r="1128" spans="1:8" x14ac:dyDescent="0.3">
      <c r="A1128" t="s">
        <v>1202</v>
      </c>
      <c r="B1128" t="s">
        <v>20</v>
      </c>
      <c r="C1128" t="s">
        <v>152</v>
      </c>
      <c r="D1128" t="s">
        <v>40</v>
      </c>
      <c r="E1128">
        <v>172</v>
      </c>
      <c r="F1128" t="s">
        <v>36</v>
      </c>
      <c r="G1128">
        <v>210</v>
      </c>
      <c r="H1128">
        <v>367</v>
      </c>
    </row>
    <row r="1129" spans="1:8" x14ac:dyDescent="0.3">
      <c r="A1129" t="s">
        <v>1203</v>
      </c>
      <c r="B1129" t="s">
        <v>62</v>
      </c>
      <c r="C1129" t="s">
        <v>150</v>
      </c>
      <c r="D1129" t="s">
        <v>44</v>
      </c>
      <c r="E1129">
        <v>1020</v>
      </c>
      <c r="F1129" t="s">
        <v>13</v>
      </c>
      <c r="G1129">
        <v>51</v>
      </c>
      <c r="H1129">
        <v>198</v>
      </c>
    </row>
    <row r="1130" spans="1:8" x14ac:dyDescent="0.3">
      <c r="A1130" t="s">
        <v>1204</v>
      </c>
      <c r="B1130" t="s">
        <v>69</v>
      </c>
      <c r="C1130" t="s">
        <v>150</v>
      </c>
      <c r="D1130" t="s">
        <v>12</v>
      </c>
      <c r="E1130">
        <v>300</v>
      </c>
      <c r="F1130" t="s">
        <v>13</v>
      </c>
      <c r="G1130">
        <v>42</v>
      </c>
      <c r="H1130">
        <v>183</v>
      </c>
    </row>
    <row r="1131" spans="1:8" x14ac:dyDescent="0.3">
      <c r="A1131" t="s">
        <v>1205</v>
      </c>
      <c r="B1131" t="s">
        <v>39</v>
      </c>
      <c r="C1131" t="s">
        <v>152</v>
      </c>
      <c r="D1131" t="s">
        <v>8</v>
      </c>
      <c r="E1131">
        <v>156</v>
      </c>
      <c r="F1131" t="s">
        <v>9</v>
      </c>
      <c r="G1131">
        <v>187</v>
      </c>
      <c r="H1131">
        <v>181</v>
      </c>
    </row>
    <row r="1132" spans="1:8" x14ac:dyDescent="0.3">
      <c r="A1132" t="s">
        <v>1206</v>
      </c>
      <c r="B1132" t="s">
        <v>32</v>
      </c>
      <c r="C1132" t="s">
        <v>152</v>
      </c>
      <c r="D1132" t="s">
        <v>28</v>
      </c>
      <c r="E1132">
        <v>415</v>
      </c>
      <c r="F1132" t="s">
        <v>9</v>
      </c>
      <c r="G1132">
        <v>91</v>
      </c>
      <c r="H1132">
        <v>72</v>
      </c>
    </row>
    <row r="1133" spans="1:8" x14ac:dyDescent="0.3">
      <c r="A1133" t="s">
        <v>1207</v>
      </c>
      <c r="B1133" t="s">
        <v>65</v>
      </c>
      <c r="C1133" t="s">
        <v>152</v>
      </c>
      <c r="D1133" t="s">
        <v>23</v>
      </c>
      <c r="E1133">
        <v>350</v>
      </c>
      <c r="F1133" t="s">
        <v>13</v>
      </c>
      <c r="G1133">
        <v>40</v>
      </c>
      <c r="H1133">
        <v>119</v>
      </c>
    </row>
    <row r="1134" spans="1:8" x14ac:dyDescent="0.3">
      <c r="A1134" t="s">
        <v>1208</v>
      </c>
      <c r="B1134" t="s">
        <v>63</v>
      </c>
      <c r="C1134" t="s">
        <v>152</v>
      </c>
      <c r="D1134" t="s">
        <v>28</v>
      </c>
      <c r="E1134">
        <v>415</v>
      </c>
      <c r="F1134" t="s">
        <v>9</v>
      </c>
      <c r="G1134">
        <v>77</v>
      </c>
      <c r="H1134">
        <v>67</v>
      </c>
    </row>
    <row r="1135" spans="1:8" x14ac:dyDescent="0.3">
      <c r="A1135" t="s">
        <v>1209</v>
      </c>
      <c r="B1135" t="s">
        <v>73</v>
      </c>
      <c r="C1135" t="s">
        <v>152</v>
      </c>
      <c r="D1135" t="s">
        <v>28</v>
      </c>
      <c r="E1135">
        <v>415</v>
      </c>
      <c r="F1135" t="s">
        <v>9</v>
      </c>
      <c r="G1135">
        <v>78</v>
      </c>
      <c r="H1135">
        <v>68</v>
      </c>
    </row>
    <row r="1136" spans="1:8" x14ac:dyDescent="0.3">
      <c r="A1136" t="s">
        <v>1210</v>
      </c>
      <c r="B1136" t="s">
        <v>66</v>
      </c>
      <c r="C1136" t="s">
        <v>150</v>
      </c>
      <c r="D1136" t="s">
        <v>18</v>
      </c>
      <c r="E1136">
        <v>55</v>
      </c>
      <c r="F1136" t="s">
        <v>9</v>
      </c>
      <c r="G1136">
        <v>15</v>
      </c>
      <c r="H1136">
        <v>12</v>
      </c>
    </row>
    <row r="1137" spans="1:8" x14ac:dyDescent="0.3">
      <c r="A1137" t="s">
        <v>1211</v>
      </c>
      <c r="B1137" t="s">
        <v>63</v>
      </c>
      <c r="C1137" t="s">
        <v>150</v>
      </c>
      <c r="D1137" t="s">
        <v>28</v>
      </c>
      <c r="E1137">
        <v>415</v>
      </c>
      <c r="F1137" t="s">
        <v>9</v>
      </c>
      <c r="G1137">
        <v>28</v>
      </c>
      <c r="H1137">
        <v>23</v>
      </c>
    </row>
    <row r="1138" spans="1:8" x14ac:dyDescent="0.3">
      <c r="A1138" t="s">
        <v>1212</v>
      </c>
      <c r="B1138" t="s">
        <v>74</v>
      </c>
      <c r="C1138" t="s">
        <v>150</v>
      </c>
      <c r="D1138" t="s">
        <v>33</v>
      </c>
      <c r="E1138">
        <v>370</v>
      </c>
      <c r="F1138" t="s">
        <v>13</v>
      </c>
      <c r="G1138">
        <v>382</v>
      </c>
      <c r="H1138">
        <v>1638</v>
      </c>
    </row>
    <row r="1139" spans="1:8" x14ac:dyDescent="0.3">
      <c r="A1139" t="s">
        <v>1213</v>
      </c>
      <c r="B1139" t="s">
        <v>30</v>
      </c>
      <c r="C1139" t="s">
        <v>150</v>
      </c>
      <c r="D1139" t="s">
        <v>21</v>
      </c>
      <c r="E1139">
        <v>50</v>
      </c>
      <c r="F1139" t="s">
        <v>9</v>
      </c>
      <c r="G1139">
        <v>31</v>
      </c>
      <c r="H1139">
        <v>22</v>
      </c>
    </row>
    <row r="1140" spans="1:8" x14ac:dyDescent="0.3">
      <c r="A1140" t="s">
        <v>1214</v>
      </c>
      <c r="B1140" t="s">
        <v>14</v>
      </c>
      <c r="C1140" t="s">
        <v>152</v>
      </c>
      <c r="D1140" t="s">
        <v>33</v>
      </c>
      <c r="E1140">
        <v>290</v>
      </c>
      <c r="F1140" t="s">
        <v>9</v>
      </c>
      <c r="G1140">
        <v>227</v>
      </c>
      <c r="H1140">
        <v>172</v>
      </c>
    </row>
    <row r="1141" spans="1:8" x14ac:dyDescent="0.3">
      <c r="A1141" t="s">
        <v>1215</v>
      </c>
      <c r="B1141" t="s">
        <v>67</v>
      </c>
      <c r="C1141" t="s">
        <v>152</v>
      </c>
      <c r="D1141" t="s">
        <v>18</v>
      </c>
      <c r="E1141">
        <v>55</v>
      </c>
      <c r="F1141" t="s">
        <v>9</v>
      </c>
      <c r="G1141">
        <v>71</v>
      </c>
      <c r="H1141">
        <v>63</v>
      </c>
    </row>
    <row r="1142" spans="1:8" x14ac:dyDescent="0.3">
      <c r="A1142" t="s">
        <v>1216</v>
      </c>
      <c r="B1142" t="s">
        <v>64</v>
      </c>
      <c r="C1142" t="s">
        <v>152</v>
      </c>
      <c r="D1142" t="s">
        <v>44</v>
      </c>
      <c r="E1142">
        <v>1020</v>
      </c>
      <c r="F1142" t="s">
        <v>13</v>
      </c>
      <c r="G1142">
        <v>54</v>
      </c>
      <c r="H1142">
        <v>169</v>
      </c>
    </row>
    <row r="1143" spans="1:8" x14ac:dyDescent="0.3">
      <c r="A1143" t="s">
        <v>1217</v>
      </c>
      <c r="B1143" t="s">
        <v>48</v>
      </c>
      <c r="C1143" t="s">
        <v>152</v>
      </c>
      <c r="D1143" t="s">
        <v>18</v>
      </c>
      <c r="E1143">
        <v>55</v>
      </c>
      <c r="F1143" t="s">
        <v>9</v>
      </c>
      <c r="G1143">
        <v>57</v>
      </c>
      <c r="H1143">
        <v>50</v>
      </c>
    </row>
    <row r="1144" spans="1:8" x14ac:dyDescent="0.3">
      <c r="A1144" t="s">
        <v>1218</v>
      </c>
      <c r="B1144" t="s">
        <v>64</v>
      </c>
      <c r="C1144" t="s">
        <v>150</v>
      </c>
      <c r="D1144" t="s">
        <v>12</v>
      </c>
      <c r="E1144">
        <v>300</v>
      </c>
      <c r="F1144" t="s">
        <v>13</v>
      </c>
      <c r="G1144">
        <v>46</v>
      </c>
      <c r="H1144">
        <v>115</v>
      </c>
    </row>
    <row r="1145" spans="1:8" x14ac:dyDescent="0.3">
      <c r="A1145" t="s">
        <v>1219</v>
      </c>
      <c r="B1145" t="s">
        <v>34</v>
      </c>
      <c r="C1145" t="s">
        <v>150</v>
      </c>
      <c r="D1145" t="s">
        <v>25</v>
      </c>
      <c r="E1145">
        <v>1190</v>
      </c>
      <c r="F1145" t="s">
        <v>13</v>
      </c>
      <c r="G1145">
        <v>25</v>
      </c>
      <c r="H1145">
        <v>64</v>
      </c>
    </row>
    <row r="1146" spans="1:8" x14ac:dyDescent="0.3">
      <c r="A1146" t="s">
        <v>1220</v>
      </c>
      <c r="B1146" t="s">
        <v>51</v>
      </c>
      <c r="C1146" t="s">
        <v>150</v>
      </c>
      <c r="D1146" t="s">
        <v>28</v>
      </c>
      <c r="E1146">
        <v>415</v>
      </c>
      <c r="F1146" t="s">
        <v>9</v>
      </c>
      <c r="G1146">
        <v>16</v>
      </c>
      <c r="H1146">
        <v>11</v>
      </c>
    </row>
    <row r="1147" spans="1:8" x14ac:dyDescent="0.3">
      <c r="A1147" t="s">
        <v>1221</v>
      </c>
      <c r="B1147" t="s">
        <v>41</v>
      </c>
      <c r="C1147" t="s">
        <v>152</v>
      </c>
      <c r="D1147" t="s">
        <v>50</v>
      </c>
      <c r="E1147">
        <v>110</v>
      </c>
      <c r="F1147" t="s">
        <v>5</v>
      </c>
      <c r="G1147">
        <v>64</v>
      </c>
      <c r="H1147">
        <v>81</v>
      </c>
    </row>
    <row r="1148" spans="1:8" x14ac:dyDescent="0.3">
      <c r="A1148" t="s">
        <v>1222</v>
      </c>
      <c r="B1148" t="s">
        <v>14</v>
      </c>
      <c r="C1148" t="s">
        <v>150</v>
      </c>
      <c r="D1148" t="s">
        <v>50</v>
      </c>
      <c r="E1148">
        <v>90</v>
      </c>
      <c r="F1148" t="s">
        <v>9</v>
      </c>
      <c r="G1148">
        <v>54</v>
      </c>
      <c r="H1148">
        <v>39</v>
      </c>
    </row>
    <row r="1149" spans="1:8" x14ac:dyDescent="0.3">
      <c r="A1149" t="s">
        <v>1223</v>
      </c>
      <c r="B1149" t="s">
        <v>45</v>
      </c>
      <c r="C1149" t="s">
        <v>150</v>
      </c>
      <c r="D1149" t="s">
        <v>21</v>
      </c>
      <c r="E1149">
        <v>50</v>
      </c>
      <c r="F1149" t="s">
        <v>9</v>
      </c>
      <c r="G1149">
        <v>30</v>
      </c>
      <c r="H1149">
        <v>25</v>
      </c>
    </row>
    <row r="1150" spans="1:8" x14ac:dyDescent="0.3">
      <c r="A1150" t="s">
        <v>1224</v>
      </c>
      <c r="B1150" t="s">
        <v>27</v>
      </c>
      <c r="C1150" t="s">
        <v>152</v>
      </c>
      <c r="D1150" t="s">
        <v>50</v>
      </c>
      <c r="E1150">
        <v>110</v>
      </c>
      <c r="F1150" t="s">
        <v>5</v>
      </c>
      <c r="G1150">
        <v>64</v>
      </c>
      <c r="H1150">
        <v>84</v>
      </c>
    </row>
    <row r="1151" spans="1:8" x14ac:dyDescent="0.3">
      <c r="A1151" t="s">
        <v>1225</v>
      </c>
      <c r="B1151" t="s">
        <v>73</v>
      </c>
      <c r="C1151" t="s">
        <v>150</v>
      </c>
      <c r="D1151" t="s">
        <v>12</v>
      </c>
      <c r="E1151">
        <v>300</v>
      </c>
      <c r="F1151" t="s">
        <v>13</v>
      </c>
      <c r="G1151">
        <v>52</v>
      </c>
      <c r="H1151">
        <v>204</v>
      </c>
    </row>
    <row r="1152" spans="1:8" x14ac:dyDescent="0.3">
      <c r="A1152" t="s">
        <v>1226</v>
      </c>
      <c r="B1152" t="s">
        <v>32</v>
      </c>
      <c r="C1152" t="s">
        <v>152</v>
      </c>
      <c r="D1152" t="s">
        <v>44</v>
      </c>
      <c r="E1152">
        <v>1020</v>
      </c>
      <c r="F1152" t="s">
        <v>13</v>
      </c>
      <c r="G1152">
        <v>42</v>
      </c>
      <c r="H1152">
        <v>143</v>
      </c>
    </row>
    <row r="1153" spans="1:8" x14ac:dyDescent="0.3">
      <c r="A1153" s="27" t="s">
        <v>1227</v>
      </c>
      <c r="B1153" t="s">
        <v>66</v>
      </c>
      <c r="C1153" t="s">
        <v>152</v>
      </c>
      <c r="D1153" t="s">
        <v>28</v>
      </c>
      <c r="E1153">
        <v>415</v>
      </c>
      <c r="F1153" t="s">
        <v>9</v>
      </c>
      <c r="G1153">
        <v>40</v>
      </c>
      <c r="H1153">
        <v>34</v>
      </c>
    </row>
    <row r="1154" spans="1:8" x14ac:dyDescent="0.3">
      <c r="A1154" t="s">
        <v>1228</v>
      </c>
      <c r="B1154" t="s">
        <v>38</v>
      </c>
      <c r="C1154" t="s">
        <v>150</v>
      </c>
      <c r="D1154" t="s">
        <v>25</v>
      </c>
      <c r="E1154">
        <v>1190</v>
      </c>
      <c r="F1154" t="s">
        <v>13</v>
      </c>
      <c r="G1154">
        <v>64</v>
      </c>
      <c r="H1154">
        <v>256</v>
      </c>
    </row>
    <row r="1155" spans="1:8" x14ac:dyDescent="0.3">
      <c r="A1155" t="s">
        <v>1229</v>
      </c>
      <c r="B1155" t="s">
        <v>20</v>
      </c>
      <c r="C1155" t="s">
        <v>152</v>
      </c>
      <c r="D1155" t="s">
        <v>33</v>
      </c>
      <c r="E1155">
        <v>290</v>
      </c>
      <c r="F1155" t="s">
        <v>9</v>
      </c>
      <c r="G1155">
        <v>244</v>
      </c>
      <c r="H1155">
        <v>217</v>
      </c>
    </row>
    <row r="1156" spans="1:8" x14ac:dyDescent="0.3">
      <c r="A1156" t="s">
        <v>1230</v>
      </c>
      <c r="B1156" t="s">
        <v>29</v>
      </c>
      <c r="C1156" t="s">
        <v>150</v>
      </c>
      <c r="D1156" t="s">
        <v>25</v>
      </c>
      <c r="E1156">
        <v>1190</v>
      </c>
      <c r="F1156" t="s">
        <v>13</v>
      </c>
      <c r="G1156">
        <v>43</v>
      </c>
      <c r="H1156">
        <v>166</v>
      </c>
    </row>
    <row r="1157" spans="1:8" x14ac:dyDescent="0.3">
      <c r="A1157" t="s">
        <v>1231</v>
      </c>
      <c r="B1157" t="s">
        <v>54</v>
      </c>
      <c r="C1157" t="s">
        <v>152</v>
      </c>
      <c r="D1157" t="s">
        <v>15</v>
      </c>
      <c r="E1157">
        <v>3000</v>
      </c>
      <c r="F1157" t="s">
        <v>16</v>
      </c>
      <c r="G1157">
        <v>400</v>
      </c>
      <c r="H1157">
        <v>1176</v>
      </c>
    </row>
    <row r="1158" spans="1:8" x14ac:dyDescent="0.3">
      <c r="A1158" t="s">
        <v>1232</v>
      </c>
      <c r="B1158" t="s">
        <v>47</v>
      </c>
      <c r="C1158" t="s">
        <v>152</v>
      </c>
      <c r="D1158" t="s">
        <v>4</v>
      </c>
      <c r="E1158">
        <v>190</v>
      </c>
      <c r="F1158" t="s">
        <v>5</v>
      </c>
      <c r="G1158">
        <v>89</v>
      </c>
      <c r="H1158">
        <v>113</v>
      </c>
    </row>
    <row r="1159" spans="1:8" x14ac:dyDescent="0.3">
      <c r="A1159" t="s">
        <v>1233</v>
      </c>
      <c r="B1159" t="s">
        <v>29</v>
      </c>
      <c r="C1159" t="s">
        <v>152</v>
      </c>
      <c r="D1159" t="s">
        <v>23</v>
      </c>
      <c r="E1159">
        <v>350</v>
      </c>
      <c r="F1159" t="s">
        <v>13</v>
      </c>
      <c r="G1159">
        <v>77</v>
      </c>
      <c r="H1159">
        <v>260</v>
      </c>
    </row>
    <row r="1160" spans="1:8" x14ac:dyDescent="0.3">
      <c r="A1160" t="s">
        <v>1234</v>
      </c>
      <c r="B1160" t="s">
        <v>48</v>
      </c>
      <c r="C1160" t="s">
        <v>150</v>
      </c>
      <c r="D1160" t="s">
        <v>44</v>
      </c>
      <c r="E1160">
        <v>1020</v>
      </c>
      <c r="F1160" t="s">
        <v>13</v>
      </c>
      <c r="G1160">
        <v>79</v>
      </c>
      <c r="H1160">
        <v>349</v>
      </c>
    </row>
    <row r="1161" spans="1:8" x14ac:dyDescent="0.3">
      <c r="A1161" t="s">
        <v>1235</v>
      </c>
      <c r="B1161" t="s">
        <v>62</v>
      </c>
      <c r="C1161" t="s">
        <v>152</v>
      </c>
      <c r="D1161" t="s">
        <v>50</v>
      </c>
      <c r="E1161">
        <v>110</v>
      </c>
      <c r="F1161" t="s">
        <v>5</v>
      </c>
      <c r="G1161">
        <v>38</v>
      </c>
      <c r="H1161">
        <v>50</v>
      </c>
    </row>
    <row r="1162" spans="1:8" x14ac:dyDescent="0.3">
      <c r="A1162" t="s">
        <v>1236</v>
      </c>
      <c r="B1162" t="s">
        <v>14</v>
      </c>
      <c r="C1162" t="s">
        <v>152</v>
      </c>
      <c r="D1162" t="s">
        <v>18</v>
      </c>
      <c r="E1162">
        <v>55</v>
      </c>
      <c r="F1162" t="s">
        <v>9</v>
      </c>
      <c r="G1162">
        <v>61</v>
      </c>
      <c r="H1162">
        <v>50</v>
      </c>
    </row>
    <row r="1163" spans="1:8" x14ac:dyDescent="0.3">
      <c r="A1163" t="s">
        <v>1237</v>
      </c>
      <c r="B1163" t="s">
        <v>39</v>
      </c>
      <c r="C1163" t="s">
        <v>150</v>
      </c>
      <c r="D1163" t="s">
        <v>33</v>
      </c>
      <c r="E1163">
        <v>370</v>
      </c>
      <c r="F1163" t="s">
        <v>13</v>
      </c>
      <c r="G1163">
        <v>187</v>
      </c>
      <c r="H1163">
        <v>733</v>
      </c>
    </row>
    <row r="1164" spans="1:8" x14ac:dyDescent="0.3">
      <c r="A1164" t="s">
        <v>1238</v>
      </c>
      <c r="B1164" t="s">
        <v>14</v>
      </c>
      <c r="C1164" t="s">
        <v>152</v>
      </c>
      <c r="D1164" t="s">
        <v>25</v>
      </c>
      <c r="E1164">
        <v>1190</v>
      </c>
      <c r="F1164" t="s">
        <v>13</v>
      </c>
      <c r="G1164">
        <v>40</v>
      </c>
      <c r="H1164">
        <v>140</v>
      </c>
    </row>
    <row r="1165" spans="1:8" x14ac:dyDescent="0.3">
      <c r="A1165" t="s">
        <v>1239</v>
      </c>
      <c r="B1165" t="s">
        <v>29</v>
      </c>
      <c r="C1165" t="s">
        <v>152</v>
      </c>
      <c r="D1165" t="s">
        <v>33</v>
      </c>
      <c r="E1165">
        <v>290</v>
      </c>
      <c r="F1165" t="s">
        <v>9</v>
      </c>
      <c r="G1165">
        <v>390</v>
      </c>
      <c r="H1165">
        <v>339</v>
      </c>
    </row>
    <row r="1166" spans="1:8" x14ac:dyDescent="0.3">
      <c r="A1166" t="s">
        <v>1240</v>
      </c>
      <c r="B1166" t="s">
        <v>39</v>
      </c>
      <c r="C1166" t="s">
        <v>152</v>
      </c>
      <c r="D1166" t="s">
        <v>15</v>
      </c>
      <c r="E1166">
        <v>3000</v>
      </c>
      <c r="F1166" t="s">
        <v>16</v>
      </c>
      <c r="G1166">
        <v>190</v>
      </c>
      <c r="H1166">
        <v>547</v>
      </c>
    </row>
    <row r="1167" spans="1:8" x14ac:dyDescent="0.3">
      <c r="A1167" t="s">
        <v>1241</v>
      </c>
      <c r="B1167" t="s">
        <v>56</v>
      </c>
      <c r="C1167" t="s">
        <v>150</v>
      </c>
      <c r="D1167" t="s">
        <v>21</v>
      </c>
      <c r="E1167">
        <v>50</v>
      </c>
      <c r="F1167" t="s">
        <v>9</v>
      </c>
      <c r="G1167">
        <v>28</v>
      </c>
      <c r="H1167">
        <v>22</v>
      </c>
    </row>
    <row r="1168" spans="1:8" x14ac:dyDescent="0.3">
      <c r="A1168" t="s">
        <v>1242</v>
      </c>
      <c r="B1168" t="s">
        <v>19</v>
      </c>
      <c r="C1168" t="s">
        <v>152</v>
      </c>
      <c r="D1168" t="s">
        <v>50</v>
      </c>
      <c r="E1168">
        <v>110</v>
      </c>
      <c r="F1168" t="s">
        <v>5</v>
      </c>
      <c r="G1168">
        <v>89</v>
      </c>
      <c r="H1168">
        <v>116</v>
      </c>
    </row>
    <row r="1169" spans="1:8" x14ac:dyDescent="0.3">
      <c r="A1169" t="s">
        <v>1243</v>
      </c>
      <c r="B1169" t="s">
        <v>27</v>
      </c>
      <c r="C1169" t="s">
        <v>152</v>
      </c>
      <c r="D1169" t="s">
        <v>25</v>
      </c>
      <c r="E1169">
        <v>1190</v>
      </c>
      <c r="F1169" t="s">
        <v>13</v>
      </c>
      <c r="G1169">
        <v>42</v>
      </c>
      <c r="H1169">
        <v>123</v>
      </c>
    </row>
    <row r="1170" spans="1:8" x14ac:dyDescent="0.3">
      <c r="A1170" t="s">
        <v>1244</v>
      </c>
      <c r="B1170" t="s">
        <v>19</v>
      </c>
      <c r="C1170" t="s">
        <v>150</v>
      </c>
      <c r="D1170" t="s">
        <v>40</v>
      </c>
      <c r="E1170">
        <v>172</v>
      </c>
      <c r="F1170" t="s">
        <v>36</v>
      </c>
      <c r="G1170">
        <v>286</v>
      </c>
      <c r="H1170">
        <v>394</v>
      </c>
    </row>
    <row r="1171" spans="1:8" x14ac:dyDescent="0.3">
      <c r="A1171" t="s">
        <v>1245</v>
      </c>
      <c r="B1171" t="s">
        <v>46</v>
      </c>
      <c r="C1171" t="s">
        <v>150</v>
      </c>
      <c r="D1171" t="s">
        <v>8</v>
      </c>
      <c r="E1171">
        <v>200</v>
      </c>
      <c r="F1171" t="s">
        <v>13</v>
      </c>
      <c r="G1171">
        <v>273</v>
      </c>
      <c r="H1171">
        <v>1097</v>
      </c>
    </row>
    <row r="1172" spans="1:8" x14ac:dyDescent="0.3">
      <c r="A1172" t="s">
        <v>1246</v>
      </c>
      <c r="B1172" t="s">
        <v>48</v>
      </c>
      <c r="C1172" t="s">
        <v>150</v>
      </c>
      <c r="D1172" t="s">
        <v>31</v>
      </c>
      <c r="E1172">
        <v>62</v>
      </c>
      <c r="F1172" t="s">
        <v>5</v>
      </c>
      <c r="G1172">
        <v>46</v>
      </c>
      <c r="H1172">
        <v>66</v>
      </c>
    </row>
    <row r="1173" spans="1:8" x14ac:dyDescent="0.3">
      <c r="A1173" t="s">
        <v>1247</v>
      </c>
      <c r="B1173" t="s">
        <v>30</v>
      </c>
      <c r="C1173" t="s">
        <v>150</v>
      </c>
      <c r="D1173" t="s">
        <v>35</v>
      </c>
      <c r="E1173">
        <v>860</v>
      </c>
      <c r="F1173" t="s">
        <v>36</v>
      </c>
      <c r="G1173">
        <v>463</v>
      </c>
      <c r="H1173">
        <v>629</v>
      </c>
    </row>
    <row r="1174" spans="1:8" x14ac:dyDescent="0.3">
      <c r="A1174" t="s">
        <v>1248</v>
      </c>
      <c r="B1174" t="s">
        <v>20</v>
      </c>
      <c r="C1174" t="s">
        <v>150</v>
      </c>
      <c r="D1174" t="s">
        <v>18</v>
      </c>
      <c r="E1174">
        <v>55</v>
      </c>
      <c r="F1174" t="s">
        <v>9</v>
      </c>
      <c r="G1174">
        <v>15</v>
      </c>
      <c r="H1174">
        <v>12</v>
      </c>
    </row>
    <row r="1175" spans="1:8" x14ac:dyDescent="0.3">
      <c r="A1175" t="s">
        <v>1249</v>
      </c>
      <c r="B1175" t="s">
        <v>57</v>
      </c>
      <c r="C1175" t="s">
        <v>150</v>
      </c>
      <c r="D1175" t="s">
        <v>18</v>
      </c>
      <c r="E1175">
        <v>55</v>
      </c>
      <c r="F1175" t="s">
        <v>9</v>
      </c>
      <c r="G1175">
        <v>25</v>
      </c>
      <c r="H1175">
        <v>21</v>
      </c>
    </row>
    <row r="1176" spans="1:8" x14ac:dyDescent="0.3">
      <c r="A1176" t="s">
        <v>1250</v>
      </c>
      <c r="B1176" t="s">
        <v>60</v>
      </c>
      <c r="C1176" t="s">
        <v>150</v>
      </c>
      <c r="D1176" t="s">
        <v>15</v>
      </c>
      <c r="E1176">
        <v>3000</v>
      </c>
      <c r="F1176" t="s">
        <v>16</v>
      </c>
      <c r="G1176">
        <v>136</v>
      </c>
      <c r="H1176">
        <v>242</v>
      </c>
    </row>
    <row r="1177" spans="1:8" x14ac:dyDescent="0.3">
      <c r="A1177" s="27" t="s">
        <v>1251</v>
      </c>
      <c r="B1177" t="s">
        <v>37</v>
      </c>
      <c r="C1177" t="s">
        <v>150</v>
      </c>
      <c r="D1177" t="s">
        <v>21</v>
      </c>
      <c r="E1177">
        <v>50</v>
      </c>
      <c r="F1177" t="s">
        <v>9</v>
      </c>
      <c r="G1177">
        <v>34</v>
      </c>
      <c r="H1177">
        <v>30</v>
      </c>
    </row>
    <row r="1178" spans="1:8" x14ac:dyDescent="0.3">
      <c r="A1178" t="s">
        <v>1252</v>
      </c>
      <c r="B1178" t="s">
        <v>22</v>
      </c>
      <c r="C1178" t="s">
        <v>152</v>
      </c>
      <c r="D1178" t="s">
        <v>15</v>
      </c>
      <c r="E1178">
        <v>3000</v>
      </c>
      <c r="F1178" t="s">
        <v>16</v>
      </c>
      <c r="G1178">
        <v>323</v>
      </c>
      <c r="H1178">
        <v>965</v>
      </c>
    </row>
    <row r="1179" spans="1:8" x14ac:dyDescent="0.3">
      <c r="A1179" t="s">
        <v>1253</v>
      </c>
      <c r="B1179" t="s">
        <v>68</v>
      </c>
      <c r="C1179" t="s">
        <v>152</v>
      </c>
      <c r="D1179" t="s">
        <v>21</v>
      </c>
      <c r="E1179">
        <v>65</v>
      </c>
      <c r="F1179" t="s">
        <v>5</v>
      </c>
      <c r="G1179">
        <v>94</v>
      </c>
      <c r="H1179">
        <v>120</v>
      </c>
    </row>
    <row r="1180" spans="1:8" x14ac:dyDescent="0.3">
      <c r="A1180" t="s">
        <v>1254</v>
      </c>
      <c r="B1180" t="s">
        <v>46</v>
      </c>
      <c r="C1180" t="s">
        <v>150</v>
      </c>
      <c r="D1180" t="s">
        <v>15</v>
      </c>
      <c r="E1180">
        <v>3000</v>
      </c>
      <c r="F1180" t="s">
        <v>16</v>
      </c>
      <c r="G1180">
        <v>120</v>
      </c>
      <c r="H1180">
        <v>274</v>
      </c>
    </row>
    <row r="1181" spans="1:8" x14ac:dyDescent="0.3">
      <c r="A1181" t="s">
        <v>1255</v>
      </c>
      <c r="B1181" t="s">
        <v>22</v>
      </c>
      <c r="C1181" t="s">
        <v>152</v>
      </c>
      <c r="D1181" t="s">
        <v>28</v>
      </c>
      <c r="E1181">
        <v>415</v>
      </c>
      <c r="F1181" t="s">
        <v>9</v>
      </c>
      <c r="G1181">
        <v>96</v>
      </c>
      <c r="H1181">
        <v>92</v>
      </c>
    </row>
    <row r="1182" spans="1:8" x14ac:dyDescent="0.3">
      <c r="A1182" t="s">
        <v>1256</v>
      </c>
      <c r="B1182" t="s">
        <v>56</v>
      </c>
      <c r="C1182" t="s">
        <v>150</v>
      </c>
      <c r="D1182" t="s">
        <v>4</v>
      </c>
      <c r="E1182">
        <v>190</v>
      </c>
      <c r="F1182" t="s">
        <v>5</v>
      </c>
      <c r="G1182">
        <v>33</v>
      </c>
      <c r="H1182">
        <v>50</v>
      </c>
    </row>
    <row r="1183" spans="1:8" x14ac:dyDescent="0.3">
      <c r="A1183" t="s">
        <v>1257</v>
      </c>
      <c r="B1183" t="s">
        <v>74</v>
      </c>
      <c r="C1183" t="s">
        <v>152</v>
      </c>
      <c r="D1183" t="s">
        <v>23</v>
      </c>
      <c r="E1183">
        <v>350</v>
      </c>
      <c r="F1183" t="s">
        <v>13</v>
      </c>
      <c r="G1183">
        <v>85</v>
      </c>
      <c r="H1183">
        <v>338</v>
      </c>
    </row>
    <row r="1184" spans="1:8" x14ac:dyDescent="0.3">
      <c r="A1184" t="s">
        <v>1258</v>
      </c>
      <c r="B1184" t="s">
        <v>45</v>
      </c>
      <c r="C1184" t="s">
        <v>152</v>
      </c>
      <c r="D1184" t="s">
        <v>28</v>
      </c>
      <c r="E1184">
        <v>415</v>
      </c>
      <c r="F1184" t="s">
        <v>9</v>
      </c>
      <c r="G1184">
        <v>91</v>
      </c>
      <c r="H1184">
        <v>80</v>
      </c>
    </row>
    <row r="1185" spans="1:8" x14ac:dyDescent="0.3">
      <c r="A1185" t="s">
        <v>1259</v>
      </c>
      <c r="B1185" t="s">
        <v>47</v>
      </c>
      <c r="C1185" t="s">
        <v>152</v>
      </c>
      <c r="D1185" t="s">
        <v>12</v>
      </c>
      <c r="E1185">
        <v>300</v>
      </c>
      <c r="F1185" t="s">
        <v>13</v>
      </c>
      <c r="G1185">
        <v>61</v>
      </c>
      <c r="H1185">
        <v>189</v>
      </c>
    </row>
    <row r="1186" spans="1:8" x14ac:dyDescent="0.3">
      <c r="A1186" t="s">
        <v>1260</v>
      </c>
      <c r="B1186" t="s">
        <v>42</v>
      </c>
      <c r="C1186" t="s">
        <v>152</v>
      </c>
      <c r="D1186" t="s">
        <v>35</v>
      </c>
      <c r="E1186">
        <v>860</v>
      </c>
      <c r="F1186" t="s">
        <v>36</v>
      </c>
      <c r="G1186">
        <v>386</v>
      </c>
      <c r="H1186">
        <v>594</v>
      </c>
    </row>
    <row r="1187" spans="1:8" x14ac:dyDescent="0.3">
      <c r="A1187" t="s">
        <v>1261</v>
      </c>
      <c r="B1187" t="s">
        <v>45</v>
      </c>
      <c r="C1187" t="s">
        <v>150</v>
      </c>
      <c r="D1187" t="s">
        <v>33</v>
      </c>
      <c r="E1187">
        <v>370</v>
      </c>
      <c r="F1187" t="s">
        <v>13</v>
      </c>
      <c r="G1187">
        <v>379</v>
      </c>
      <c r="H1187">
        <v>1603</v>
      </c>
    </row>
    <row r="1188" spans="1:8" x14ac:dyDescent="0.3">
      <c r="A1188" t="s">
        <v>1262</v>
      </c>
      <c r="B1188" t="s">
        <v>63</v>
      </c>
      <c r="C1188" t="s">
        <v>152</v>
      </c>
      <c r="D1188" t="s">
        <v>31</v>
      </c>
      <c r="E1188">
        <v>62</v>
      </c>
      <c r="F1188" t="s">
        <v>5</v>
      </c>
      <c r="G1188">
        <v>103</v>
      </c>
      <c r="H1188">
        <v>129</v>
      </c>
    </row>
    <row r="1189" spans="1:8" x14ac:dyDescent="0.3">
      <c r="A1189" t="s">
        <v>1263</v>
      </c>
      <c r="B1189" t="s">
        <v>61</v>
      </c>
      <c r="C1189" t="s">
        <v>150</v>
      </c>
      <c r="D1189" t="s">
        <v>40</v>
      </c>
      <c r="E1189">
        <v>172</v>
      </c>
      <c r="F1189" t="s">
        <v>36</v>
      </c>
      <c r="G1189">
        <v>319</v>
      </c>
      <c r="H1189">
        <v>449</v>
      </c>
    </row>
    <row r="1190" spans="1:8" x14ac:dyDescent="0.3">
      <c r="A1190" t="s">
        <v>1264</v>
      </c>
      <c r="B1190" t="s">
        <v>57</v>
      </c>
      <c r="C1190" t="s">
        <v>150</v>
      </c>
      <c r="D1190" t="s">
        <v>40</v>
      </c>
      <c r="E1190">
        <v>172</v>
      </c>
      <c r="F1190" t="s">
        <v>36</v>
      </c>
      <c r="G1190">
        <v>312</v>
      </c>
      <c r="H1190">
        <v>393</v>
      </c>
    </row>
    <row r="1191" spans="1:8" x14ac:dyDescent="0.3">
      <c r="A1191" t="s">
        <v>1265</v>
      </c>
      <c r="B1191" t="s">
        <v>19</v>
      </c>
      <c r="C1191" t="s">
        <v>150</v>
      </c>
      <c r="D1191" t="s">
        <v>18</v>
      </c>
      <c r="E1191">
        <v>55</v>
      </c>
      <c r="F1191" t="s">
        <v>9</v>
      </c>
      <c r="G1191">
        <v>19</v>
      </c>
      <c r="H1191">
        <v>15</v>
      </c>
    </row>
    <row r="1192" spans="1:8" x14ac:dyDescent="0.3">
      <c r="A1192" t="s">
        <v>1266</v>
      </c>
      <c r="B1192" t="s">
        <v>7</v>
      </c>
      <c r="C1192" t="s">
        <v>150</v>
      </c>
      <c r="D1192" t="s">
        <v>21</v>
      </c>
      <c r="E1192">
        <v>50</v>
      </c>
      <c r="F1192" t="s">
        <v>9</v>
      </c>
      <c r="G1192">
        <v>36</v>
      </c>
      <c r="H1192">
        <v>26</v>
      </c>
    </row>
    <row r="1193" spans="1:8" x14ac:dyDescent="0.3">
      <c r="A1193">
        <v>115760</v>
      </c>
      <c r="B1193" t="s">
        <v>26</v>
      </c>
      <c r="C1193" t="s">
        <v>152</v>
      </c>
      <c r="D1193" t="s">
        <v>12</v>
      </c>
      <c r="E1193">
        <v>300</v>
      </c>
      <c r="F1193" t="s">
        <v>13</v>
      </c>
      <c r="G1193">
        <v>43</v>
      </c>
      <c r="H1193">
        <v>147</v>
      </c>
    </row>
    <row r="1194" spans="1:8" x14ac:dyDescent="0.3">
      <c r="A1194" t="s">
        <v>1267</v>
      </c>
      <c r="B1194" t="s">
        <v>45</v>
      </c>
      <c r="C1194" t="s">
        <v>150</v>
      </c>
      <c r="D1194" t="s">
        <v>40</v>
      </c>
      <c r="E1194">
        <v>172</v>
      </c>
      <c r="F1194" t="s">
        <v>36</v>
      </c>
      <c r="G1194">
        <v>235</v>
      </c>
      <c r="H1194">
        <v>329</v>
      </c>
    </row>
    <row r="1195" spans="1:8" x14ac:dyDescent="0.3">
      <c r="A1195" t="s">
        <v>1268</v>
      </c>
      <c r="B1195" t="s">
        <v>74</v>
      </c>
      <c r="C1195" t="s">
        <v>150</v>
      </c>
      <c r="D1195" t="s">
        <v>8</v>
      </c>
      <c r="E1195">
        <v>200</v>
      </c>
      <c r="F1195" t="s">
        <v>13</v>
      </c>
      <c r="G1195">
        <v>433</v>
      </c>
      <c r="H1195">
        <v>1883</v>
      </c>
    </row>
    <row r="1196" spans="1:8" x14ac:dyDescent="0.3">
      <c r="A1196" t="s">
        <v>1269</v>
      </c>
      <c r="B1196" t="s">
        <v>58</v>
      </c>
      <c r="C1196" t="s">
        <v>150</v>
      </c>
      <c r="D1196" t="s">
        <v>25</v>
      </c>
      <c r="E1196">
        <v>1190</v>
      </c>
      <c r="F1196" t="s">
        <v>13</v>
      </c>
      <c r="G1196">
        <v>42</v>
      </c>
      <c r="H1196">
        <v>167</v>
      </c>
    </row>
    <row r="1197" spans="1:8" x14ac:dyDescent="0.3">
      <c r="A1197" t="s">
        <v>1270</v>
      </c>
      <c r="B1197" t="s">
        <v>59</v>
      </c>
      <c r="C1197" t="s">
        <v>152</v>
      </c>
      <c r="D1197" t="s">
        <v>18</v>
      </c>
      <c r="E1197">
        <v>55</v>
      </c>
      <c r="F1197" t="s">
        <v>9</v>
      </c>
      <c r="G1197">
        <v>119</v>
      </c>
      <c r="H1197">
        <v>107</v>
      </c>
    </row>
    <row r="1198" spans="1:8" x14ac:dyDescent="0.3">
      <c r="A1198" t="s">
        <v>1271</v>
      </c>
      <c r="B1198" t="s">
        <v>67</v>
      </c>
      <c r="C1198" t="s">
        <v>152</v>
      </c>
      <c r="D1198" t="s">
        <v>23</v>
      </c>
      <c r="E1198">
        <v>350</v>
      </c>
      <c r="F1198" t="s">
        <v>13</v>
      </c>
      <c r="G1198">
        <v>57</v>
      </c>
      <c r="H1198">
        <v>178</v>
      </c>
    </row>
    <row r="1199" spans="1:8" x14ac:dyDescent="0.3">
      <c r="A1199" t="s">
        <v>1272</v>
      </c>
      <c r="B1199" t="s">
        <v>49</v>
      </c>
      <c r="C1199" t="s">
        <v>150</v>
      </c>
      <c r="D1199" t="s">
        <v>35</v>
      </c>
      <c r="E1199">
        <v>860</v>
      </c>
      <c r="F1199" t="s">
        <v>36</v>
      </c>
      <c r="G1199">
        <v>595</v>
      </c>
      <c r="H1199">
        <v>886</v>
      </c>
    </row>
    <row r="1200" spans="1:8" x14ac:dyDescent="0.3">
      <c r="A1200" t="s">
        <v>1273</v>
      </c>
      <c r="B1200" t="s">
        <v>72</v>
      </c>
      <c r="C1200" t="s">
        <v>152</v>
      </c>
      <c r="D1200" t="s">
        <v>4</v>
      </c>
      <c r="E1200">
        <v>190</v>
      </c>
      <c r="F1200" t="s">
        <v>5</v>
      </c>
      <c r="G1200">
        <v>101</v>
      </c>
      <c r="H1200">
        <v>131</v>
      </c>
    </row>
    <row r="1201" spans="1:8" x14ac:dyDescent="0.3">
      <c r="A1201" t="s">
        <v>1274</v>
      </c>
      <c r="B1201" t="s">
        <v>11</v>
      </c>
      <c r="C1201" t="s">
        <v>152</v>
      </c>
      <c r="D1201" t="s">
        <v>33</v>
      </c>
      <c r="E1201">
        <v>290</v>
      </c>
      <c r="F1201" t="s">
        <v>9</v>
      </c>
      <c r="G1201">
        <v>192</v>
      </c>
      <c r="H1201">
        <v>188</v>
      </c>
    </row>
    <row r="1202" spans="1:8" x14ac:dyDescent="0.3">
      <c r="A1202" t="s">
        <v>1275</v>
      </c>
      <c r="B1202" t="s">
        <v>7</v>
      </c>
      <c r="C1202" t="s">
        <v>152</v>
      </c>
      <c r="D1202" t="s">
        <v>28</v>
      </c>
      <c r="E1202">
        <v>415</v>
      </c>
      <c r="F1202" t="s">
        <v>9</v>
      </c>
      <c r="G1202">
        <v>78</v>
      </c>
      <c r="H1202">
        <v>62</v>
      </c>
    </row>
    <row r="1203" spans="1:8" x14ac:dyDescent="0.3">
      <c r="A1203" t="s">
        <v>1276</v>
      </c>
      <c r="B1203" t="s">
        <v>73</v>
      </c>
      <c r="C1203" t="s">
        <v>150</v>
      </c>
      <c r="D1203" t="s">
        <v>8</v>
      </c>
      <c r="E1203">
        <v>200</v>
      </c>
      <c r="F1203" t="s">
        <v>13</v>
      </c>
      <c r="G1203">
        <v>363</v>
      </c>
      <c r="H1203">
        <v>1408</v>
      </c>
    </row>
    <row r="1204" spans="1:8" x14ac:dyDescent="0.3">
      <c r="A1204">
        <v>21006</v>
      </c>
      <c r="B1204" t="s">
        <v>20</v>
      </c>
      <c r="C1204" t="s">
        <v>150</v>
      </c>
      <c r="D1204" t="s">
        <v>8</v>
      </c>
      <c r="E1204">
        <v>200</v>
      </c>
      <c r="F1204" t="s">
        <v>13</v>
      </c>
      <c r="G1204">
        <v>192</v>
      </c>
      <c r="H1204">
        <v>754</v>
      </c>
    </row>
    <row r="1205" spans="1:8" x14ac:dyDescent="0.3">
      <c r="A1205" t="s">
        <v>1277</v>
      </c>
      <c r="B1205" t="s">
        <v>62</v>
      </c>
      <c r="C1205" t="s">
        <v>150</v>
      </c>
      <c r="D1205" t="s">
        <v>35</v>
      </c>
      <c r="E1205">
        <v>860</v>
      </c>
      <c r="F1205" t="s">
        <v>36</v>
      </c>
      <c r="G1205">
        <v>237</v>
      </c>
      <c r="H1205">
        <v>327</v>
      </c>
    </row>
    <row r="1206" spans="1:8" x14ac:dyDescent="0.3">
      <c r="A1206" t="s">
        <v>1278</v>
      </c>
      <c r="B1206" t="s">
        <v>24</v>
      </c>
      <c r="C1206" t="s">
        <v>150</v>
      </c>
      <c r="D1206" t="s">
        <v>44</v>
      </c>
      <c r="E1206">
        <v>1020</v>
      </c>
      <c r="F1206" t="s">
        <v>13</v>
      </c>
      <c r="G1206">
        <v>93</v>
      </c>
      <c r="H1206">
        <v>234</v>
      </c>
    </row>
    <row r="1207" spans="1:8" x14ac:dyDescent="0.3">
      <c r="A1207" t="s">
        <v>1279</v>
      </c>
      <c r="B1207" t="s">
        <v>47</v>
      </c>
      <c r="C1207" t="s">
        <v>150</v>
      </c>
      <c r="D1207" t="s">
        <v>15</v>
      </c>
      <c r="E1207">
        <v>3000</v>
      </c>
      <c r="F1207" t="s">
        <v>16</v>
      </c>
      <c r="G1207">
        <v>105</v>
      </c>
      <c r="H1207">
        <v>173</v>
      </c>
    </row>
    <row r="1208" spans="1:8" x14ac:dyDescent="0.3">
      <c r="A1208" t="s">
        <v>1280</v>
      </c>
      <c r="B1208" t="s">
        <v>61</v>
      </c>
      <c r="C1208" t="s">
        <v>152</v>
      </c>
      <c r="D1208" t="s">
        <v>15</v>
      </c>
      <c r="E1208">
        <v>3000</v>
      </c>
      <c r="F1208" t="s">
        <v>16</v>
      </c>
      <c r="G1208">
        <v>358</v>
      </c>
      <c r="H1208">
        <v>1070</v>
      </c>
    </row>
    <row r="1209" spans="1:8" x14ac:dyDescent="0.3">
      <c r="A1209" t="s">
        <v>1281</v>
      </c>
      <c r="B1209" t="s">
        <v>41</v>
      </c>
      <c r="C1209" t="s">
        <v>152</v>
      </c>
      <c r="D1209" t="s">
        <v>31</v>
      </c>
      <c r="E1209">
        <v>62</v>
      </c>
      <c r="F1209" t="s">
        <v>5</v>
      </c>
      <c r="G1209">
        <v>91</v>
      </c>
      <c r="H1209">
        <v>113</v>
      </c>
    </row>
    <row r="1210" spans="1:8" x14ac:dyDescent="0.3">
      <c r="A1210" t="s">
        <v>1282</v>
      </c>
      <c r="B1210" t="s">
        <v>14</v>
      </c>
      <c r="C1210" t="s">
        <v>150</v>
      </c>
      <c r="D1210" t="s">
        <v>28</v>
      </c>
      <c r="E1210">
        <v>415</v>
      </c>
      <c r="F1210" t="s">
        <v>9</v>
      </c>
      <c r="G1210">
        <v>21</v>
      </c>
      <c r="H1210">
        <v>15</v>
      </c>
    </row>
    <row r="1211" spans="1:8" x14ac:dyDescent="0.3">
      <c r="A1211" t="s">
        <v>1283</v>
      </c>
      <c r="B1211" t="s">
        <v>42</v>
      </c>
      <c r="C1211" t="s">
        <v>152</v>
      </c>
      <c r="D1211" t="s">
        <v>44</v>
      </c>
      <c r="E1211">
        <v>1020</v>
      </c>
      <c r="F1211" t="s">
        <v>13</v>
      </c>
      <c r="G1211">
        <v>54</v>
      </c>
      <c r="H1211">
        <v>183</v>
      </c>
    </row>
    <row r="1212" spans="1:8" x14ac:dyDescent="0.3">
      <c r="A1212" t="s">
        <v>1284</v>
      </c>
      <c r="B1212" t="s">
        <v>73</v>
      </c>
      <c r="C1212" t="s">
        <v>152</v>
      </c>
      <c r="D1212" t="s">
        <v>50</v>
      </c>
      <c r="E1212">
        <v>110</v>
      </c>
      <c r="F1212" t="s">
        <v>5</v>
      </c>
      <c r="G1212">
        <v>77</v>
      </c>
      <c r="H1212">
        <v>113</v>
      </c>
    </row>
    <row r="1213" spans="1:8" x14ac:dyDescent="0.3">
      <c r="A1213" t="s">
        <v>1285</v>
      </c>
      <c r="B1213" t="s">
        <v>46</v>
      </c>
      <c r="C1213" t="s">
        <v>152</v>
      </c>
      <c r="D1213" t="s">
        <v>12</v>
      </c>
      <c r="E1213">
        <v>300</v>
      </c>
      <c r="F1213" t="s">
        <v>13</v>
      </c>
      <c r="G1213">
        <v>47</v>
      </c>
      <c r="H1213">
        <v>162</v>
      </c>
    </row>
    <row r="1214" spans="1:8" x14ac:dyDescent="0.3">
      <c r="A1214" t="s">
        <v>1286</v>
      </c>
      <c r="B1214" t="s">
        <v>69</v>
      </c>
      <c r="C1214" t="s">
        <v>152</v>
      </c>
      <c r="D1214" t="s">
        <v>35</v>
      </c>
      <c r="E1214">
        <v>860</v>
      </c>
      <c r="F1214" t="s">
        <v>36</v>
      </c>
      <c r="G1214">
        <v>336</v>
      </c>
      <c r="H1214">
        <v>507</v>
      </c>
    </row>
    <row r="1215" spans="1:8" x14ac:dyDescent="0.3">
      <c r="A1215" t="s">
        <v>1287</v>
      </c>
      <c r="B1215" t="s">
        <v>69</v>
      </c>
      <c r="C1215" t="s">
        <v>152</v>
      </c>
      <c r="D1215" t="s">
        <v>12</v>
      </c>
      <c r="E1215">
        <v>300</v>
      </c>
      <c r="F1215" t="s">
        <v>13</v>
      </c>
      <c r="G1215">
        <v>71</v>
      </c>
      <c r="H1215">
        <v>282</v>
      </c>
    </row>
    <row r="1216" spans="1:8" x14ac:dyDescent="0.3">
      <c r="A1216" t="s">
        <v>1288</v>
      </c>
      <c r="B1216" t="s">
        <v>55</v>
      </c>
      <c r="C1216" t="s">
        <v>152</v>
      </c>
      <c r="D1216" t="s">
        <v>15</v>
      </c>
      <c r="E1216">
        <v>3000</v>
      </c>
      <c r="F1216" t="s">
        <v>16</v>
      </c>
      <c r="G1216">
        <v>416</v>
      </c>
      <c r="H1216">
        <v>1472</v>
      </c>
    </row>
    <row r="1217" spans="1:8" x14ac:dyDescent="0.3">
      <c r="A1217" t="s">
        <v>1289</v>
      </c>
      <c r="B1217" t="s">
        <v>11</v>
      </c>
      <c r="C1217" t="s">
        <v>152</v>
      </c>
      <c r="D1217" t="s">
        <v>44</v>
      </c>
      <c r="E1217">
        <v>1020</v>
      </c>
      <c r="F1217" t="s">
        <v>13</v>
      </c>
      <c r="G1217">
        <v>28</v>
      </c>
      <c r="H1217">
        <v>92</v>
      </c>
    </row>
    <row r="1218" spans="1:8" x14ac:dyDescent="0.3">
      <c r="A1218" t="s">
        <v>1290</v>
      </c>
      <c r="B1218" t="s">
        <v>62</v>
      </c>
      <c r="C1218" t="s">
        <v>150</v>
      </c>
      <c r="D1218" t="s">
        <v>18</v>
      </c>
      <c r="E1218">
        <v>55</v>
      </c>
      <c r="F1218" t="s">
        <v>9</v>
      </c>
      <c r="G1218">
        <v>13</v>
      </c>
      <c r="H1218">
        <v>10</v>
      </c>
    </row>
    <row r="1219" spans="1:8" x14ac:dyDescent="0.3">
      <c r="A1219" t="s">
        <v>1291</v>
      </c>
      <c r="B1219" t="s">
        <v>29</v>
      </c>
      <c r="C1219" t="s">
        <v>150</v>
      </c>
      <c r="D1219" t="s">
        <v>35</v>
      </c>
      <c r="E1219">
        <v>860</v>
      </c>
      <c r="F1219" t="s">
        <v>36</v>
      </c>
      <c r="G1219">
        <v>454</v>
      </c>
      <c r="H1219">
        <v>644</v>
      </c>
    </row>
    <row r="1220" spans="1:8" x14ac:dyDescent="0.3">
      <c r="A1220" t="s">
        <v>1292</v>
      </c>
      <c r="B1220" t="s">
        <v>22</v>
      </c>
      <c r="C1220" t="s">
        <v>150</v>
      </c>
      <c r="D1220" t="s">
        <v>15</v>
      </c>
      <c r="E1220">
        <v>3000</v>
      </c>
      <c r="F1220" t="s">
        <v>16</v>
      </c>
      <c r="G1220">
        <v>118</v>
      </c>
      <c r="H1220">
        <v>253</v>
      </c>
    </row>
    <row r="1221" spans="1:8" x14ac:dyDescent="0.3">
      <c r="A1221" t="s">
        <v>1293</v>
      </c>
      <c r="B1221" t="s">
        <v>17</v>
      </c>
      <c r="C1221" t="s">
        <v>150</v>
      </c>
      <c r="D1221" t="s">
        <v>33</v>
      </c>
      <c r="E1221">
        <v>370</v>
      </c>
      <c r="F1221" t="s">
        <v>13</v>
      </c>
      <c r="G1221">
        <v>402</v>
      </c>
      <c r="H1221">
        <v>1652</v>
      </c>
    </row>
    <row r="1222" spans="1:8" x14ac:dyDescent="0.3">
      <c r="A1222" t="s">
        <v>1294</v>
      </c>
      <c r="B1222" t="s">
        <v>57</v>
      </c>
      <c r="C1222" t="s">
        <v>150</v>
      </c>
      <c r="D1222" t="s">
        <v>12</v>
      </c>
      <c r="E1222">
        <v>300</v>
      </c>
      <c r="F1222" t="s">
        <v>13</v>
      </c>
      <c r="G1222">
        <v>51</v>
      </c>
      <c r="H1222">
        <v>140</v>
      </c>
    </row>
    <row r="1223" spans="1:8" x14ac:dyDescent="0.3">
      <c r="A1223" t="s">
        <v>1295</v>
      </c>
      <c r="B1223" t="s">
        <v>42</v>
      </c>
      <c r="C1223" t="s">
        <v>150</v>
      </c>
      <c r="D1223" t="s">
        <v>4</v>
      </c>
      <c r="E1223">
        <v>190</v>
      </c>
      <c r="F1223" t="s">
        <v>5</v>
      </c>
      <c r="G1223">
        <v>54</v>
      </c>
      <c r="H1223">
        <v>76</v>
      </c>
    </row>
    <row r="1224" spans="1:8" x14ac:dyDescent="0.3">
      <c r="A1224" t="s">
        <v>1296</v>
      </c>
      <c r="B1224" t="s">
        <v>29</v>
      </c>
      <c r="C1224" t="s">
        <v>152</v>
      </c>
      <c r="D1224" t="s">
        <v>31</v>
      </c>
      <c r="E1224">
        <v>62</v>
      </c>
      <c r="F1224" t="s">
        <v>5</v>
      </c>
      <c r="G1224">
        <v>133</v>
      </c>
      <c r="H1224">
        <v>167</v>
      </c>
    </row>
    <row r="1225" spans="1:8" x14ac:dyDescent="0.3">
      <c r="A1225" t="s">
        <v>1297</v>
      </c>
      <c r="B1225" t="s">
        <v>68</v>
      </c>
      <c r="C1225" t="s">
        <v>150</v>
      </c>
      <c r="D1225" t="s">
        <v>31</v>
      </c>
      <c r="E1225">
        <v>62</v>
      </c>
      <c r="F1225" t="s">
        <v>5</v>
      </c>
      <c r="G1225">
        <v>36</v>
      </c>
      <c r="H1225">
        <v>49</v>
      </c>
    </row>
    <row r="1226" spans="1:8" x14ac:dyDescent="0.3">
      <c r="A1226" t="s">
        <v>1298</v>
      </c>
      <c r="B1226" t="s">
        <v>74</v>
      </c>
      <c r="C1226" t="s">
        <v>150</v>
      </c>
      <c r="D1226" t="s">
        <v>12</v>
      </c>
      <c r="E1226">
        <v>300</v>
      </c>
      <c r="F1226" t="s">
        <v>13</v>
      </c>
      <c r="G1226">
        <v>40</v>
      </c>
      <c r="H1226">
        <v>165</v>
      </c>
    </row>
    <row r="1227" spans="1:8" x14ac:dyDescent="0.3">
      <c r="A1227" s="27">
        <v>5.2299999999999998E+42</v>
      </c>
      <c r="B1227" t="s">
        <v>38</v>
      </c>
      <c r="C1227" t="s">
        <v>152</v>
      </c>
      <c r="D1227" t="s">
        <v>15</v>
      </c>
      <c r="E1227">
        <v>3000</v>
      </c>
      <c r="F1227" t="s">
        <v>16</v>
      </c>
      <c r="G1227">
        <v>388</v>
      </c>
      <c r="H1227">
        <v>1187</v>
      </c>
    </row>
    <row r="1228" spans="1:8" x14ac:dyDescent="0.3">
      <c r="A1228" t="s">
        <v>1299</v>
      </c>
      <c r="B1228" t="s">
        <v>54</v>
      </c>
      <c r="C1228" t="s">
        <v>152</v>
      </c>
      <c r="D1228" t="s">
        <v>50</v>
      </c>
      <c r="E1228">
        <v>110</v>
      </c>
      <c r="F1228" t="s">
        <v>5</v>
      </c>
      <c r="G1228">
        <v>80</v>
      </c>
      <c r="H1228">
        <v>107</v>
      </c>
    </row>
    <row r="1229" spans="1:8" x14ac:dyDescent="0.3">
      <c r="A1229" t="s">
        <v>1300</v>
      </c>
      <c r="B1229" t="s">
        <v>47</v>
      </c>
      <c r="C1229" t="s">
        <v>150</v>
      </c>
      <c r="D1229" t="s">
        <v>44</v>
      </c>
      <c r="E1229">
        <v>1020</v>
      </c>
      <c r="F1229" t="s">
        <v>13</v>
      </c>
      <c r="G1229">
        <v>84</v>
      </c>
      <c r="H1229">
        <v>219</v>
      </c>
    </row>
    <row r="1230" spans="1:8" x14ac:dyDescent="0.3">
      <c r="A1230" t="s">
        <v>1301</v>
      </c>
      <c r="B1230" t="s">
        <v>74</v>
      </c>
      <c r="C1230" t="s">
        <v>152</v>
      </c>
      <c r="D1230" t="s">
        <v>44</v>
      </c>
      <c r="E1230">
        <v>1020</v>
      </c>
      <c r="F1230" t="s">
        <v>13</v>
      </c>
      <c r="G1230">
        <v>47</v>
      </c>
      <c r="H1230">
        <v>189</v>
      </c>
    </row>
    <row r="1231" spans="1:8" x14ac:dyDescent="0.3">
      <c r="A1231" t="s">
        <v>1302</v>
      </c>
      <c r="B1231" t="s">
        <v>68</v>
      </c>
      <c r="C1231" t="s">
        <v>150</v>
      </c>
      <c r="D1231" t="s">
        <v>12</v>
      </c>
      <c r="E1231">
        <v>300</v>
      </c>
      <c r="F1231" t="s">
        <v>13</v>
      </c>
      <c r="G1231">
        <v>40</v>
      </c>
      <c r="H1231">
        <v>154</v>
      </c>
    </row>
    <row r="1232" spans="1:8" x14ac:dyDescent="0.3">
      <c r="A1232" t="s">
        <v>1303</v>
      </c>
      <c r="B1232" t="s">
        <v>47</v>
      </c>
      <c r="C1232" t="s">
        <v>150</v>
      </c>
      <c r="D1232" t="s">
        <v>8</v>
      </c>
      <c r="E1232">
        <v>200</v>
      </c>
      <c r="F1232" t="s">
        <v>13</v>
      </c>
      <c r="G1232">
        <v>333</v>
      </c>
      <c r="H1232">
        <v>869</v>
      </c>
    </row>
    <row r="1233" spans="1:8" x14ac:dyDescent="0.3">
      <c r="A1233" t="s">
        <v>1304</v>
      </c>
      <c r="B1233" t="s">
        <v>30</v>
      </c>
      <c r="C1233" t="s">
        <v>150</v>
      </c>
      <c r="D1233" t="s">
        <v>4</v>
      </c>
      <c r="E1233">
        <v>190</v>
      </c>
      <c r="F1233" t="s">
        <v>5</v>
      </c>
      <c r="G1233">
        <v>57</v>
      </c>
      <c r="H1233">
        <v>79</v>
      </c>
    </row>
    <row r="1234" spans="1:8" x14ac:dyDescent="0.3">
      <c r="A1234" t="s">
        <v>1305</v>
      </c>
      <c r="B1234" t="s">
        <v>37</v>
      </c>
      <c r="C1234" t="s">
        <v>152</v>
      </c>
      <c r="D1234" t="s">
        <v>4</v>
      </c>
      <c r="E1234">
        <v>190</v>
      </c>
      <c r="F1234" t="s">
        <v>5</v>
      </c>
      <c r="G1234">
        <v>73</v>
      </c>
      <c r="H1234">
        <v>84</v>
      </c>
    </row>
    <row r="1235" spans="1:8" x14ac:dyDescent="0.3">
      <c r="A1235" t="s">
        <v>1306</v>
      </c>
      <c r="B1235" t="s">
        <v>29</v>
      </c>
      <c r="C1235" t="s">
        <v>150</v>
      </c>
      <c r="D1235" t="s">
        <v>28</v>
      </c>
      <c r="E1235">
        <v>415</v>
      </c>
      <c r="F1235" t="s">
        <v>9</v>
      </c>
      <c r="G1235">
        <v>34</v>
      </c>
      <c r="H1235">
        <v>27</v>
      </c>
    </row>
    <row r="1236" spans="1:8" x14ac:dyDescent="0.3">
      <c r="A1236" t="s">
        <v>1307</v>
      </c>
      <c r="B1236" t="s">
        <v>71</v>
      </c>
      <c r="C1236" t="s">
        <v>150</v>
      </c>
      <c r="D1236" t="s">
        <v>4</v>
      </c>
      <c r="E1236">
        <v>190</v>
      </c>
      <c r="F1236" t="s">
        <v>5</v>
      </c>
      <c r="G1236">
        <v>31</v>
      </c>
      <c r="H1236">
        <v>46</v>
      </c>
    </row>
    <row r="1237" spans="1:8" x14ac:dyDescent="0.3">
      <c r="A1237" t="s">
        <v>1308</v>
      </c>
      <c r="B1237" t="s">
        <v>58</v>
      </c>
      <c r="C1237" t="s">
        <v>150</v>
      </c>
      <c r="D1237" t="s">
        <v>44</v>
      </c>
      <c r="E1237">
        <v>1020</v>
      </c>
      <c r="F1237" t="s">
        <v>13</v>
      </c>
      <c r="G1237">
        <v>69</v>
      </c>
      <c r="H1237">
        <v>274</v>
      </c>
    </row>
    <row r="1238" spans="1:8" x14ac:dyDescent="0.3">
      <c r="A1238" t="s">
        <v>1309</v>
      </c>
      <c r="B1238" t="s">
        <v>67</v>
      </c>
      <c r="C1238" t="s">
        <v>150</v>
      </c>
      <c r="D1238" t="s">
        <v>40</v>
      </c>
      <c r="E1238">
        <v>172</v>
      </c>
      <c r="F1238" t="s">
        <v>36</v>
      </c>
      <c r="G1238">
        <v>222</v>
      </c>
      <c r="H1238">
        <v>275</v>
      </c>
    </row>
    <row r="1239" spans="1:8" x14ac:dyDescent="0.3">
      <c r="A1239" t="s">
        <v>1310</v>
      </c>
      <c r="B1239" t="s">
        <v>74</v>
      </c>
      <c r="C1239" t="s">
        <v>152</v>
      </c>
      <c r="D1239" t="s">
        <v>8</v>
      </c>
      <c r="E1239">
        <v>156</v>
      </c>
      <c r="F1239" t="s">
        <v>9</v>
      </c>
      <c r="G1239">
        <v>343</v>
      </c>
      <c r="H1239">
        <v>301</v>
      </c>
    </row>
    <row r="1240" spans="1:8" x14ac:dyDescent="0.3">
      <c r="A1240" t="s">
        <v>1311</v>
      </c>
      <c r="B1240" t="s">
        <v>43</v>
      </c>
      <c r="C1240" t="s">
        <v>150</v>
      </c>
      <c r="D1240" t="s">
        <v>40</v>
      </c>
      <c r="E1240">
        <v>172</v>
      </c>
      <c r="F1240" t="s">
        <v>36</v>
      </c>
      <c r="G1240">
        <v>273</v>
      </c>
      <c r="H1240">
        <v>382</v>
      </c>
    </row>
    <row r="1241" spans="1:8" x14ac:dyDescent="0.3">
      <c r="A1241">
        <v>693708</v>
      </c>
      <c r="B1241" t="s">
        <v>32</v>
      </c>
      <c r="C1241" t="s">
        <v>150</v>
      </c>
      <c r="D1241" t="s">
        <v>8</v>
      </c>
      <c r="E1241">
        <v>200</v>
      </c>
      <c r="F1241" t="s">
        <v>13</v>
      </c>
      <c r="G1241">
        <v>454</v>
      </c>
      <c r="H1241">
        <v>1788</v>
      </c>
    </row>
    <row r="1242" spans="1:8" x14ac:dyDescent="0.3">
      <c r="A1242" t="s">
        <v>1312</v>
      </c>
      <c r="B1242" t="s">
        <v>37</v>
      </c>
      <c r="C1242" t="s">
        <v>152</v>
      </c>
      <c r="D1242" t="s">
        <v>44</v>
      </c>
      <c r="E1242">
        <v>1020</v>
      </c>
      <c r="F1242" t="s">
        <v>13</v>
      </c>
      <c r="G1242">
        <v>57</v>
      </c>
      <c r="H1242">
        <v>189</v>
      </c>
    </row>
    <row r="1243" spans="1:8" x14ac:dyDescent="0.3">
      <c r="A1243" t="s">
        <v>1313</v>
      </c>
      <c r="B1243" t="s">
        <v>63</v>
      </c>
      <c r="C1243" t="s">
        <v>152</v>
      </c>
      <c r="D1243" t="s">
        <v>12</v>
      </c>
      <c r="E1243">
        <v>300</v>
      </c>
      <c r="F1243" t="s">
        <v>13</v>
      </c>
      <c r="G1243">
        <v>64</v>
      </c>
      <c r="H1243">
        <v>257</v>
      </c>
    </row>
    <row r="1244" spans="1:8" x14ac:dyDescent="0.3">
      <c r="A1244" t="s">
        <v>1314</v>
      </c>
      <c r="B1244" t="s">
        <v>29</v>
      </c>
      <c r="C1244" t="s">
        <v>152</v>
      </c>
      <c r="D1244" t="s">
        <v>50</v>
      </c>
      <c r="E1244">
        <v>110</v>
      </c>
      <c r="F1244" t="s">
        <v>5</v>
      </c>
      <c r="G1244">
        <v>78</v>
      </c>
      <c r="H1244">
        <v>102</v>
      </c>
    </row>
    <row r="1245" spans="1:8" x14ac:dyDescent="0.3">
      <c r="A1245" t="s">
        <v>1315</v>
      </c>
      <c r="B1245" t="s">
        <v>24</v>
      </c>
      <c r="C1245" t="s">
        <v>152</v>
      </c>
      <c r="D1245" t="s">
        <v>21</v>
      </c>
      <c r="E1245">
        <v>65</v>
      </c>
      <c r="F1245" t="s">
        <v>5</v>
      </c>
      <c r="G1245">
        <v>57</v>
      </c>
      <c r="H1245">
        <v>72</v>
      </c>
    </row>
    <row r="1246" spans="1:8" x14ac:dyDescent="0.3">
      <c r="A1246" t="s">
        <v>1316</v>
      </c>
      <c r="B1246" t="s">
        <v>17</v>
      </c>
      <c r="C1246" t="s">
        <v>150</v>
      </c>
      <c r="D1246" t="s">
        <v>44</v>
      </c>
      <c r="E1246">
        <v>1020</v>
      </c>
      <c r="F1246" t="s">
        <v>13</v>
      </c>
      <c r="G1246">
        <v>103</v>
      </c>
      <c r="H1246">
        <v>444</v>
      </c>
    </row>
    <row r="1247" spans="1:8" x14ac:dyDescent="0.3">
      <c r="A1247" t="s">
        <v>1317</v>
      </c>
      <c r="B1247" t="s">
        <v>53</v>
      </c>
      <c r="C1247" t="s">
        <v>152</v>
      </c>
      <c r="D1247" t="s">
        <v>15</v>
      </c>
      <c r="E1247">
        <v>3000</v>
      </c>
      <c r="F1247" t="s">
        <v>16</v>
      </c>
      <c r="G1247">
        <v>379</v>
      </c>
      <c r="H1247">
        <v>1095</v>
      </c>
    </row>
    <row r="1248" spans="1:8" x14ac:dyDescent="0.3">
      <c r="A1248" t="s">
        <v>1318</v>
      </c>
      <c r="B1248" t="s">
        <v>3</v>
      </c>
      <c r="C1248" t="s">
        <v>152</v>
      </c>
      <c r="D1248" t="s">
        <v>18</v>
      </c>
      <c r="E1248">
        <v>55</v>
      </c>
      <c r="F1248" t="s">
        <v>9</v>
      </c>
      <c r="G1248">
        <v>99</v>
      </c>
      <c r="H1248">
        <v>86</v>
      </c>
    </row>
    <row r="1249" spans="1:8" x14ac:dyDescent="0.3">
      <c r="A1249" t="s">
        <v>1319</v>
      </c>
      <c r="B1249" t="s">
        <v>14</v>
      </c>
      <c r="C1249" t="s">
        <v>150</v>
      </c>
      <c r="D1249" t="s">
        <v>33</v>
      </c>
      <c r="E1249">
        <v>370</v>
      </c>
      <c r="F1249" t="s">
        <v>13</v>
      </c>
      <c r="G1249">
        <v>370</v>
      </c>
      <c r="H1249">
        <v>1439</v>
      </c>
    </row>
    <row r="1250" spans="1:8" x14ac:dyDescent="0.3">
      <c r="A1250" t="s">
        <v>1320</v>
      </c>
      <c r="B1250" t="s">
        <v>19</v>
      </c>
      <c r="C1250" t="s">
        <v>150</v>
      </c>
      <c r="D1250" t="s">
        <v>8</v>
      </c>
      <c r="E1250">
        <v>200</v>
      </c>
      <c r="F1250" t="s">
        <v>13</v>
      </c>
      <c r="G1250">
        <v>415</v>
      </c>
      <c r="H1250">
        <v>1622</v>
      </c>
    </row>
    <row r="1251" spans="1:8" x14ac:dyDescent="0.3">
      <c r="A1251" t="s">
        <v>1321</v>
      </c>
      <c r="B1251" t="s">
        <v>68</v>
      </c>
      <c r="C1251" t="s">
        <v>152</v>
      </c>
      <c r="D1251" t="s">
        <v>50</v>
      </c>
      <c r="E1251">
        <v>110</v>
      </c>
      <c r="F1251" t="s">
        <v>5</v>
      </c>
      <c r="G1251">
        <v>47</v>
      </c>
      <c r="H1251">
        <v>62</v>
      </c>
    </row>
    <row r="1252" spans="1:8" x14ac:dyDescent="0.3">
      <c r="A1252" t="s">
        <v>1322</v>
      </c>
      <c r="B1252" t="s">
        <v>30</v>
      </c>
      <c r="C1252" t="s">
        <v>152</v>
      </c>
      <c r="D1252" t="s">
        <v>15</v>
      </c>
      <c r="E1252">
        <v>3000</v>
      </c>
      <c r="F1252" t="s">
        <v>16</v>
      </c>
      <c r="G1252">
        <v>432</v>
      </c>
      <c r="H1252">
        <v>1291</v>
      </c>
    </row>
    <row r="1253" spans="1:8" x14ac:dyDescent="0.3">
      <c r="A1253" t="s">
        <v>1323</v>
      </c>
      <c r="B1253" t="s">
        <v>20</v>
      </c>
      <c r="C1253" t="s">
        <v>152</v>
      </c>
      <c r="D1253" t="s">
        <v>50</v>
      </c>
      <c r="E1253">
        <v>110</v>
      </c>
      <c r="F1253" t="s">
        <v>5</v>
      </c>
      <c r="G1253">
        <v>64</v>
      </c>
      <c r="H1253">
        <v>98</v>
      </c>
    </row>
    <row r="1254" spans="1:8" x14ac:dyDescent="0.3">
      <c r="A1254" t="s">
        <v>1324</v>
      </c>
      <c r="B1254" t="s">
        <v>56</v>
      </c>
      <c r="C1254" t="s">
        <v>152</v>
      </c>
      <c r="D1254" t="s">
        <v>44</v>
      </c>
      <c r="E1254">
        <v>1020</v>
      </c>
      <c r="F1254" t="s">
        <v>13</v>
      </c>
      <c r="G1254">
        <v>22</v>
      </c>
      <c r="H1254">
        <v>73</v>
      </c>
    </row>
    <row r="1255" spans="1:8" x14ac:dyDescent="0.3">
      <c r="A1255" t="s">
        <v>1325</v>
      </c>
      <c r="B1255" t="s">
        <v>11</v>
      </c>
      <c r="C1255" t="s">
        <v>152</v>
      </c>
      <c r="D1255" t="s">
        <v>23</v>
      </c>
      <c r="E1255">
        <v>350</v>
      </c>
      <c r="F1255" t="s">
        <v>13</v>
      </c>
      <c r="G1255">
        <v>45</v>
      </c>
      <c r="H1255">
        <v>157</v>
      </c>
    </row>
    <row r="1256" spans="1:8" x14ac:dyDescent="0.3">
      <c r="A1256" t="s">
        <v>1326</v>
      </c>
      <c r="B1256" t="s">
        <v>27</v>
      </c>
      <c r="C1256" t="s">
        <v>152</v>
      </c>
      <c r="D1256" t="s">
        <v>33</v>
      </c>
      <c r="E1256">
        <v>290</v>
      </c>
      <c r="F1256" t="s">
        <v>9</v>
      </c>
      <c r="G1256">
        <v>343</v>
      </c>
      <c r="H1256">
        <v>312</v>
      </c>
    </row>
    <row r="1257" spans="1:8" x14ac:dyDescent="0.3">
      <c r="A1257" t="s">
        <v>1327</v>
      </c>
      <c r="B1257" t="s">
        <v>47</v>
      </c>
      <c r="C1257" t="s">
        <v>150</v>
      </c>
      <c r="D1257" t="s">
        <v>18</v>
      </c>
      <c r="E1257">
        <v>55</v>
      </c>
      <c r="F1257" t="s">
        <v>9</v>
      </c>
      <c r="G1257">
        <v>28</v>
      </c>
      <c r="H1257">
        <v>22</v>
      </c>
    </row>
    <row r="1258" spans="1:8" x14ac:dyDescent="0.3">
      <c r="A1258" t="s">
        <v>1328</v>
      </c>
      <c r="B1258" t="s">
        <v>19</v>
      </c>
      <c r="C1258" t="s">
        <v>152</v>
      </c>
      <c r="D1258" t="s">
        <v>28</v>
      </c>
      <c r="E1258">
        <v>415</v>
      </c>
      <c r="F1258" t="s">
        <v>9</v>
      </c>
      <c r="G1258">
        <v>101</v>
      </c>
      <c r="H1258">
        <v>90</v>
      </c>
    </row>
    <row r="1259" spans="1:8" x14ac:dyDescent="0.3">
      <c r="A1259" t="s">
        <v>1329</v>
      </c>
      <c r="B1259" t="s">
        <v>58</v>
      </c>
      <c r="C1259" t="s">
        <v>150</v>
      </c>
      <c r="D1259" t="s">
        <v>8</v>
      </c>
      <c r="E1259">
        <v>200</v>
      </c>
      <c r="F1259" t="s">
        <v>13</v>
      </c>
      <c r="G1259">
        <v>384</v>
      </c>
      <c r="H1259">
        <v>1509</v>
      </c>
    </row>
    <row r="1260" spans="1:8" x14ac:dyDescent="0.3">
      <c r="A1260" s="27">
        <v>3.5900000000000002E+89</v>
      </c>
      <c r="B1260" t="s">
        <v>32</v>
      </c>
      <c r="C1260" t="s">
        <v>150</v>
      </c>
      <c r="D1260" t="s">
        <v>28</v>
      </c>
      <c r="E1260">
        <v>415</v>
      </c>
      <c r="F1260" t="s">
        <v>9</v>
      </c>
      <c r="G1260">
        <v>22</v>
      </c>
      <c r="H1260">
        <v>16</v>
      </c>
    </row>
    <row r="1261" spans="1:8" x14ac:dyDescent="0.3">
      <c r="A1261" t="s">
        <v>1330</v>
      </c>
      <c r="B1261" t="s">
        <v>22</v>
      </c>
      <c r="C1261" t="s">
        <v>152</v>
      </c>
      <c r="D1261" t="s">
        <v>21</v>
      </c>
      <c r="E1261">
        <v>65</v>
      </c>
      <c r="F1261" t="s">
        <v>5</v>
      </c>
      <c r="G1261">
        <v>148</v>
      </c>
      <c r="H1261">
        <v>196</v>
      </c>
    </row>
    <row r="1262" spans="1:8" x14ac:dyDescent="0.3">
      <c r="A1262">
        <v>480431</v>
      </c>
      <c r="B1262" t="s">
        <v>20</v>
      </c>
      <c r="C1262" t="s">
        <v>150</v>
      </c>
      <c r="D1262" t="s">
        <v>33</v>
      </c>
      <c r="E1262">
        <v>370</v>
      </c>
      <c r="F1262" t="s">
        <v>13</v>
      </c>
      <c r="G1262">
        <v>408</v>
      </c>
      <c r="H1262">
        <v>1607</v>
      </c>
    </row>
    <row r="1263" spans="1:8" x14ac:dyDescent="0.3">
      <c r="A1263" t="s">
        <v>1331</v>
      </c>
      <c r="B1263" t="s">
        <v>42</v>
      </c>
      <c r="C1263" t="s">
        <v>150</v>
      </c>
      <c r="D1263" t="s">
        <v>15</v>
      </c>
      <c r="E1263">
        <v>3000</v>
      </c>
      <c r="F1263" t="s">
        <v>16</v>
      </c>
      <c r="G1263">
        <v>122</v>
      </c>
      <c r="H1263">
        <v>272</v>
      </c>
    </row>
    <row r="1264" spans="1:8" x14ac:dyDescent="0.3">
      <c r="A1264">
        <v>508621</v>
      </c>
      <c r="B1264" t="s">
        <v>3</v>
      </c>
      <c r="C1264" t="s">
        <v>150</v>
      </c>
      <c r="D1264" t="s">
        <v>35</v>
      </c>
      <c r="E1264">
        <v>860</v>
      </c>
      <c r="F1264" t="s">
        <v>36</v>
      </c>
      <c r="G1264">
        <v>508</v>
      </c>
      <c r="H1264">
        <v>751</v>
      </c>
    </row>
    <row r="1265" spans="1:8" x14ac:dyDescent="0.3">
      <c r="A1265" t="s">
        <v>1332</v>
      </c>
      <c r="B1265" t="s">
        <v>68</v>
      </c>
      <c r="C1265" t="s">
        <v>150</v>
      </c>
      <c r="D1265" t="s">
        <v>40</v>
      </c>
      <c r="E1265">
        <v>172</v>
      </c>
      <c r="F1265" t="s">
        <v>36</v>
      </c>
      <c r="G1265">
        <v>244</v>
      </c>
      <c r="H1265">
        <v>334</v>
      </c>
    </row>
    <row r="1266" spans="1:8" x14ac:dyDescent="0.3">
      <c r="A1266" t="s">
        <v>1333</v>
      </c>
      <c r="B1266" t="s">
        <v>37</v>
      </c>
      <c r="C1266" t="s">
        <v>152</v>
      </c>
      <c r="D1266" t="s">
        <v>33</v>
      </c>
      <c r="E1266">
        <v>290</v>
      </c>
      <c r="F1266" t="s">
        <v>9</v>
      </c>
      <c r="G1266">
        <v>295</v>
      </c>
      <c r="H1266">
        <v>289</v>
      </c>
    </row>
    <row r="1267" spans="1:8" x14ac:dyDescent="0.3">
      <c r="A1267" t="s">
        <v>1334</v>
      </c>
      <c r="B1267" t="s">
        <v>17</v>
      </c>
      <c r="C1267" t="s">
        <v>152</v>
      </c>
      <c r="D1267" t="s">
        <v>44</v>
      </c>
      <c r="E1267">
        <v>1020</v>
      </c>
      <c r="F1267" t="s">
        <v>13</v>
      </c>
      <c r="G1267">
        <v>47</v>
      </c>
      <c r="H1267">
        <v>179</v>
      </c>
    </row>
    <row r="1268" spans="1:8" x14ac:dyDescent="0.3">
      <c r="A1268" t="s">
        <v>1335</v>
      </c>
      <c r="B1268" t="s">
        <v>70</v>
      </c>
      <c r="C1268" t="s">
        <v>152</v>
      </c>
      <c r="D1268" t="s">
        <v>35</v>
      </c>
      <c r="E1268">
        <v>860</v>
      </c>
      <c r="F1268" t="s">
        <v>36</v>
      </c>
      <c r="G1268">
        <v>199</v>
      </c>
      <c r="H1268">
        <v>300</v>
      </c>
    </row>
    <row r="1269" spans="1:8" x14ac:dyDescent="0.3">
      <c r="A1269">
        <v>17195</v>
      </c>
      <c r="B1269" t="s">
        <v>45</v>
      </c>
      <c r="C1269" t="s">
        <v>150</v>
      </c>
      <c r="D1269" t="s">
        <v>4</v>
      </c>
      <c r="E1269">
        <v>190</v>
      </c>
      <c r="F1269" t="s">
        <v>5</v>
      </c>
      <c r="G1269">
        <v>45</v>
      </c>
      <c r="H1269">
        <v>64</v>
      </c>
    </row>
    <row r="1270" spans="1:8" x14ac:dyDescent="0.3">
      <c r="A1270" t="s">
        <v>1336</v>
      </c>
      <c r="B1270" t="s">
        <v>3</v>
      </c>
      <c r="C1270" t="s">
        <v>152</v>
      </c>
      <c r="D1270" t="s">
        <v>8</v>
      </c>
      <c r="E1270">
        <v>156</v>
      </c>
      <c r="F1270" t="s">
        <v>9</v>
      </c>
      <c r="G1270">
        <v>225</v>
      </c>
      <c r="H1270">
        <v>195</v>
      </c>
    </row>
    <row r="1271" spans="1:8" x14ac:dyDescent="0.3">
      <c r="A1271" t="s">
        <v>1337</v>
      </c>
      <c r="B1271" t="s">
        <v>64</v>
      </c>
      <c r="C1271" t="s">
        <v>152</v>
      </c>
      <c r="D1271" t="s">
        <v>21</v>
      </c>
      <c r="E1271">
        <v>65</v>
      </c>
      <c r="F1271" t="s">
        <v>5</v>
      </c>
      <c r="G1271">
        <v>106</v>
      </c>
      <c r="H1271">
        <v>137</v>
      </c>
    </row>
    <row r="1272" spans="1:8" x14ac:dyDescent="0.3">
      <c r="A1272" t="s">
        <v>1338</v>
      </c>
      <c r="B1272" t="s">
        <v>74</v>
      </c>
      <c r="C1272" t="s">
        <v>150</v>
      </c>
      <c r="D1272" t="s">
        <v>31</v>
      </c>
      <c r="E1272">
        <v>62</v>
      </c>
      <c r="F1272" t="s">
        <v>5</v>
      </c>
      <c r="G1272">
        <v>58</v>
      </c>
      <c r="H1272">
        <v>92</v>
      </c>
    </row>
    <row r="1273" spans="1:8" x14ac:dyDescent="0.3">
      <c r="A1273" t="s">
        <v>1339</v>
      </c>
      <c r="B1273" t="s">
        <v>37</v>
      </c>
      <c r="C1273" t="s">
        <v>150</v>
      </c>
      <c r="D1273" t="s">
        <v>18</v>
      </c>
      <c r="E1273">
        <v>55</v>
      </c>
      <c r="F1273" t="s">
        <v>9</v>
      </c>
      <c r="G1273">
        <v>25</v>
      </c>
      <c r="H1273">
        <v>23</v>
      </c>
    </row>
    <row r="1274" spans="1:8" x14ac:dyDescent="0.3">
      <c r="A1274" t="s">
        <v>1340</v>
      </c>
      <c r="B1274" t="s">
        <v>51</v>
      </c>
      <c r="C1274" t="s">
        <v>150</v>
      </c>
      <c r="D1274" t="s">
        <v>31</v>
      </c>
      <c r="E1274">
        <v>62</v>
      </c>
      <c r="F1274" t="s">
        <v>5</v>
      </c>
      <c r="G1274">
        <v>30</v>
      </c>
      <c r="H1274">
        <v>42</v>
      </c>
    </row>
    <row r="1275" spans="1:8" x14ac:dyDescent="0.3">
      <c r="A1275" t="s">
        <v>1341</v>
      </c>
      <c r="B1275" t="s">
        <v>53</v>
      </c>
      <c r="C1275" t="s">
        <v>150</v>
      </c>
      <c r="D1275" t="s">
        <v>35</v>
      </c>
      <c r="E1275">
        <v>860</v>
      </c>
      <c r="F1275" t="s">
        <v>36</v>
      </c>
      <c r="G1275">
        <v>507</v>
      </c>
      <c r="H1275">
        <v>704</v>
      </c>
    </row>
    <row r="1276" spans="1:8" x14ac:dyDescent="0.3">
      <c r="A1276" t="s">
        <v>1342</v>
      </c>
      <c r="B1276" t="s">
        <v>55</v>
      </c>
      <c r="C1276" t="s">
        <v>150</v>
      </c>
      <c r="D1276" t="s">
        <v>33</v>
      </c>
      <c r="E1276">
        <v>370</v>
      </c>
      <c r="F1276" t="s">
        <v>13</v>
      </c>
      <c r="G1276">
        <v>336</v>
      </c>
      <c r="H1276">
        <v>1434</v>
      </c>
    </row>
    <row r="1277" spans="1:8" x14ac:dyDescent="0.3">
      <c r="A1277" t="s">
        <v>1343</v>
      </c>
      <c r="B1277" t="s">
        <v>64</v>
      </c>
      <c r="C1277" t="s">
        <v>152</v>
      </c>
      <c r="D1277" t="s">
        <v>4</v>
      </c>
      <c r="E1277">
        <v>190</v>
      </c>
      <c r="F1277" t="s">
        <v>5</v>
      </c>
      <c r="G1277">
        <v>70</v>
      </c>
      <c r="H1277">
        <v>93</v>
      </c>
    </row>
    <row r="1278" spans="1:8" x14ac:dyDescent="0.3">
      <c r="A1278" t="s">
        <v>1344</v>
      </c>
      <c r="B1278" t="s">
        <v>60</v>
      </c>
      <c r="C1278" t="s">
        <v>150</v>
      </c>
      <c r="D1278" t="s">
        <v>4</v>
      </c>
      <c r="E1278">
        <v>190</v>
      </c>
      <c r="F1278" t="s">
        <v>5</v>
      </c>
      <c r="G1278">
        <v>48</v>
      </c>
      <c r="H1278">
        <v>55</v>
      </c>
    </row>
    <row r="1279" spans="1:8" x14ac:dyDescent="0.3">
      <c r="A1279" t="s">
        <v>1345</v>
      </c>
      <c r="B1279" t="s">
        <v>39</v>
      </c>
      <c r="C1279" t="s">
        <v>152</v>
      </c>
      <c r="D1279" t="s">
        <v>33</v>
      </c>
      <c r="E1279">
        <v>290</v>
      </c>
      <c r="F1279" t="s">
        <v>9</v>
      </c>
      <c r="G1279">
        <v>180</v>
      </c>
      <c r="H1279">
        <v>171</v>
      </c>
    </row>
    <row r="1280" spans="1:8" x14ac:dyDescent="0.3">
      <c r="A1280" t="s">
        <v>1346</v>
      </c>
      <c r="B1280" t="s">
        <v>26</v>
      </c>
      <c r="C1280" t="s">
        <v>152</v>
      </c>
      <c r="D1280" t="s">
        <v>40</v>
      </c>
      <c r="E1280">
        <v>172</v>
      </c>
      <c r="F1280" t="s">
        <v>36</v>
      </c>
      <c r="G1280">
        <v>225</v>
      </c>
      <c r="H1280">
        <v>279</v>
      </c>
    </row>
    <row r="1281" spans="1:8" x14ac:dyDescent="0.3">
      <c r="A1281" t="s">
        <v>1347</v>
      </c>
      <c r="B1281" t="s">
        <v>37</v>
      </c>
      <c r="C1281" t="s">
        <v>152</v>
      </c>
      <c r="D1281" t="s">
        <v>25</v>
      </c>
      <c r="E1281">
        <v>1190</v>
      </c>
      <c r="F1281" t="s">
        <v>13</v>
      </c>
      <c r="G1281">
        <v>47</v>
      </c>
      <c r="H1281">
        <v>165</v>
      </c>
    </row>
    <row r="1282" spans="1:8" x14ac:dyDescent="0.3">
      <c r="A1282" t="s">
        <v>1348</v>
      </c>
      <c r="B1282" t="s">
        <v>64</v>
      </c>
      <c r="C1282" t="s">
        <v>150</v>
      </c>
      <c r="D1282" t="s">
        <v>8</v>
      </c>
      <c r="E1282">
        <v>200</v>
      </c>
      <c r="F1282" t="s">
        <v>13</v>
      </c>
      <c r="G1282">
        <v>361</v>
      </c>
      <c r="H1282">
        <v>963</v>
      </c>
    </row>
    <row r="1283" spans="1:8" x14ac:dyDescent="0.3">
      <c r="A1283" t="s">
        <v>1349</v>
      </c>
      <c r="B1283" t="s">
        <v>34</v>
      </c>
      <c r="C1283" t="s">
        <v>150</v>
      </c>
      <c r="D1283" t="s">
        <v>33</v>
      </c>
      <c r="E1283">
        <v>370</v>
      </c>
      <c r="F1283" t="s">
        <v>13</v>
      </c>
      <c r="G1283">
        <v>291</v>
      </c>
      <c r="H1283">
        <v>762</v>
      </c>
    </row>
    <row r="1284" spans="1:8" x14ac:dyDescent="0.3">
      <c r="A1284" t="s">
        <v>1350</v>
      </c>
      <c r="B1284" t="s">
        <v>26</v>
      </c>
      <c r="C1284" t="s">
        <v>152</v>
      </c>
      <c r="D1284" t="s">
        <v>33</v>
      </c>
      <c r="E1284">
        <v>290</v>
      </c>
      <c r="F1284" t="s">
        <v>9</v>
      </c>
      <c r="G1284">
        <v>271</v>
      </c>
      <c r="H1284">
        <v>243</v>
      </c>
    </row>
    <row r="1285" spans="1:8" x14ac:dyDescent="0.3">
      <c r="A1285" t="s">
        <v>1351</v>
      </c>
      <c r="B1285" t="s">
        <v>64</v>
      </c>
      <c r="C1285" t="s">
        <v>150</v>
      </c>
      <c r="D1285" t="s">
        <v>31</v>
      </c>
      <c r="E1285">
        <v>62</v>
      </c>
      <c r="F1285" t="s">
        <v>5</v>
      </c>
      <c r="G1285">
        <v>73</v>
      </c>
      <c r="H1285">
        <v>102</v>
      </c>
    </row>
    <row r="1286" spans="1:8" x14ac:dyDescent="0.3">
      <c r="A1286" t="s">
        <v>1352</v>
      </c>
      <c r="B1286" t="s">
        <v>66</v>
      </c>
      <c r="C1286" t="s">
        <v>152</v>
      </c>
      <c r="D1286" t="s">
        <v>12</v>
      </c>
      <c r="E1286">
        <v>300</v>
      </c>
      <c r="F1286" t="s">
        <v>13</v>
      </c>
      <c r="G1286">
        <v>33</v>
      </c>
      <c r="H1286">
        <v>115</v>
      </c>
    </row>
    <row r="1287" spans="1:8" x14ac:dyDescent="0.3">
      <c r="A1287" t="s">
        <v>1353</v>
      </c>
      <c r="B1287" t="s">
        <v>70</v>
      </c>
      <c r="C1287" t="s">
        <v>150</v>
      </c>
      <c r="D1287" t="s">
        <v>25</v>
      </c>
      <c r="E1287">
        <v>1190</v>
      </c>
      <c r="F1287" t="s">
        <v>13</v>
      </c>
      <c r="G1287">
        <v>24</v>
      </c>
      <c r="H1287">
        <v>92</v>
      </c>
    </row>
    <row r="1288" spans="1:8" x14ac:dyDescent="0.3">
      <c r="A1288" t="s">
        <v>1354</v>
      </c>
      <c r="B1288" t="s">
        <v>22</v>
      </c>
      <c r="C1288" t="s">
        <v>150</v>
      </c>
      <c r="D1288" t="s">
        <v>18</v>
      </c>
      <c r="E1288">
        <v>55</v>
      </c>
      <c r="F1288" t="s">
        <v>9</v>
      </c>
      <c r="G1288">
        <v>16</v>
      </c>
      <c r="H1288">
        <v>15</v>
      </c>
    </row>
    <row r="1289" spans="1:8" x14ac:dyDescent="0.3">
      <c r="A1289" t="s">
        <v>1355</v>
      </c>
      <c r="B1289" t="s">
        <v>51</v>
      </c>
      <c r="C1289" t="s">
        <v>150</v>
      </c>
      <c r="D1289" t="s">
        <v>12</v>
      </c>
      <c r="E1289">
        <v>300</v>
      </c>
      <c r="F1289" t="s">
        <v>13</v>
      </c>
      <c r="G1289">
        <v>22</v>
      </c>
      <c r="H1289">
        <v>88</v>
      </c>
    </row>
    <row r="1290" spans="1:8" x14ac:dyDescent="0.3">
      <c r="A1290" t="s">
        <v>1356</v>
      </c>
      <c r="B1290" t="s">
        <v>43</v>
      </c>
      <c r="C1290" t="s">
        <v>150</v>
      </c>
      <c r="D1290" t="s">
        <v>28</v>
      </c>
      <c r="E1290">
        <v>415</v>
      </c>
      <c r="F1290" t="s">
        <v>9</v>
      </c>
      <c r="G1290">
        <v>31</v>
      </c>
      <c r="H1290">
        <v>26</v>
      </c>
    </row>
    <row r="1291" spans="1:8" x14ac:dyDescent="0.3">
      <c r="A1291" t="s">
        <v>1357</v>
      </c>
      <c r="B1291" t="s">
        <v>70</v>
      </c>
      <c r="C1291" t="s">
        <v>152</v>
      </c>
      <c r="D1291" t="s">
        <v>21</v>
      </c>
      <c r="E1291">
        <v>65</v>
      </c>
      <c r="F1291" t="s">
        <v>5</v>
      </c>
      <c r="G1291">
        <v>64</v>
      </c>
      <c r="H1291">
        <v>80</v>
      </c>
    </row>
    <row r="1292" spans="1:8" x14ac:dyDescent="0.3">
      <c r="A1292" t="s">
        <v>1358</v>
      </c>
      <c r="B1292" t="s">
        <v>22</v>
      </c>
      <c r="C1292" t="s">
        <v>152</v>
      </c>
      <c r="D1292" t="s">
        <v>31</v>
      </c>
      <c r="E1292">
        <v>62</v>
      </c>
      <c r="F1292" t="s">
        <v>5</v>
      </c>
      <c r="G1292">
        <v>110</v>
      </c>
      <c r="H1292">
        <v>146</v>
      </c>
    </row>
    <row r="1293" spans="1:8" x14ac:dyDescent="0.3">
      <c r="A1293" t="s">
        <v>1359</v>
      </c>
      <c r="B1293" t="s">
        <v>66</v>
      </c>
      <c r="C1293" t="s">
        <v>152</v>
      </c>
      <c r="D1293" t="s">
        <v>25</v>
      </c>
      <c r="E1293">
        <v>1190</v>
      </c>
      <c r="F1293" t="s">
        <v>13</v>
      </c>
      <c r="G1293">
        <v>22</v>
      </c>
      <c r="H1293">
        <v>73</v>
      </c>
    </row>
    <row r="1294" spans="1:8" x14ac:dyDescent="0.3">
      <c r="A1294" t="s">
        <v>1360</v>
      </c>
      <c r="B1294" t="s">
        <v>48</v>
      </c>
      <c r="C1294" t="s">
        <v>152</v>
      </c>
      <c r="D1294" t="s">
        <v>35</v>
      </c>
      <c r="E1294">
        <v>860</v>
      </c>
      <c r="F1294" t="s">
        <v>36</v>
      </c>
      <c r="G1294">
        <v>278</v>
      </c>
      <c r="H1294">
        <v>430</v>
      </c>
    </row>
    <row r="1295" spans="1:8" x14ac:dyDescent="0.3">
      <c r="A1295" t="s">
        <v>1361</v>
      </c>
      <c r="B1295" t="s">
        <v>57</v>
      </c>
      <c r="C1295" t="s">
        <v>152</v>
      </c>
      <c r="D1295" t="s">
        <v>21</v>
      </c>
      <c r="E1295">
        <v>65</v>
      </c>
      <c r="F1295" t="s">
        <v>5</v>
      </c>
      <c r="G1295">
        <v>134</v>
      </c>
      <c r="H1295">
        <v>156</v>
      </c>
    </row>
    <row r="1296" spans="1:8" x14ac:dyDescent="0.3">
      <c r="A1296">
        <v>785811</v>
      </c>
      <c r="B1296" t="s">
        <v>59</v>
      </c>
      <c r="C1296" t="s">
        <v>150</v>
      </c>
      <c r="D1296" t="s">
        <v>21</v>
      </c>
      <c r="E1296">
        <v>50</v>
      </c>
      <c r="F1296" t="s">
        <v>9</v>
      </c>
      <c r="G1296">
        <v>25</v>
      </c>
      <c r="H1296">
        <v>20</v>
      </c>
    </row>
    <row r="1297" spans="1:8" x14ac:dyDescent="0.3">
      <c r="A1297" t="s">
        <v>1362</v>
      </c>
      <c r="B1297" t="s">
        <v>54</v>
      </c>
      <c r="C1297" t="s">
        <v>150</v>
      </c>
      <c r="D1297" t="s">
        <v>23</v>
      </c>
      <c r="E1297">
        <v>350</v>
      </c>
      <c r="F1297" t="s">
        <v>13</v>
      </c>
      <c r="G1297">
        <v>114</v>
      </c>
      <c r="H1297">
        <v>441</v>
      </c>
    </row>
    <row r="1298" spans="1:8" x14ac:dyDescent="0.3">
      <c r="A1298" t="s">
        <v>1363</v>
      </c>
      <c r="B1298" t="s">
        <v>72</v>
      </c>
      <c r="C1298" t="s">
        <v>152</v>
      </c>
      <c r="D1298" t="s">
        <v>40</v>
      </c>
      <c r="E1298">
        <v>172</v>
      </c>
      <c r="F1298" t="s">
        <v>36</v>
      </c>
      <c r="G1298">
        <v>358</v>
      </c>
      <c r="H1298">
        <v>529</v>
      </c>
    </row>
    <row r="1299" spans="1:8" x14ac:dyDescent="0.3">
      <c r="A1299" t="s">
        <v>1364</v>
      </c>
      <c r="B1299" t="s">
        <v>7</v>
      </c>
      <c r="C1299" t="s">
        <v>152</v>
      </c>
      <c r="D1299" t="s">
        <v>31</v>
      </c>
      <c r="E1299">
        <v>62</v>
      </c>
      <c r="F1299" t="s">
        <v>5</v>
      </c>
      <c r="G1299">
        <v>120</v>
      </c>
      <c r="H1299">
        <v>159</v>
      </c>
    </row>
    <row r="1300" spans="1:8" x14ac:dyDescent="0.3">
      <c r="A1300" t="s">
        <v>1365</v>
      </c>
      <c r="B1300" t="s">
        <v>46</v>
      </c>
      <c r="C1300" t="s">
        <v>150</v>
      </c>
      <c r="D1300" t="s">
        <v>44</v>
      </c>
      <c r="E1300">
        <v>1020</v>
      </c>
      <c r="F1300" t="s">
        <v>13</v>
      </c>
      <c r="G1300">
        <v>87</v>
      </c>
      <c r="H1300">
        <v>347</v>
      </c>
    </row>
    <row r="1301" spans="1:8" x14ac:dyDescent="0.3">
      <c r="A1301" t="s">
        <v>1366</v>
      </c>
      <c r="B1301" t="s">
        <v>67</v>
      </c>
      <c r="C1301" t="s">
        <v>150</v>
      </c>
      <c r="D1301" t="s">
        <v>35</v>
      </c>
      <c r="E1301">
        <v>860</v>
      </c>
      <c r="F1301" t="s">
        <v>36</v>
      </c>
      <c r="G1301">
        <v>345</v>
      </c>
      <c r="H1301">
        <v>438</v>
      </c>
    </row>
    <row r="1302" spans="1:8" x14ac:dyDescent="0.3">
      <c r="A1302" t="s">
        <v>1367</v>
      </c>
      <c r="B1302" t="s">
        <v>49</v>
      </c>
      <c r="C1302" t="s">
        <v>152</v>
      </c>
      <c r="D1302" t="s">
        <v>23</v>
      </c>
      <c r="E1302">
        <v>350</v>
      </c>
      <c r="F1302" t="s">
        <v>13</v>
      </c>
      <c r="G1302">
        <v>70</v>
      </c>
      <c r="H1302">
        <v>270</v>
      </c>
    </row>
    <row r="1303" spans="1:8" x14ac:dyDescent="0.3">
      <c r="A1303" t="s">
        <v>1368</v>
      </c>
      <c r="B1303" t="s">
        <v>60</v>
      </c>
      <c r="C1303" t="s">
        <v>152</v>
      </c>
      <c r="D1303" t="s">
        <v>4</v>
      </c>
      <c r="E1303">
        <v>190</v>
      </c>
      <c r="F1303" t="s">
        <v>5</v>
      </c>
      <c r="G1303">
        <v>77</v>
      </c>
      <c r="H1303">
        <v>83</v>
      </c>
    </row>
    <row r="1304" spans="1:8" x14ac:dyDescent="0.3">
      <c r="A1304" t="s">
        <v>1369</v>
      </c>
      <c r="B1304" t="s">
        <v>45</v>
      </c>
      <c r="C1304" t="s">
        <v>152</v>
      </c>
      <c r="D1304" t="s">
        <v>4</v>
      </c>
      <c r="E1304">
        <v>190</v>
      </c>
      <c r="F1304" t="s">
        <v>5</v>
      </c>
      <c r="G1304">
        <v>91</v>
      </c>
      <c r="H1304">
        <v>123</v>
      </c>
    </row>
    <row r="1305" spans="1:8" x14ac:dyDescent="0.3">
      <c r="A1305" t="s">
        <v>1370</v>
      </c>
      <c r="B1305" t="s">
        <v>41</v>
      </c>
      <c r="C1305" t="s">
        <v>152</v>
      </c>
      <c r="D1305" t="s">
        <v>12</v>
      </c>
      <c r="E1305">
        <v>300</v>
      </c>
      <c r="F1305" t="s">
        <v>13</v>
      </c>
      <c r="G1305">
        <v>49</v>
      </c>
      <c r="H1305">
        <v>170</v>
      </c>
    </row>
    <row r="1306" spans="1:8" x14ac:dyDescent="0.3">
      <c r="A1306" t="s">
        <v>1371</v>
      </c>
      <c r="B1306" t="s">
        <v>71</v>
      </c>
      <c r="C1306" t="s">
        <v>152</v>
      </c>
      <c r="D1306" t="s">
        <v>40</v>
      </c>
      <c r="E1306">
        <v>172</v>
      </c>
      <c r="F1306" t="s">
        <v>36</v>
      </c>
      <c r="G1306">
        <v>161</v>
      </c>
      <c r="H1306">
        <v>265</v>
      </c>
    </row>
    <row r="1307" spans="1:8" x14ac:dyDescent="0.3">
      <c r="A1307" t="s">
        <v>1372</v>
      </c>
      <c r="B1307" t="s">
        <v>22</v>
      </c>
      <c r="C1307" t="s">
        <v>150</v>
      </c>
      <c r="D1307" t="s">
        <v>50</v>
      </c>
      <c r="E1307">
        <v>90</v>
      </c>
      <c r="F1307" t="s">
        <v>9</v>
      </c>
      <c r="G1307">
        <v>54</v>
      </c>
      <c r="H1307">
        <v>49</v>
      </c>
    </row>
    <row r="1308" spans="1:8" x14ac:dyDescent="0.3">
      <c r="A1308" t="s">
        <v>1373</v>
      </c>
      <c r="B1308" t="s">
        <v>20</v>
      </c>
      <c r="C1308" t="s">
        <v>152</v>
      </c>
      <c r="D1308" t="s">
        <v>12</v>
      </c>
      <c r="E1308">
        <v>300</v>
      </c>
      <c r="F1308" t="s">
        <v>13</v>
      </c>
      <c r="G1308">
        <v>45</v>
      </c>
      <c r="H1308">
        <v>150</v>
      </c>
    </row>
    <row r="1309" spans="1:8" x14ac:dyDescent="0.3">
      <c r="A1309" t="s">
        <v>1374</v>
      </c>
      <c r="B1309" t="s">
        <v>39</v>
      </c>
      <c r="C1309" t="s">
        <v>152</v>
      </c>
      <c r="D1309" t="s">
        <v>25</v>
      </c>
      <c r="E1309">
        <v>1190</v>
      </c>
      <c r="F1309" t="s">
        <v>13</v>
      </c>
      <c r="G1309">
        <v>31</v>
      </c>
      <c r="H1309">
        <v>102</v>
      </c>
    </row>
    <row r="1310" spans="1:8" x14ac:dyDescent="0.3">
      <c r="A1310" t="s">
        <v>1375</v>
      </c>
      <c r="B1310" t="s">
        <v>62</v>
      </c>
      <c r="C1310" t="s">
        <v>150</v>
      </c>
      <c r="D1310" t="s">
        <v>40</v>
      </c>
      <c r="E1310">
        <v>172</v>
      </c>
      <c r="F1310" t="s">
        <v>36</v>
      </c>
      <c r="G1310">
        <v>126</v>
      </c>
      <c r="H1310">
        <v>175</v>
      </c>
    </row>
    <row r="1311" spans="1:8" x14ac:dyDescent="0.3">
      <c r="A1311" t="s">
        <v>1376</v>
      </c>
      <c r="B1311" t="s">
        <v>41</v>
      </c>
      <c r="C1311" t="s">
        <v>150</v>
      </c>
      <c r="D1311" t="s">
        <v>21</v>
      </c>
      <c r="E1311">
        <v>50</v>
      </c>
      <c r="F1311" t="s">
        <v>9</v>
      </c>
      <c r="G1311">
        <v>25</v>
      </c>
      <c r="H1311">
        <v>18</v>
      </c>
    </row>
    <row r="1312" spans="1:8" x14ac:dyDescent="0.3">
      <c r="A1312" t="s">
        <v>1377</v>
      </c>
      <c r="B1312" t="s">
        <v>17</v>
      </c>
      <c r="C1312" t="s">
        <v>150</v>
      </c>
      <c r="D1312" t="s">
        <v>21</v>
      </c>
      <c r="E1312">
        <v>50</v>
      </c>
      <c r="F1312" t="s">
        <v>9</v>
      </c>
      <c r="G1312">
        <v>37</v>
      </c>
      <c r="H1312">
        <v>30</v>
      </c>
    </row>
    <row r="1313" spans="1:8" x14ac:dyDescent="0.3">
      <c r="A1313" t="s">
        <v>1378</v>
      </c>
      <c r="B1313" t="s">
        <v>69</v>
      </c>
      <c r="C1313" t="s">
        <v>152</v>
      </c>
      <c r="D1313" t="s">
        <v>28</v>
      </c>
      <c r="E1313">
        <v>415</v>
      </c>
      <c r="F1313" t="s">
        <v>9</v>
      </c>
      <c r="G1313">
        <v>82</v>
      </c>
      <c r="H1313">
        <v>79</v>
      </c>
    </row>
    <row r="1314" spans="1:8" x14ac:dyDescent="0.3">
      <c r="A1314" t="s">
        <v>1379</v>
      </c>
      <c r="B1314" t="s">
        <v>11</v>
      </c>
      <c r="C1314" t="s">
        <v>152</v>
      </c>
      <c r="D1314" t="s">
        <v>40</v>
      </c>
      <c r="E1314">
        <v>172</v>
      </c>
      <c r="F1314" t="s">
        <v>36</v>
      </c>
      <c r="G1314">
        <v>161</v>
      </c>
      <c r="H1314">
        <v>231</v>
      </c>
    </row>
    <row r="1315" spans="1:8" x14ac:dyDescent="0.3">
      <c r="A1315" t="s">
        <v>1380</v>
      </c>
      <c r="B1315" t="s">
        <v>60</v>
      </c>
      <c r="C1315" t="s">
        <v>152</v>
      </c>
      <c r="D1315" t="s">
        <v>8</v>
      </c>
      <c r="E1315">
        <v>156</v>
      </c>
      <c r="F1315" t="s">
        <v>9</v>
      </c>
      <c r="G1315">
        <v>357</v>
      </c>
      <c r="H1315">
        <v>317</v>
      </c>
    </row>
    <row r="1316" spans="1:8" x14ac:dyDescent="0.3">
      <c r="A1316" t="s">
        <v>1381</v>
      </c>
      <c r="B1316" t="s">
        <v>54</v>
      </c>
      <c r="C1316" t="s">
        <v>152</v>
      </c>
      <c r="D1316" t="s">
        <v>31</v>
      </c>
      <c r="E1316">
        <v>62</v>
      </c>
      <c r="F1316" t="s">
        <v>5</v>
      </c>
      <c r="G1316">
        <v>129</v>
      </c>
      <c r="H1316">
        <v>165</v>
      </c>
    </row>
    <row r="1317" spans="1:8" x14ac:dyDescent="0.3">
      <c r="A1317" t="s">
        <v>1382</v>
      </c>
      <c r="B1317" t="s">
        <v>46</v>
      </c>
      <c r="C1317" t="s">
        <v>150</v>
      </c>
      <c r="D1317" t="s">
        <v>23</v>
      </c>
      <c r="E1317">
        <v>350</v>
      </c>
      <c r="F1317" t="s">
        <v>13</v>
      </c>
      <c r="G1317">
        <v>118</v>
      </c>
      <c r="H1317">
        <v>464</v>
      </c>
    </row>
    <row r="1318" spans="1:8" x14ac:dyDescent="0.3">
      <c r="A1318" t="s">
        <v>1383</v>
      </c>
      <c r="B1318" t="s">
        <v>46</v>
      </c>
      <c r="C1318" t="s">
        <v>150</v>
      </c>
      <c r="D1318" t="s">
        <v>28</v>
      </c>
      <c r="E1318">
        <v>415</v>
      </c>
      <c r="F1318" t="s">
        <v>9</v>
      </c>
      <c r="G1318">
        <v>25</v>
      </c>
      <c r="H1318">
        <v>20</v>
      </c>
    </row>
    <row r="1319" spans="1:8" x14ac:dyDescent="0.3">
      <c r="A1319" t="s">
        <v>1384</v>
      </c>
      <c r="B1319" t="s">
        <v>52</v>
      </c>
      <c r="C1319" t="s">
        <v>152</v>
      </c>
      <c r="D1319" t="s">
        <v>8</v>
      </c>
      <c r="E1319">
        <v>156</v>
      </c>
      <c r="F1319" t="s">
        <v>9</v>
      </c>
      <c r="G1319">
        <v>285</v>
      </c>
      <c r="H1319">
        <v>222</v>
      </c>
    </row>
    <row r="1320" spans="1:8" x14ac:dyDescent="0.3">
      <c r="A1320" t="s">
        <v>1385</v>
      </c>
      <c r="B1320" t="s">
        <v>38</v>
      </c>
      <c r="C1320" t="s">
        <v>150</v>
      </c>
      <c r="D1320" t="s">
        <v>18</v>
      </c>
      <c r="E1320">
        <v>55</v>
      </c>
      <c r="F1320" t="s">
        <v>9</v>
      </c>
      <c r="G1320">
        <v>31</v>
      </c>
      <c r="H1320">
        <v>26</v>
      </c>
    </row>
    <row r="1321" spans="1:8" x14ac:dyDescent="0.3">
      <c r="A1321" t="s">
        <v>1386</v>
      </c>
      <c r="B1321" t="s">
        <v>41</v>
      </c>
      <c r="C1321" t="s">
        <v>150</v>
      </c>
      <c r="D1321" t="s">
        <v>40</v>
      </c>
      <c r="E1321">
        <v>172</v>
      </c>
      <c r="F1321" t="s">
        <v>36</v>
      </c>
      <c r="G1321">
        <v>213</v>
      </c>
      <c r="H1321">
        <v>302</v>
      </c>
    </row>
    <row r="1322" spans="1:8" x14ac:dyDescent="0.3">
      <c r="A1322" t="s">
        <v>1387</v>
      </c>
      <c r="B1322" t="s">
        <v>73</v>
      </c>
      <c r="C1322" t="s">
        <v>150</v>
      </c>
      <c r="D1322" t="s">
        <v>18</v>
      </c>
      <c r="E1322">
        <v>55</v>
      </c>
      <c r="F1322" t="s">
        <v>9</v>
      </c>
      <c r="G1322">
        <v>18</v>
      </c>
      <c r="H1322">
        <v>14</v>
      </c>
    </row>
    <row r="1323" spans="1:8" x14ac:dyDescent="0.3">
      <c r="A1323" t="s">
        <v>1388</v>
      </c>
      <c r="B1323" t="s">
        <v>39</v>
      </c>
      <c r="C1323" t="s">
        <v>150</v>
      </c>
      <c r="D1323" t="s">
        <v>28</v>
      </c>
      <c r="E1323">
        <v>415</v>
      </c>
      <c r="F1323" t="s">
        <v>9</v>
      </c>
      <c r="G1323">
        <v>13</v>
      </c>
      <c r="H1323">
        <v>11</v>
      </c>
    </row>
    <row r="1324" spans="1:8" x14ac:dyDescent="0.3">
      <c r="A1324" t="s">
        <v>1389</v>
      </c>
      <c r="B1324" t="s">
        <v>65</v>
      </c>
      <c r="C1324" t="s">
        <v>150</v>
      </c>
      <c r="D1324" t="s">
        <v>4</v>
      </c>
      <c r="E1324">
        <v>190</v>
      </c>
      <c r="F1324" t="s">
        <v>5</v>
      </c>
      <c r="G1324">
        <v>27</v>
      </c>
      <c r="H1324">
        <v>39</v>
      </c>
    </row>
    <row r="1325" spans="1:8" x14ac:dyDescent="0.3">
      <c r="A1325" t="s">
        <v>1390</v>
      </c>
      <c r="B1325" t="s">
        <v>55</v>
      </c>
      <c r="C1325" t="s">
        <v>152</v>
      </c>
      <c r="D1325" t="s">
        <v>44</v>
      </c>
      <c r="E1325">
        <v>1020</v>
      </c>
      <c r="F1325" t="s">
        <v>13</v>
      </c>
      <c r="G1325">
        <v>54</v>
      </c>
      <c r="H1325">
        <v>206</v>
      </c>
    </row>
    <row r="1326" spans="1:8" x14ac:dyDescent="0.3">
      <c r="A1326">
        <v>811007</v>
      </c>
      <c r="B1326" t="s">
        <v>61</v>
      </c>
      <c r="C1326" t="s">
        <v>150</v>
      </c>
      <c r="D1326" t="s">
        <v>18</v>
      </c>
      <c r="E1326">
        <v>55</v>
      </c>
      <c r="F1326" t="s">
        <v>9</v>
      </c>
      <c r="G1326">
        <v>27</v>
      </c>
      <c r="H1326">
        <v>25</v>
      </c>
    </row>
    <row r="1327" spans="1:8" x14ac:dyDescent="0.3">
      <c r="A1327" t="s">
        <v>1391</v>
      </c>
      <c r="B1327" t="s">
        <v>3</v>
      </c>
      <c r="C1327" t="s">
        <v>152</v>
      </c>
      <c r="D1327" t="s">
        <v>33</v>
      </c>
      <c r="E1327">
        <v>290</v>
      </c>
      <c r="F1327" t="s">
        <v>9</v>
      </c>
      <c r="G1327">
        <v>252</v>
      </c>
      <c r="H1327">
        <v>221</v>
      </c>
    </row>
    <row r="1328" spans="1:8" x14ac:dyDescent="0.3">
      <c r="A1328" s="27">
        <v>2.36E+34</v>
      </c>
      <c r="B1328" t="s">
        <v>68</v>
      </c>
      <c r="C1328" t="s">
        <v>152</v>
      </c>
      <c r="D1328" t="s">
        <v>4</v>
      </c>
      <c r="E1328">
        <v>190</v>
      </c>
      <c r="F1328" t="s">
        <v>5</v>
      </c>
      <c r="G1328">
        <v>52</v>
      </c>
      <c r="H1328">
        <v>65</v>
      </c>
    </row>
    <row r="1329" spans="1:8" x14ac:dyDescent="0.3">
      <c r="A1329" t="s">
        <v>1392</v>
      </c>
      <c r="B1329" t="s">
        <v>26</v>
      </c>
      <c r="C1329" t="s">
        <v>150</v>
      </c>
      <c r="D1329" t="s">
        <v>33</v>
      </c>
      <c r="E1329">
        <v>370</v>
      </c>
      <c r="F1329" t="s">
        <v>13</v>
      </c>
      <c r="G1329">
        <v>361</v>
      </c>
      <c r="H1329">
        <v>1397</v>
      </c>
    </row>
    <row r="1330" spans="1:8" x14ac:dyDescent="0.3">
      <c r="A1330" t="s">
        <v>1393</v>
      </c>
      <c r="B1330" t="s">
        <v>27</v>
      </c>
      <c r="C1330" t="s">
        <v>152</v>
      </c>
      <c r="D1330" t="s">
        <v>8</v>
      </c>
      <c r="E1330">
        <v>156</v>
      </c>
      <c r="F1330" t="s">
        <v>9</v>
      </c>
      <c r="G1330">
        <v>444</v>
      </c>
      <c r="H1330">
        <v>395</v>
      </c>
    </row>
    <row r="1331" spans="1:8" x14ac:dyDescent="0.3">
      <c r="A1331">
        <v>583386</v>
      </c>
      <c r="B1331" t="s">
        <v>61</v>
      </c>
      <c r="C1331" t="s">
        <v>150</v>
      </c>
      <c r="D1331" t="s">
        <v>25</v>
      </c>
      <c r="E1331">
        <v>1190</v>
      </c>
      <c r="F1331" t="s">
        <v>13</v>
      </c>
      <c r="G1331">
        <v>63</v>
      </c>
      <c r="H1331">
        <v>254</v>
      </c>
    </row>
    <row r="1332" spans="1:8" x14ac:dyDescent="0.3">
      <c r="A1332" t="s">
        <v>1394</v>
      </c>
      <c r="B1332" t="s">
        <v>34</v>
      </c>
      <c r="C1332" t="s">
        <v>152</v>
      </c>
      <c r="D1332" t="s">
        <v>28</v>
      </c>
      <c r="E1332">
        <v>415</v>
      </c>
      <c r="F1332" t="s">
        <v>9</v>
      </c>
      <c r="G1332">
        <v>70</v>
      </c>
      <c r="H1332">
        <v>53</v>
      </c>
    </row>
    <row r="1333" spans="1:8" x14ac:dyDescent="0.3">
      <c r="A1333" t="s">
        <v>1395</v>
      </c>
      <c r="B1333" t="s">
        <v>60</v>
      </c>
      <c r="C1333" t="s">
        <v>152</v>
      </c>
      <c r="D1333" t="s">
        <v>23</v>
      </c>
      <c r="E1333">
        <v>350</v>
      </c>
      <c r="F1333" t="s">
        <v>13</v>
      </c>
      <c r="G1333">
        <v>68</v>
      </c>
      <c r="H1333">
        <v>205</v>
      </c>
    </row>
    <row r="1334" spans="1:8" x14ac:dyDescent="0.3">
      <c r="A1334" t="s">
        <v>1396</v>
      </c>
      <c r="B1334" t="s">
        <v>39</v>
      </c>
      <c r="C1334" t="s">
        <v>150</v>
      </c>
      <c r="D1334" t="s">
        <v>23</v>
      </c>
      <c r="E1334">
        <v>350</v>
      </c>
      <c r="F1334" t="s">
        <v>13</v>
      </c>
      <c r="G1334">
        <v>60</v>
      </c>
      <c r="H1334">
        <v>240</v>
      </c>
    </row>
    <row r="1335" spans="1:8" x14ac:dyDescent="0.3">
      <c r="A1335" t="s">
        <v>1397</v>
      </c>
      <c r="B1335" t="s">
        <v>69</v>
      </c>
      <c r="C1335" t="s">
        <v>150</v>
      </c>
      <c r="D1335" t="s">
        <v>15</v>
      </c>
      <c r="E1335">
        <v>3000</v>
      </c>
      <c r="F1335" t="s">
        <v>16</v>
      </c>
      <c r="G1335">
        <v>115</v>
      </c>
      <c r="H1335">
        <v>332</v>
      </c>
    </row>
    <row r="1336" spans="1:8" x14ac:dyDescent="0.3">
      <c r="A1336" t="s">
        <v>1398</v>
      </c>
      <c r="B1336" t="s">
        <v>49</v>
      </c>
      <c r="C1336" t="s">
        <v>150</v>
      </c>
      <c r="D1336" t="s">
        <v>25</v>
      </c>
      <c r="E1336">
        <v>1190</v>
      </c>
      <c r="F1336" t="s">
        <v>13</v>
      </c>
      <c r="G1336">
        <v>54</v>
      </c>
      <c r="H1336">
        <v>238</v>
      </c>
    </row>
    <row r="1337" spans="1:8" x14ac:dyDescent="0.3">
      <c r="A1337" t="s">
        <v>1399</v>
      </c>
      <c r="B1337" t="s">
        <v>14</v>
      </c>
      <c r="C1337" t="s">
        <v>152</v>
      </c>
      <c r="D1337" t="s">
        <v>23</v>
      </c>
      <c r="E1337">
        <v>350</v>
      </c>
      <c r="F1337" t="s">
        <v>13</v>
      </c>
      <c r="G1337">
        <v>40</v>
      </c>
      <c r="H1337">
        <v>132</v>
      </c>
    </row>
    <row r="1338" spans="1:8" x14ac:dyDescent="0.3">
      <c r="A1338" t="s">
        <v>1400</v>
      </c>
      <c r="B1338" t="s">
        <v>51</v>
      </c>
      <c r="C1338" t="s">
        <v>150</v>
      </c>
      <c r="D1338" t="s">
        <v>33</v>
      </c>
      <c r="E1338">
        <v>370</v>
      </c>
      <c r="F1338" t="s">
        <v>13</v>
      </c>
      <c r="G1338">
        <v>183</v>
      </c>
      <c r="H1338">
        <v>708</v>
      </c>
    </row>
    <row r="1339" spans="1:8" x14ac:dyDescent="0.3">
      <c r="A1339" t="s">
        <v>1401</v>
      </c>
      <c r="B1339" t="s">
        <v>20</v>
      </c>
      <c r="C1339" t="s">
        <v>152</v>
      </c>
      <c r="D1339" t="s">
        <v>25</v>
      </c>
      <c r="E1339">
        <v>1190</v>
      </c>
      <c r="F1339" t="s">
        <v>13</v>
      </c>
      <c r="G1339">
        <v>38</v>
      </c>
      <c r="H1339">
        <v>129</v>
      </c>
    </row>
    <row r="1340" spans="1:8" x14ac:dyDescent="0.3">
      <c r="A1340" t="s">
        <v>1402</v>
      </c>
      <c r="B1340" t="s">
        <v>48</v>
      </c>
      <c r="C1340" t="s">
        <v>150</v>
      </c>
      <c r="D1340" t="s">
        <v>8</v>
      </c>
      <c r="E1340">
        <v>200</v>
      </c>
      <c r="F1340" t="s">
        <v>13</v>
      </c>
      <c r="G1340">
        <v>307</v>
      </c>
      <c r="H1340">
        <v>1277</v>
      </c>
    </row>
    <row r="1341" spans="1:8" x14ac:dyDescent="0.3">
      <c r="A1341" t="s">
        <v>1403</v>
      </c>
      <c r="B1341" t="s">
        <v>34</v>
      </c>
      <c r="C1341" t="s">
        <v>152</v>
      </c>
      <c r="D1341" t="s">
        <v>31</v>
      </c>
      <c r="E1341">
        <v>62</v>
      </c>
      <c r="F1341" t="s">
        <v>5</v>
      </c>
      <c r="G1341">
        <v>98</v>
      </c>
      <c r="H1341">
        <v>133</v>
      </c>
    </row>
    <row r="1342" spans="1:8" x14ac:dyDescent="0.3">
      <c r="A1342" t="s">
        <v>1404</v>
      </c>
      <c r="B1342" t="s">
        <v>56</v>
      </c>
      <c r="C1342" t="s">
        <v>150</v>
      </c>
      <c r="D1342" t="s">
        <v>50</v>
      </c>
      <c r="E1342">
        <v>90</v>
      </c>
      <c r="F1342" t="s">
        <v>9</v>
      </c>
      <c r="G1342">
        <v>40</v>
      </c>
      <c r="H1342">
        <v>32</v>
      </c>
    </row>
    <row r="1343" spans="1:8" x14ac:dyDescent="0.3">
      <c r="A1343" t="s">
        <v>1405</v>
      </c>
      <c r="B1343" t="s">
        <v>39</v>
      </c>
      <c r="C1343" t="s">
        <v>150</v>
      </c>
      <c r="D1343" t="s">
        <v>31</v>
      </c>
      <c r="E1343">
        <v>62</v>
      </c>
      <c r="F1343" t="s">
        <v>5</v>
      </c>
      <c r="G1343">
        <v>22</v>
      </c>
      <c r="H1343">
        <v>30</v>
      </c>
    </row>
    <row r="1344" spans="1:8" x14ac:dyDescent="0.3">
      <c r="A1344" t="s">
        <v>1406</v>
      </c>
      <c r="B1344" t="s">
        <v>62</v>
      </c>
      <c r="C1344" t="s">
        <v>152</v>
      </c>
      <c r="D1344" t="s">
        <v>33</v>
      </c>
      <c r="E1344">
        <v>290</v>
      </c>
      <c r="F1344" t="s">
        <v>9</v>
      </c>
      <c r="G1344">
        <v>152</v>
      </c>
      <c r="H1344">
        <v>133</v>
      </c>
    </row>
    <row r="1345" spans="1:8" x14ac:dyDescent="0.3">
      <c r="A1345" t="s">
        <v>1407</v>
      </c>
      <c r="B1345" t="s">
        <v>53</v>
      </c>
      <c r="C1345" t="s">
        <v>152</v>
      </c>
      <c r="D1345" t="s">
        <v>8</v>
      </c>
      <c r="E1345">
        <v>156</v>
      </c>
      <c r="F1345" t="s">
        <v>9</v>
      </c>
      <c r="G1345">
        <v>369</v>
      </c>
      <c r="H1345">
        <v>332</v>
      </c>
    </row>
    <row r="1346" spans="1:8" x14ac:dyDescent="0.3">
      <c r="A1346" t="s">
        <v>1408</v>
      </c>
      <c r="B1346" t="s">
        <v>49</v>
      </c>
      <c r="C1346" t="s">
        <v>150</v>
      </c>
      <c r="D1346" t="s">
        <v>18</v>
      </c>
      <c r="E1346">
        <v>55</v>
      </c>
      <c r="F1346" t="s">
        <v>9</v>
      </c>
      <c r="G1346">
        <v>19</v>
      </c>
      <c r="H1346">
        <v>14</v>
      </c>
    </row>
    <row r="1347" spans="1:8" x14ac:dyDescent="0.3">
      <c r="A1347" t="s">
        <v>1409</v>
      </c>
      <c r="B1347" t="s">
        <v>7</v>
      </c>
      <c r="C1347" t="s">
        <v>152</v>
      </c>
      <c r="D1347" t="s">
        <v>18</v>
      </c>
      <c r="E1347">
        <v>55</v>
      </c>
      <c r="F1347" t="s">
        <v>9</v>
      </c>
      <c r="G1347">
        <v>105</v>
      </c>
      <c r="H1347">
        <v>82</v>
      </c>
    </row>
    <row r="1348" spans="1:8" x14ac:dyDescent="0.3">
      <c r="A1348" t="s">
        <v>1410</v>
      </c>
      <c r="B1348" t="s">
        <v>17</v>
      </c>
      <c r="C1348" t="s">
        <v>152</v>
      </c>
      <c r="D1348" t="s">
        <v>40</v>
      </c>
      <c r="E1348">
        <v>172</v>
      </c>
      <c r="F1348" t="s">
        <v>36</v>
      </c>
      <c r="G1348">
        <v>283</v>
      </c>
      <c r="H1348">
        <v>492</v>
      </c>
    </row>
    <row r="1349" spans="1:8" x14ac:dyDescent="0.3">
      <c r="A1349" t="s">
        <v>1411</v>
      </c>
      <c r="B1349" t="s">
        <v>7</v>
      </c>
      <c r="C1349" t="s">
        <v>152</v>
      </c>
      <c r="D1349" t="s">
        <v>35</v>
      </c>
      <c r="E1349">
        <v>860</v>
      </c>
      <c r="F1349" t="s">
        <v>36</v>
      </c>
      <c r="G1349">
        <v>392</v>
      </c>
      <c r="H1349">
        <v>568</v>
      </c>
    </row>
    <row r="1350" spans="1:8" x14ac:dyDescent="0.3">
      <c r="A1350">
        <v>966652</v>
      </c>
      <c r="B1350" t="s">
        <v>56</v>
      </c>
      <c r="C1350" t="s">
        <v>152</v>
      </c>
      <c r="D1350" t="s">
        <v>18</v>
      </c>
      <c r="E1350">
        <v>55</v>
      </c>
      <c r="F1350" t="s">
        <v>9</v>
      </c>
      <c r="G1350">
        <v>64</v>
      </c>
      <c r="H1350">
        <v>55</v>
      </c>
    </row>
    <row r="1351" spans="1:8" x14ac:dyDescent="0.3">
      <c r="A1351" t="s">
        <v>1412</v>
      </c>
      <c r="B1351" t="s">
        <v>73</v>
      </c>
      <c r="C1351" t="s">
        <v>152</v>
      </c>
      <c r="D1351" t="s">
        <v>31</v>
      </c>
      <c r="E1351">
        <v>62</v>
      </c>
      <c r="F1351" t="s">
        <v>5</v>
      </c>
      <c r="G1351">
        <v>133</v>
      </c>
      <c r="H1351">
        <v>195</v>
      </c>
    </row>
    <row r="1352" spans="1:8" x14ac:dyDescent="0.3">
      <c r="A1352" t="s">
        <v>1413</v>
      </c>
      <c r="B1352" t="s">
        <v>49</v>
      </c>
      <c r="C1352" t="s">
        <v>152</v>
      </c>
      <c r="D1352" t="s">
        <v>18</v>
      </c>
      <c r="E1352">
        <v>55</v>
      </c>
      <c r="F1352" t="s">
        <v>9</v>
      </c>
      <c r="G1352">
        <v>89</v>
      </c>
      <c r="H1352">
        <v>71</v>
      </c>
    </row>
    <row r="1353" spans="1:8" x14ac:dyDescent="0.3">
      <c r="A1353" t="s">
        <v>1414</v>
      </c>
      <c r="B1353" t="s">
        <v>43</v>
      </c>
      <c r="C1353" t="s">
        <v>150</v>
      </c>
      <c r="D1353" t="s">
        <v>8</v>
      </c>
      <c r="E1353">
        <v>200</v>
      </c>
      <c r="F1353" t="s">
        <v>13</v>
      </c>
      <c r="G1353">
        <v>415</v>
      </c>
      <c r="H1353">
        <v>1759</v>
      </c>
    </row>
    <row r="1354" spans="1:8" x14ac:dyDescent="0.3">
      <c r="A1354" t="s">
        <v>1415</v>
      </c>
      <c r="B1354" t="s">
        <v>58</v>
      </c>
      <c r="C1354" t="s">
        <v>152</v>
      </c>
      <c r="D1354" t="s">
        <v>44</v>
      </c>
      <c r="E1354">
        <v>1020</v>
      </c>
      <c r="F1354" t="s">
        <v>13</v>
      </c>
      <c r="G1354">
        <v>29</v>
      </c>
      <c r="H1354">
        <v>101</v>
      </c>
    </row>
    <row r="1355" spans="1:8" x14ac:dyDescent="0.3">
      <c r="A1355" t="s">
        <v>1416</v>
      </c>
      <c r="B1355" t="s">
        <v>56</v>
      </c>
      <c r="C1355" t="s">
        <v>150</v>
      </c>
      <c r="D1355" t="s">
        <v>35</v>
      </c>
      <c r="E1355">
        <v>860</v>
      </c>
      <c r="F1355" t="s">
        <v>36</v>
      </c>
      <c r="G1355">
        <v>336</v>
      </c>
      <c r="H1355">
        <v>534</v>
      </c>
    </row>
    <row r="1356" spans="1:8" x14ac:dyDescent="0.3">
      <c r="A1356">
        <v>613571</v>
      </c>
      <c r="B1356" t="s">
        <v>70</v>
      </c>
      <c r="C1356" t="s">
        <v>152</v>
      </c>
      <c r="D1356" t="s">
        <v>15</v>
      </c>
      <c r="E1356">
        <v>3000</v>
      </c>
      <c r="F1356" t="s">
        <v>16</v>
      </c>
      <c r="G1356">
        <v>168</v>
      </c>
      <c r="H1356">
        <v>514</v>
      </c>
    </row>
    <row r="1357" spans="1:8" x14ac:dyDescent="0.3">
      <c r="A1357" t="s">
        <v>1417</v>
      </c>
      <c r="B1357" t="s">
        <v>55</v>
      </c>
      <c r="C1357" t="s">
        <v>150</v>
      </c>
      <c r="D1357" t="s">
        <v>12</v>
      </c>
      <c r="E1357">
        <v>300</v>
      </c>
      <c r="F1357" t="s">
        <v>13</v>
      </c>
      <c r="G1357">
        <v>30</v>
      </c>
      <c r="H1357">
        <v>129</v>
      </c>
    </row>
    <row r="1358" spans="1:8" x14ac:dyDescent="0.3">
      <c r="A1358" t="s">
        <v>1418</v>
      </c>
      <c r="B1358" t="s">
        <v>73</v>
      </c>
      <c r="C1358" t="s">
        <v>152</v>
      </c>
      <c r="D1358" t="s">
        <v>18</v>
      </c>
      <c r="E1358">
        <v>55</v>
      </c>
      <c r="F1358" t="s">
        <v>9</v>
      </c>
      <c r="G1358">
        <v>98</v>
      </c>
      <c r="H1358">
        <v>88</v>
      </c>
    </row>
    <row r="1359" spans="1:8" x14ac:dyDescent="0.3">
      <c r="A1359">
        <v>675714</v>
      </c>
      <c r="B1359" t="s">
        <v>56</v>
      </c>
      <c r="C1359" t="s">
        <v>152</v>
      </c>
      <c r="D1359" t="s">
        <v>23</v>
      </c>
      <c r="E1359">
        <v>350</v>
      </c>
      <c r="F1359" t="s">
        <v>13</v>
      </c>
      <c r="G1359">
        <v>61</v>
      </c>
      <c r="H1359">
        <v>201</v>
      </c>
    </row>
    <row r="1360" spans="1:8" x14ac:dyDescent="0.3">
      <c r="A1360" t="s">
        <v>1419</v>
      </c>
      <c r="B1360" t="s">
        <v>49</v>
      </c>
      <c r="C1360" t="s">
        <v>152</v>
      </c>
      <c r="D1360" t="s">
        <v>31</v>
      </c>
      <c r="E1360">
        <v>62</v>
      </c>
      <c r="F1360" t="s">
        <v>5</v>
      </c>
      <c r="G1360">
        <v>127</v>
      </c>
      <c r="H1360">
        <v>185</v>
      </c>
    </row>
    <row r="1361" spans="1:8" x14ac:dyDescent="0.3">
      <c r="A1361" t="s">
        <v>1420</v>
      </c>
      <c r="B1361" t="s">
        <v>43</v>
      </c>
      <c r="C1361" t="s">
        <v>152</v>
      </c>
      <c r="D1361" t="s">
        <v>15</v>
      </c>
      <c r="E1361">
        <v>3000</v>
      </c>
      <c r="F1361" t="s">
        <v>16</v>
      </c>
      <c r="G1361">
        <v>434</v>
      </c>
      <c r="H1361">
        <v>1514</v>
      </c>
    </row>
    <row r="1362" spans="1:8" x14ac:dyDescent="0.3">
      <c r="A1362" t="s">
        <v>1421</v>
      </c>
      <c r="B1362" t="s">
        <v>32</v>
      </c>
      <c r="C1362" t="s">
        <v>150</v>
      </c>
      <c r="D1362" t="s">
        <v>18</v>
      </c>
      <c r="E1362">
        <v>55</v>
      </c>
      <c r="F1362" t="s">
        <v>9</v>
      </c>
      <c r="G1362">
        <v>25</v>
      </c>
      <c r="H1362">
        <v>18</v>
      </c>
    </row>
    <row r="1363" spans="1:8" x14ac:dyDescent="0.3">
      <c r="A1363" t="s">
        <v>1422</v>
      </c>
      <c r="B1363" t="s">
        <v>72</v>
      </c>
      <c r="C1363" t="s">
        <v>150</v>
      </c>
      <c r="D1363" t="s">
        <v>33</v>
      </c>
      <c r="E1363">
        <v>370</v>
      </c>
      <c r="F1363" t="s">
        <v>13</v>
      </c>
      <c r="G1363">
        <v>373</v>
      </c>
      <c r="H1363">
        <v>1439</v>
      </c>
    </row>
    <row r="1364" spans="1:8" x14ac:dyDescent="0.3">
      <c r="A1364" t="s">
        <v>1423</v>
      </c>
      <c r="B1364" t="s">
        <v>27</v>
      </c>
      <c r="C1364" t="s">
        <v>152</v>
      </c>
      <c r="D1364" t="s">
        <v>21</v>
      </c>
      <c r="E1364">
        <v>65</v>
      </c>
      <c r="F1364" t="s">
        <v>5</v>
      </c>
      <c r="G1364">
        <v>134</v>
      </c>
      <c r="H1364">
        <v>182</v>
      </c>
    </row>
    <row r="1365" spans="1:8" x14ac:dyDescent="0.3">
      <c r="A1365" t="s">
        <v>1424</v>
      </c>
      <c r="B1365" t="s">
        <v>19</v>
      </c>
      <c r="C1365" t="s">
        <v>152</v>
      </c>
      <c r="D1365" t="s">
        <v>8</v>
      </c>
      <c r="E1365">
        <v>156</v>
      </c>
      <c r="F1365" t="s">
        <v>9</v>
      </c>
      <c r="G1365">
        <v>306</v>
      </c>
      <c r="H1365">
        <v>275</v>
      </c>
    </row>
    <row r="1366" spans="1:8" x14ac:dyDescent="0.3">
      <c r="A1366" t="s">
        <v>1425</v>
      </c>
      <c r="B1366" t="s">
        <v>22</v>
      </c>
      <c r="C1366" t="s">
        <v>150</v>
      </c>
      <c r="D1366" t="s">
        <v>21</v>
      </c>
      <c r="E1366">
        <v>50</v>
      </c>
      <c r="F1366" t="s">
        <v>9</v>
      </c>
      <c r="G1366">
        <v>33</v>
      </c>
      <c r="H1366">
        <v>31</v>
      </c>
    </row>
    <row r="1367" spans="1:8" x14ac:dyDescent="0.3">
      <c r="A1367" t="s">
        <v>1426</v>
      </c>
      <c r="B1367" t="s">
        <v>55</v>
      </c>
      <c r="C1367" t="s">
        <v>150</v>
      </c>
      <c r="D1367" t="s">
        <v>50</v>
      </c>
      <c r="E1367">
        <v>90</v>
      </c>
      <c r="F1367" t="s">
        <v>9</v>
      </c>
      <c r="G1367">
        <v>54</v>
      </c>
      <c r="H1367">
        <v>45</v>
      </c>
    </row>
    <row r="1368" spans="1:8" x14ac:dyDescent="0.3">
      <c r="A1368" t="s">
        <v>1427</v>
      </c>
      <c r="B1368" t="s">
        <v>32</v>
      </c>
      <c r="C1368" t="s">
        <v>152</v>
      </c>
      <c r="D1368" t="s">
        <v>15</v>
      </c>
      <c r="E1368">
        <v>3000</v>
      </c>
      <c r="F1368" t="s">
        <v>16</v>
      </c>
      <c r="G1368">
        <v>442</v>
      </c>
      <c r="H1368">
        <v>1365</v>
      </c>
    </row>
    <row r="1369" spans="1:8" x14ac:dyDescent="0.3">
      <c r="A1369" t="s">
        <v>1428</v>
      </c>
      <c r="B1369" t="s">
        <v>11</v>
      </c>
      <c r="C1369" t="s">
        <v>152</v>
      </c>
      <c r="D1369" t="s">
        <v>28</v>
      </c>
      <c r="E1369">
        <v>415</v>
      </c>
      <c r="F1369" t="s">
        <v>9</v>
      </c>
      <c r="G1369">
        <v>52</v>
      </c>
      <c r="H1369">
        <v>50</v>
      </c>
    </row>
    <row r="1370" spans="1:8" x14ac:dyDescent="0.3">
      <c r="A1370" t="s">
        <v>1429</v>
      </c>
      <c r="B1370" t="s">
        <v>73</v>
      </c>
      <c r="C1370" t="s">
        <v>150</v>
      </c>
      <c r="D1370" t="s">
        <v>21</v>
      </c>
      <c r="E1370">
        <v>50</v>
      </c>
      <c r="F1370" t="s">
        <v>9</v>
      </c>
      <c r="G1370">
        <v>25</v>
      </c>
      <c r="H1370">
        <v>20</v>
      </c>
    </row>
    <row r="1371" spans="1:8" x14ac:dyDescent="0.3">
      <c r="A1371" t="s">
        <v>1430</v>
      </c>
      <c r="B1371" t="s">
        <v>27</v>
      </c>
      <c r="C1371" t="s">
        <v>150</v>
      </c>
      <c r="D1371" t="s">
        <v>25</v>
      </c>
      <c r="E1371">
        <v>1190</v>
      </c>
      <c r="F1371" t="s">
        <v>13</v>
      </c>
      <c r="G1371">
        <v>61</v>
      </c>
      <c r="H1371">
        <v>163</v>
      </c>
    </row>
    <row r="1372" spans="1:8" x14ac:dyDescent="0.3">
      <c r="A1372" t="s">
        <v>1431</v>
      </c>
      <c r="B1372" t="s">
        <v>54</v>
      </c>
      <c r="C1372" t="s">
        <v>152</v>
      </c>
      <c r="D1372" t="s">
        <v>21</v>
      </c>
      <c r="E1372">
        <v>65</v>
      </c>
      <c r="F1372" t="s">
        <v>5</v>
      </c>
      <c r="G1372">
        <v>140</v>
      </c>
      <c r="H1372">
        <v>186</v>
      </c>
    </row>
    <row r="1373" spans="1:8" x14ac:dyDescent="0.3">
      <c r="A1373" t="s">
        <v>1432</v>
      </c>
      <c r="B1373" t="s">
        <v>68</v>
      </c>
      <c r="C1373" t="s">
        <v>152</v>
      </c>
      <c r="D1373" t="s">
        <v>35</v>
      </c>
      <c r="E1373">
        <v>860</v>
      </c>
      <c r="F1373" t="s">
        <v>36</v>
      </c>
      <c r="G1373">
        <v>308</v>
      </c>
      <c r="H1373">
        <v>455</v>
      </c>
    </row>
    <row r="1374" spans="1:8" x14ac:dyDescent="0.3">
      <c r="A1374">
        <v>1507</v>
      </c>
      <c r="B1374" t="s">
        <v>46</v>
      </c>
      <c r="C1374" t="s">
        <v>152</v>
      </c>
      <c r="D1374" t="s">
        <v>50</v>
      </c>
      <c r="E1374">
        <v>110</v>
      </c>
      <c r="F1374" t="s">
        <v>5</v>
      </c>
      <c r="G1374">
        <v>57</v>
      </c>
      <c r="H1374">
        <v>61</v>
      </c>
    </row>
    <row r="1375" spans="1:8" x14ac:dyDescent="0.3">
      <c r="A1375" t="s">
        <v>1433</v>
      </c>
      <c r="B1375" t="s">
        <v>49</v>
      </c>
      <c r="C1375" t="s">
        <v>152</v>
      </c>
      <c r="D1375" t="s">
        <v>28</v>
      </c>
      <c r="E1375">
        <v>415</v>
      </c>
      <c r="F1375" t="s">
        <v>9</v>
      </c>
      <c r="G1375">
        <v>101</v>
      </c>
      <c r="H1375">
        <v>79</v>
      </c>
    </row>
    <row r="1376" spans="1:8" x14ac:dyDescent="0.3">
      <c r="A1376" t="s">
        <v>1434</v>
      </c>
      <c r="B1376" t="s">
        <v>53</v>
      </c>
      <c r="C1376" t="s">
        <v>152</v>
      </c>
      <c r="D1376" t="s">
        <v>12</v>
      </c>
      <c r="E1376">
        <v>300</v>
      </c>
      <c r="F1376" t="s">
        <v>13</v>
      </c>
      <c r="G1376">
        <v>66</v>
      </c>
      <c r="H1376">
        <v>227</v>
      </c>
    </row>
    <row r="1377" spans="1:8" x14ac:dyDescent="0.3">
      <c r="A1377" s="27" t="s">
        <v>1435</v>
      </c>
      <c r="B1377" t="s">
        <v>67</v>
      </c>
      <c r="C1377" t="s">
        <v>152</v>
      </c>
      <c r="D1377" t="s">
        <v>35</v>
      </c>
      <c r="E1377">
        <v>860</v>
      </c>
      <c r="F1377" t="s">
        <v>36</v>
      </c>
      <c r="G1377">
        <v>274</v>
      </c>
      <c r="H1377">
        <v>334</v>
      </c>
    </row>
    <row r="1378" spans="1:8" x14ac:dyDescent="0.3">
      <c r="A1378" t="s">
        <v>1436</v>
      </c>
      <c r="B1378" t="s">
        <v>52</v>
      </c>
      <c r="C1378" t="s">
        <v>150</v>
      </c>
      <c r="D1378" t="s">
        <v>23</v>
      </c>
      <c r="E1378">
        <v>350</v>
      </c>
      <c r="F1378" t="s">
        <v>13</v>
      </c>
      <c r="G1378">
        <v>133</v>
      </c>
      <c r="H1378">
        <v>337</v>
      </c>
    </row>
    <row r="1379" spans="1:8" x14ac:dyDescent="0.3">
      <c r="A1379" t="s">
        <v>1437</v>
      </c>
      <c r="B1379" t="s">
        <v>11</v>
      </c>
      <c r="C1379" t="s">
        <v>150</v>
      </c>
      <c r="D1379" t="s">
        <v>31</v>
      </c>
      <c r="E1379">
        <v>62</v>
      </c>
      <c r="F1379" t="s">
        <v>5</v>
      </c>
      <c r="G1379">
        <v>31</v>
      </c>
      <c r="H1379">
        <v>43</v>
      </c>
    </row>
    <row r="1380" spans="1:8" x14ac:dyDescent="0.3">
      <c r="A1380" t="s">
        <v>1438</v>
      </c>
      <c r="B1380" t="s">
        <v>59</v>
      </c>
      <c r="C1380" t="s">
        <v>152</v>
      </c>
      <c r="D1380" t="s">
        <v>35</v>
      </c>
      <c r="E1380">
        <v>860</v>
      </c>
      <c r="F1380" t="s">
        <v>36</v>
      </c>
      <c r="G1380">
        <v>308</v>
      </c>
      <c r="H1380">
        <v>452</v>
      </c>
    </row>
    <row r="1381" spans="1:8" x14ac:dyDescent="0.3">
      <c r="A1381" t="s">
        <v>1439</v>
      </c>
      <c r="B1381" t="s">
        <v>34</v>
      </c>
      <c r="C1381" t="s">
        <v>152</v>
      </c>
      <c r="D1381" t="s">
        <v>25</v>
      </c>
      <c r="E1381">
        <v>1190</v>
      </c>
      <c r="F1381" t="s">
        <v>13</v>
      </c>
      <c r="G1381">
        <v>50</v>
      </c>
      <c r="H1381">
        <v>152</v>
      </c>
    </row>
    <row r="1382" spans="1:8" x14ac:dyDescent="0.3">
      <c r="A1382" t="s">
        <v>1440</v>
      </c>
      <c r="B1382" t="s">
        <v>53</v>
      </c>
      <c r="C1382" t="s">
        <v>150</v>
      </c>
      <c r="D1382" t="s">
        <v>4</v>
      </c>
      <c r="E1382">
        <v>190</v>
      </c>
      <c r="F1382" t="s">
        <v>5</v>
      </c>
      <c r="G1382">
        <v>43</v>
      </c>
      <c r="H1382">
        <v>63</v>
      </c>
    </row>
    <row r="1383" spans="1:8" x14ac:dyDescent="0.3">
      <c r="A1383" t="s">
        <v>1441</v>
      </c>
      <c r="B1383" t="s">
        <v>29</v>
      </c>
      <c r="C1383" t="s">
        <v>150</v>
      </c>
      <c r="D1383" t="s">
        <v>18</v>
      </c>
      <c r="E1383">
        <v>55</v>
      </c>
      <c r="F1383" t="s">
        <v>9</v>
      </c>
      <c r="G1383">
        <v>33</v>
      </c>
      <c r="H1383">
        <v>27</v>
      </c>
    </row>
    <row r="1384" spans="1:8" x14ac:dyDescent="0.3">
      <c r="A1384" t="s">
        <v>1442</v>
      </c>
      <c r="B1384" t="s">
        <v>73</v>
      </c>
      <c r="C1384" t="s">
        <v>150</v>
      </c>
      <c r="D1384" t="s">
        <v>28</v>
      </c>
      <c r="E1384">
        <v>415</v>
      </c>
      <c r="F1384" t="s">
        <v>9</v>
      </c>
      <c r="G1384">
        <v>42</v>
      </c>
      <c r="H1384">
        <v>34</v>
      </c>
    </row>
    <row r="1385" spans="1:8" x14ac:dyDescent="0.3">
      <c r="A1385">
        <v>930325</v>
      </c>
      <c r="B1385" t="s">
        <v>39</v>
      </c>
      <c r="C1385" t="s">
        <v>150</v>
      </c>
      <c r="D1385" t="s">
        <v>50</v>
      </c>
      <c r="E1385">
        <v>90</v>
      </c>
      <c r="F1385" t="s">
        <v>9</v>
      </c>
      <c r="G1385">
        <v>31</v>
      </c>
      <c r="H1385">
        <v>28</v>
      </c>
    </row>
    <row r="1386" spans="1:8" x14ac:dyDescent="0.3">
      <c r="A1386" t="s">
        <v>1443</v>
      </c>
      <c r="B1386" t="s">
        <v>48</v>
      </c>
      <c r="C1386" t="s">
        <v>150</v>
      </c>
      <c r="D1386" t="s">
        <v>40</v>
      </c>
      <c r="E1386">
        <v>172</v>
      </c>
      <c r="F1386" t="s">
        <v>36</v>
      </c>
      <c r="G1386">
        <v>219</v>
      </c>
      <c r="H1386">
        <v>304</v>
      </c>
    </row>
    <row r="1387" spans="1:8" x14ac:dyDescent="0.3">
      <c r="A1387" t="s">
        <v>1444</v>
      </c>
      <c r="B1387" t="s">
        <v>73</v>
      </c>
      <c r="C1387" t="s">
        <v>150</v>
      </c>
      <c r="D1387" t="s">
        <v>23</v>
      </c>
      <c r="E1387">
        <v>350</v>
      </c>
      <c r="F1387" t="s">
        <v>13</v>
      </c>
      <c r="G1387">
        <v>132</v>
      </c>
      <c r="H1387">
        <v>520</v>
      </c>
    </row>
    <row r="1388" spans="1:8" x14ac:dyDescent="0.3">
      <c r="A1388" t="s">
        <v>1445</v>
      </c>
      <c r="B1388" t="s">
        <v>20</v>
      </c>
      <c r="C1388" t="s">
        <v>152</v>
      </c>
      <c r="D1388" t="s">
        <v>28</v>
      </c>
      <c r="E1388">
        <v>415</v>
      </c>
      <c r="F1388" t="s">
        <v>9</v>
      </c>
      <c r="G1388">
        <v>78</v>
      </c>
      <c r="H1388">
        <v>69</v>
      </c>
    </row>
    <row r="1389" spans="1:8" x14ac:dyDescent="0.3">
      <c r="A1389" t="s">
        <v>1446</v>
      </c>
      <c r="B1389" t="s">
        <v>54</v>
      </c>
      <c r="C1389" t="s">
        <v>150</v>
      </c>
      <c r="D1389" t="s">
        <v>44</v>
      </c>
      <c r="E1389">
        <v>1020</v>
      </c>
      <c r="F1389" t="s">
        <v>13</v>
      </c>
      <c r="G1389">
        <v>118</v>
      </c>
      <c r="H1389">
        <v>459</v>
      </c>
    </row>
    <row r="1390" spans="1:8" x14ac:dyDescent="0.3">
      <c r="A1390" t="s">
        <v>1447</v>
      </c>
      <c r="B1390" t="s">
        <v>29</v>
      </c>
      <c r="C1390" t="s">
        <v>150</v>
      </c>
      <c r="D1390" t="s">
        <v>21</v>
      </c>
      <c r="E1390">
        <v>50</v>
      </c>
      <c r="F1390" t="s">
        <v>9</v>
      </c>
      <c r="G1390">
        <v>31</v>
      </c>
      <c r="H1390">
        <v>26</v>
      </c>
    </row>
    <row r="1391" spans="1:8" x14ac:dyDescent="0.3">
      <c r="A1391" t="s">
        <v>1448</v>
      </c>
      <c r="B1391" t="s">
        <v>69</v>
      </c>
      <c r="C1391" t="s">
        <v>150</v>
      </c>
      <c r="D1391" t="s">
        <v>44</v>
      </c>
      <c r="E1391">
        <v>1020</v>
      </c>
      <c r="F1391" t="s">
        <v>13</v>
      </c>
      <c r="G1391">
        <v>111</v>
      </c>
      <c r="H1391">
        <v>493</v>
      </c>
    </row>
    <row r="1392" spans="1:8" x14ac:dyDescent="0.3">
      <c r="A1392" t="s">
        <v>1449</v>
      </c>
      <c r="B1392" t="s">
        <v>72</v>
      </c>
      <c r="C1392" t="s">
        <v>152</v>
      </c>
      <c r="D1392" t="s">
        <v>18</v>
      </c>
      <c r="E1392">
        <v>55</v>
      </c>
      <c r="F1392" t="s">
        <v>9</v>
      </c>
      <c r="G1392">
        <v>115</v>
      </c>
      <c r="H1392">
        <v>101</v>
      </c>
    </row>
    <row r="1393" spans="1:8" x14ac:dyDescent="0.3">
      <c r="A1393" t="s">
        <v>1450</v>
      </c>
      <c r="B1393" t="s">
        <v>47</v>
      </c>
      <c r="C1393" t="s">
        <v>150</v>
      </c>
      <c r="D1393" t="s">
        <v>33</v>
      </c>
      <c r="E1393">
        <v>370</v>
      </c>
      <c r="F1393" t="s">
        <v>13</v>
      </c>
      <c r="G1393">
        <v>418</v>
      </c>
      <c r="H1393">
        <v>1116</v>
      </c>
    </row>
    <row r="1394" spans="1:8" x14ac:dyDescent="0.3">
      <c r="A1394" t="s">
        <v>1451</v>
      </c>
      <c r="B1394" t="s">
        <v>47</v>
      </c>
      <c r="C1394" t="s">
        <v>152</v>
      </c>
      <c r="D1394" t="s">
        <v>31</v>
      </c>
      <c r="E1394">
        <v>62</v>
      </c>
      <c r="F1394" t="s">
        <v>5</v>
      </c>
      <c r="G1394">
        <v>98</v>
      </c>
      <c r="H1394">
        <v>128</v>
      </c>
    </row>
    <row r="1395" spans="1:8" x14ac:dyDescent="0.3">
      <c r="A1395" t="s">
        <v>1452</v>
      </c>
      <c r="B1395" t="s">
        <v>14</v>
      </c>
      <c r="C1395" t="s">
        <v>150</v>
      </c>
      <c r="D1395" t="s">
        <v>44</v>
      </c>
      <c r="E1395">
        <v>1020</v>
      </c>
      <c r="F1395" t="s">
        <v>13</v>
      </c>
      <c r="G1395">
        <v>78</v>
      </c>
      <c r="H1395">
        <v>310</v>
      </c>
    </row>
    <row r="1396" spans="1:8" x14ac:dyDescent="0.3">
      <c r="A1396" t="s">
        <v>1453</v>
      </c>
      <c r="B1396" t="s">
        <v>49</v>
      </c>
      <c r="C1396" t="s">
        <v>150</v>
      </c>
      <c r="D1396" t="s">
        <v>33</v>
      </c>
      <c r="E1396">
        <v>370</v>
      </c>
      <c r="F1396" t="s">
        <v>13</v>
      </c>
      <c r="G1396">
        <v>450</v>
      </c>
      <c r="H1396">
        <v>1984</v>
      </c>
    </row>
    <row r="1397" spans="1:8" x14ac:dyDescent="0.3">
      <c r="A1397" t="s">
        <v>1454</v>
      </c>
      <c r="B1397" t="s">
        <v>63</v>
      </c>
      <c r="C1397" t="s">
        <v>152</v>
      </c>
      <c r="D1397" t="s">
        <v>23</v>
      </c>
      <c r="E1397">
        <v>350</v>
      </c>
      <c r="F1397" t="s">
        <v>13</v>
      </c>
      <c r="G1397">
        <v>82</v>
      </c>
      <c r="H1397">
        <v>328</v>
      </c>
    </row>
    <row r="1398" spans="1:8" x14ac:dyDescent="0.3">
      <c r="A1398" t="s">
        <v>1455</v>
      </c>
      <c r="B1398" t="s">
        <v>60</v>
      </c>
      <c r="C1398" t="s">
        <v>152</v>
      </c>
      <c r="D1398" t="s">
        <v>21</v>
      </c>
      <c r="E1398">
        <v>65</v>
      </c>
      <c r="F1398" t="s">
        <v>5</v>
      </c>
      <c r="G1398">
        <v>127</v>
      </c>
      <c r="H1398">
        <v>133</v>
      </c>
    </row>
    <row r="1399" spans="1:8" x14ac:dyDescent="0.3">
      <c r="A1399" s="27">
        <v>5.4000000000000001E+190</v>
      </c>
      <c r="B1399" t="s">
        <v>43</v>
      </c>
      <c r="C1399" t="s">
        <v>152</v>
      </c>
      <c r="D1399" t="s">
        <v>35</v>
      </c>
      <c r="E1399">
        <v>860</v>
      </c>
      <c r="F1399" t="s">
        <v>36</v>
      </c>
      <c r="G1399">
        <v>362</v>
      </c>
      <c r="H1399">
        <v>535</v>
      </c>
    </row>
    <row r="1400" spans="1:8" x14ac:dyDescent="0.3">
      <c r="A1400" t="s">
        <v>1456</v>
      </c>
      <c r="B1400" t="s">
        <v>47</v>
      </c>
      <c r="C1400" t="s">
        <v>152</v>
      </c>
      <c r="D1400" t="s">
        <v>40</v>
      </c>
      <c r="E1400">
        <v>172</v>
      </c>
      <c r="F1400" t="s">
        <v>36</v>
      </c>
      <c r="G1400">
        <v>301</v>
      </c>
      <c r="H1400">
        <v>433</v>
      </c>
    </row>
    <row r="1401" spans="1:8" x14ac:dyDescent="0.3">
      <c r="A1401" t="s">
        <v>1457</v>
      </c>
      <c r="B1401" t="s">
        <v>49</v>
      </c>
      <c r="C1401" t="s">
        <v>152</v>
      </c>
      <c r="D1401" t="s">
        <v>12</v>
      </c>
      <c r="E1401">
        <v>300</v>
      </c>
      <c r="F1401" t="s">
        <v>13</v>
      </c>
      <c r="G1401">
        <v>54</v>
      </c>
      <c r="H1401">
        <v>219</v>
      </c>
    </row>
    <row r="1402" spans="1:8" x14ac:dyDescent="0.3">
      <c r="A1402" t="s">
        <v>1458</v>
      </c>
      <c r="B1402" t="s">
        <v>56</v>
      </c>
      <c r="C1402" t="s">
        <v>150</v>
      </c>
      <c r="D1402" t="s">
        <v>40</v>
      </c>
      <c r="E1402">
        <v>172</v>
      </c>
      <c r="F1402" t="s">
        <v>36</v>
      </c>
      <c r="G1402">
        <v>240</v>
      </c>
      <c r="H1402">
        <v>355</v>
      </c>
    </row>
    <row r="1403" spans="1:8" x14ac:dyDescent="0.3">
      <c r="A1403">
        <v>793873</v>
      </c>
      <c r="B1403" t="s">
        <v>20</v>
      </c>
      <c r="C1403" t="s">
        <v>152</v>
      </c>
      <c r="D1403" t="s">
        <v>8</v>
      </c>
      <c r="E1403">
        <v>156</v>
      </c>
      <c r="F1403" t="s">
        <v>9</v>
      </c>
      <c r="G1403">
        <v>248</v>
      </c>
      <c r="H1403">
        <v>225</v>
      </c>
    </row>
    <row r="1404" spans="1:8" x14ac:dyDescent="0.3">
      <c r="A1404" t="s">
        <v>1459</v>
      </c>
      <c r="B1404" t="s">
        <v>66</v>
      </c>
      <c r="C1404" t="s">
        <v>152</v>
      </c>
      <c r="D1404" t="s">
        <v>15</v>
      </c>
      <c r="E1404">
        <v>3000</v>
      </c>
      <c r="F1404" t="s">
        <v>16</v>
      </c>
      <c r="G1404">
        <v>217</v>
      </c>
      <c r="H1404">
        <v>659</v>
      </c>
    </row>
    <row r="1405" spans="1:8" x14ac:dyDescent="0.3">
      <c r="A1405" t="s">
        <v>1460</v>
      </c>
      <c r="B1405" t="s">
        <v>58</v>
      </c>
      <c r="C1405" t="s">
        <v>150</v>
      </c>
      <c r="D1405" t="s">
        <v>40</v>
      </c>
      <c r="E1405">
        <v>172</v>
      </c>
      <c r="F1405" t="s">
        <v>36</v>
      </c>
      <c r="G1405">
        <v>244</v>
      </c>
      <c r="H1405">
        <v>368</v>
      </c>
    </row>
    <row r="1406" spans="1:8" x14ac:dyDescent="0.3">
      <c r="A1406">
        <v>434698</v>
      </c>
      <c r="B1406" t="s">
        <v>71</v>
      </c>
      <c r="C1406" t="s">
        <v>150</v>
      </c>
      <c r="D1406" t="s">
        <v>31</v>
      </c>
      <c r="E1406">
        <v>62</v>
      </c>
      <c r="F1406" t="s">
        <v>5</v>
      </c>
      <c r="G1406">
        <v>39</v>
      </c>
      <c r="H1406">
        <v>63</v>
      </c>
    </row>
    <row r="1407" spans="1:8" x14ac:dyDescent="0.3">
      <c r="A1407" t="s">
        <v>1461</v>
      </c>
      <c r="B1407" t="s">
        <v>66</v>
      </c>
      <c r="C1407" t="s">
        <v>150</v>
      </c>
      <c r="D1407" t="s">
        <v>44</v>
      </c>
      <c r="E1407">
        <v>1020</v>
      </c>
      <c r="F1407" t="s">
        <v>13</v>
      </c>
      <c r="G1407">
        <v>61</v>
      </c>
      <c r="H1407">
        <v>243</v>
      </c>
    </row>
    <row r="1408" spans="1:8" x14ac:dyDescent="0.3">
      <c r="A1408" t="s">
        <v>1462</v>
      </c>
      <c r="B1408" t="s">
        <v>37</v>
      </c>
      <c r="C1408" t="s">
        <v>150</v>
      </c>
      <c r="D1408" t="s">
        <v>50</v>
      </c>
      <c r="E1408">
        <v>90</v>
      </c>
      <c r="F1408" t="s">
        <v>9</v>
      </c>
      <c r="G1408">
        <v>54</v>
      </c>
      <c r="H1408">
        <v>50</v>
      </c>
    </row>
    <row r="1409" spans="1:8" x14ac:dyDescent="0.3">
      <c r="A1409" t="s">
        <v>1463</v>
      </c>
      <c r="B1409" t="s">
        <v>68</v>
      </c>
      <c r="C1409" t="s">
        <v>150</v>
      </c>
      <c r="D1409" t="s">
        <v>33</v>
      </c>
      <c r="E1409">
        <v>370</v>
      </c>
      <c r="F1409" t="s">
        <v>13</v>
      </c>
      <c r="G1409">
        <v>337</v>
      </c>
      <c r="H1409">
        <v>1337</v>
      </c>
    </row>
    <row r="1410" spans="1:8" x14ac:dyDescent="0.3">
      <c r="A1410" t="s">
        <v>1464</v>
      </c>
      <c r="B1410" t="s">
        <v>67</v>
      </c>
      <c r="C1410" t="s">
        <v>152</v>
      </c>
      <c r="D1410" t="s">
        <v>12</v>
      </c>
      <c r="E1410">
        <v>300</v>
      </c>
      <c r="F1410" t="s">
        <v>13</v>
      </c>
      <c r="G1410">
        <v>36</v>
      </c>
      <c r="H1410">
        <v>108</v>
      </c>
    </row>
    <row r="1411" spans="1:8" x14ac:dyDescent="0.3">
      <c r="A1411" t="s">
        <v>1465</v>
      </c>
      <c r="B1411" t="s">
        <v>69</v>
      </c>
      <c r="C1411" t="s">
        <v>150</v>
      </c>
      <c r="D1411" t="s">
        <v>8</v>
      </c>
      <c r="E1411">
        <v>200</v>
      </c>
      <c r="F1411" t="s">
        <v>13</v>
      </c>
      <c r="G1411">
        <v>448</v>
      </c>
      <c r="H1411">
        <v>1895</v>
      </c>
    </row>
    <row r="1412" spans="1:8" x14ac:dyDescent="0.3">
      <c r="A1412" t="s">
        <v>1466</v>
      </c>
      <c r="B1412" t="s">
        <v>19</v>
      </c>
      <c r="C1412" t="s">
        <v>150</v>
      </c>
      <c r="D1412" t="s">
        <v>25</v>
      </c>
      <c r="E1412">
        <v>1190</v>
      </c>
      <c r="F1412" t="s">
        <v>13</v>
      </c>
      <c r="G1412">
        <v>39</v>
      </c>
      <c r="H1412">
        <v>156</v>
      </c>
    </row>
    <row r="1413" spans="1:8" x14ac:dyDescent="0.3">
      <c r="A1413" t="s">
        <v>1467</v>
      </c>
      <c r="B1413" t="s">
        <v>72</v>
      </c>
      <c r="C1413" t="s">
        <v>152</v>
      </c>
      <c r="D1413" t="s">
        <v>15</v>
      </c>
      <c r="E1413">
        <v>3000</v>
      </c>
      <c r="F1413" t="s">
        <v>16</v>
      </c>
      <c r="G1413">
        <v>318</v>
      </c>
      <c r="H1413">
        <v>915</v>
      </c>
    </row>
    <row r="1414" spans="1:8" x14ac:dyDescent="0.3">
      <c r="A1414" t="s">
        <v>1468</v>
      </c>
      <c r="B1414" t="s">
        <v>19</v>
      </c>
      <c r="C1414" t="s">
        <v>152</v>
      </c>
      <c r="D1414" t="s">
        <v>35</v>
      </c>
      <c r="E1414">
        <v>860</v>
      </c>
      <c r="F1414" t="s">
        <v>36</v>
      </c>
      <c r="G1414">
        <v>357</v>
      </c>
      <c r="H1414">
        <v>549</v>
      </c>
    </row>
    <row r="1415" spans="1:8" x14ac:dyDescent="0.3">
      <c r="A1415" t="s">
        <v>1469</v>
      </c>
      <c r="B1415" t="s">
        <v>73</v>
      </c>
      <c r="C1415" t="s">
        <v>152</v>
      </c>
      <c r="D1415" t="s">
        <v>12</v>
      </c>
      <c r="E1415">
        <v>300</v>
      </c>
      <c r="F1415" t="s">
        <v>13</v>
      </c>
      <c r="G1415">
        <v>52</v>
      </c>
      <c r="H1415">
        <v>173</v>
      </c>
    </row>
    <row r="1416" spans="1:8" x14ac:dyDescent="0.3">
      <c r="A1416" t="s">
        <v>1470</v>
      </c>
      <c r="B1416" t="s">
        <v>26</v>
      </c>
      <c r="C1416" t="s">
        <v>152</v>
      </c>
      <c r="D1416" t="s">
        <v>31</v>
      </c>
      <c r="E1416">
        <v>62</v>
      </c>
      <c r="F1416" t="s">
        <v>5</v>
      </c>
      <c r="G1416">
        <v>71</v>
      </c>
      <c r="H1416">
        <v>80</v>
      </c>
    </row>
    <row r="1417" spans="1:8" x14ac:dyDescent="0.3">
      <c r="A1417" t="s">
        <v>1471</v>
      </c>
      <c r="B1417" t="s">
        <v>62</v>
      </c>
      <c r="C1417" t="s">
        <v>150</v>
      </c>
      <c r="D1417" t="s">
        <v>12</v>
      </c>
      <c r="E1417">
        <v>300</v>
      </c>
      <c r="F1417" t="s">
        <v>13</v>
      </c>
      <c r="G1417">
        <v>30</v>
      </c>
      <c r="H1417">
        <v>120</v>
      </c>
    </row>
    <row r="1418" spans="1:8" x14ac:dyDescent="0.3">
      <c r="A1418" t="s">
        <v>1472</v>
      </c>
      <c r="B1418" t="s">
        <v>14</v>
      </c>
      <c r="C1418" t="s">
        <v>152</v>
      </c>
      <c r="D1418" t="s">
        <v>4</v>
      </c>
      <c r="E1418">
        <v>190</v>
      </c>
      <c r="F1418" t="s">
        <v>5</v>
      </c>
      <c r="G1418">
        <v>61</v>
      </c>
      <c r="H1418">
        <v>65</v>
      </c>
    </row>
    <row r="1419" spans="1:8" x14ac:dyDescent="0.3">
      <c r="A1419" t="s">
        <v>1473</v>
      </c>
      <c r="B1419" t="s">
        <v>19</v>
      </c>
      <c r="C1419" t="s">
        <v>150</v>
      </c>
      <c r="D1419" t="s">
        <v>50</v>
      </c>
      <c r="E1419">
        <v>90</v>
      </c>
      <c r="F1419" t="s">
        <v>9</v>
      </c>
      <c r="G1419">
        <v>66</v>
      </c>
      <c r="H1419">
        <v>56</v>
      </c>
    </row>
    <row r="1420" spans="1:8" x14ac:dyDescent="0.3">
      <c r="A1420" t="s">
        <v>1474</v>
      </c>
      <c r="B1420" t="s">
        <v>49</v>
      </c>
      <c r="C1420" t="s">
        <v>150</v>
      </c>
      <c r="D1420" t="s">
        <v>31</v>
      </c>
      <c r="E1420">
        <v>62</v>
      </c>
      <c r="F1420" t="s">
        <v>5</v>
      </c>
      <c r="G1420">
        <v>45</v>
      </c>
      <c r="H1420">
        <v>71</v>
      </c>
    </row>
    <row r="1421" spans="1:8" x14ac:dyDescent="0.3">
      <c r="A1421" t="s">
        <v>1475</v>
      </c>
      <c r="B1421" t="s">
        <v>66</v>
      </c>
      <c r="C1421" t="s">
        <v>152</v>
      </c>
      <c r="D1421" t="s">
        <v>8</v>
      </c>
      <c r="E1421">
        <v>156</v>
      </c>
      <c r="F1421" t="s">
        <v>9</v>
      </c>
      <c r="G1421">
        <v>204</v>
      </c>
      <c r="H1421">
        <v>175</v>
      </c>
    </row>
    <row r="1422" spans="1:8" x14ac:dyDescent="0.3">
      <c r="A1422" t="s">
        <v>1476</v>
      </c>
      <c r="B1422" t="s">
        <v>20</v>
      </c>
      <c r="C1422" t="s">
        <v>150</v>
      </c>
      <c r="D1422" t="s">
        <v>50</v>
      </c>
      <c r="E1422">
        <v>90</v>
      </c>
      <c r="F1422" t="s">
        <v>9</v>
      </c>
      <c r="G1422">
        <v>43</v>
      </c>
      <c r="H1422">
        <v>35</v>
      </c>
    </row>
    <row r="1423" spans="1:8" x14ac:dyDescent="0.3">
      <c r="A1423" t="s">
        <v>1477</v>
      </c>
      <c r="B1423" t="s">
        <v>61</v>
      </c>
      <c r="C1423" t="s">
        <v>152</v>
      </c>
      <c r="D1423" t="s">
        <v>35</v>
      </c>
      <c r="E1423">
        <v>860</v>
      </c>
      <c r="F1423" t="s">
        <v>36</v>
      </c>
      <c r="G1423">
        <v>337</v>
      </c>
      <c r="H1423">
        <v>488</v>
      </c>
    </row>
    <row r="1424" spans="1:8" x14ac:dyDescent="0.3">
      <c r="A1424" t="s">
        <v>1478</v>
      </c>
      <c r="B1424" t="s">
        <v>62</v>
      </c>
      <c r="C1424" t="s">
        <v>150</v>
      </c>
      <c r="D1424" t="s">
        <v>21</v>
      </c>
      <c r="E1424">
        <v>50</v>
      </c>
      <c r="F1424" t="s">
        <v>9</v>
      </c>
      <c r="G1424">
        <v>13</v>
      </c>
      <c r="H1424">
        <v>10</v>
      </c>
    </row>
    <row r="1425" spans="1:8" x14ac:dyDescent="0.3">
      <c r="A1425" t="s">
        <v>1479</v>
      </c>
      <c r="B1425" t="s">
        <v>63</v>
      </c>
      <c r="C1425" t="s">
        <v>150</v>
      </c>
      <c r="D1425" t="s">
        <v>23</v>
      </c>
      <c r="E1425">
        <v>350</v>
      </c>
      <c r="F1425" t="s">
        <v>13</v>
      </c>
      <c r="G1425">
        <v>122</v>
      </c>
      <c r="H1425">
        <v>529</v>
      </c>
    </row>
    <row r="1426" spans="1:8" x14ac:dyDescent="0.3">
      <c r="A1426" t="s">
        <v>1480</v>
      </c>
      <c r="B1426" t="s">
        <v>72</v>
      </c>
      <c r="C1426" t="s">
        <v>152</v>
      </c>
      <c r="D1426" t="s">
        <v>33</v>
      </c>
      <c r="E1426">
        <v>290</v>
      </c>
      <c r="F1426" t="s">
        <v>9</v>
      </c>
      <c r="G1426">
        <v>350</v>
      </c>
      <c r="H1426">
        <v>304</v>
      </c>
    </row>
    <row r="1427" spans="1:8" x14ac:dyDescent="0.3">
      <c r="A1427" t="s">
        <v>1481</v>
      </c>
      <c r="B1427" t="s">
        <v>48</v>
      </c>
      <c r="C1427" t="s">
        <v>150</v>
      </c>
      <c r="D1427" t="s">
        <v>12</v>
      </c>
      <c r="E1427">
        <v>300</v>
      </c>
      <c r="F1427" t="s">
        <v>13</v>
      </c>
      <c r="G1427">
        <v>31</v>
      </c>
      <c r="H1427">
        <v>130</v>
      </c>
    </row>
    <row r="1428" spans="1:8" x14ac:dyDescent="0.3">
      <c r="A1428" t="s">
        <v>1482</v>
      </c>
      <c r="B1428" t="s">
        <v>71</v>
      </c>
      <c r="C1428" t="s">
        <v>152</v>
      </c>
      <c r="D1428" t="s">
        <v>25</v>
      </c>
      <c r="E1428">
        <v>1190</v>
      </c>
      <c r="F1428" t="s">
        <v>13</v>
      </c>
      <c r="G1428">
        <v>42</v>
      </c>
      <c r="H1428">
        <v>145</v>
      </c>
    </row>
    <row r="1429" spans="1:8" x14ac:dyDescent="0.3">
      <c r="A1429" t="s">
        <v>1483</v>
      </c>
      <c r="B1429" t="s">
        <v>26</v>
      </c>
      <c r="C1429" t="s">
        <v>150</v>
      </c>
      <c r="D1429" t="s">
        <v>12</v>
      </c>
      <c r="E1429">
        <v>300</v>
      </c>
      <c r="F1429" t="s">
        <v>13</v>
      </c>
      <c r="G1429">
        <v>33</v>
      </c>
      <c r="H1429">
        <v>128</v>
      </c>
    </row>
    <row r="1430" spans="1:8" x14ac:dyDescent="0.3">
      <c r="A1430" t="s">
        <v>1484</v>
      </c>
      <c r="B1430" t="s">
        <v>34</v>
      </c>
      <c r="C1430" t="s">
        <v>150</v>
      </c>
      <c r="D1430" t="s">
        <v>21</v>
      </c>
      <c r="E1430">
        <v>50</v>
      </c>
      <c r="F1430" t="s">
        <v>9</v>
      </c>
      <c r="G1430">
        <v>21</v>
      </c>
      <c r="H1430">
        <v>15</v>
      </c>
    </row>
    <row r="1431" spans="1:8" x14ac:dyDescent="0.3">
      <c r="A1431" t="s">
        <v>1485</v>
      </c>
      <c r="B1431" t="s">
        <v>56</v>
      </c>
      <c r="C1431" t="s">
        <v>150</v>
      </c>
      <c r="D1431" t="s">
        <v>33</v>
      </c>
      <c r="E1431">
        <v>370</v>
      </c>
      <c r="F1431" t="s">
        <v>13</v>
      </c>
      <c r="G1431">
        <v>364</v>
      </c>
      <c r="H1431">
        <v>1434</v>
      </c>
    </row>
    <row r="1432" spans="1:8" x14ac:dyDescent="0.3">
      <c r="A1432" t="s">
        <v>1486</v>
      </c>
      <c r="B1432" t="s">
        <v>68</v>
      </c>
      <c r="C1432" t="s">
        <v>150</v>
      </c>
      <c r="D1432" t="s">
        <v>28</v>
      </c>
      <c r="E1432">
        <v>415</v>
      </c>
      <c r="F1432" t="s">
        <v>9</v>
      </c>
      <c r="G1432">
        <v>21</v>
      </c>
      <c r="H1432">
        <v>17</v>
      </c>
    </row>
    <row r="1433" spans="1:8" x14ac:dyDescent="0.3">
      <c r="A1433" t="s">
        <v>1487</v>
      </c>
      <c r="B1433" t="s">
        <v>58</v>
      </c>
      <c r="C1433" t="s">
        <v>150</v>
      </c>
      <c r="D1433" t="s">
        <v>15</v>
      </c>
      <c r="E1433">
        <v>3000</v>
      </c>
      <c r="F1433" t="s">
        <v>16</v>
      </c>
      <c r="G1433">
        <v>126</v>
      </c>
      <c r="H1433">
        <v>275</v>
      </c>
    </row>
    <row r="1434" spans="1:8" x14ac:dyDescent="0.3">
      <c r="A1434" s="27" t="s">
        <v>1488</v>
      </c>
      <c r="B1434" t="s">
        <v>59</v>
      </c>
      <c r="C1434" t="s">
        <v>150</v>
      </c>
      <c r="D1434" t="s">
        <v>50</v>
      </c>
      <c r="E1434">
        <v>90</v>
      </c>
      <c r="F1434" t="s">
        <v>9</v>
      </c>
      <c r="G1434">
        <v>72</v>
      </c>
      <c r="H1434">
        <v>59</v>
      </c>
    </row>
    <row r="1435" spans="1:8" x14ac:dyDescent="0.3">
      <c r="A1435" t="s">
        <v>1489</v>
      </c>
      <c r="B1435" t="s">
        <v>24</v>
      </c>
      <c r="C1435" t="s">
        <v>150</v>
      </c>
      <c r="D1435" t="s">
        <v>40</v>
      </c>
      <c r="E1435">
        <v>172</v>
      </c>
      <c r="F1435" t="s">
        <v>36</v>
      </c>
      <c r="G1435">
        <v>205</v>
      </c>
      <c r="H1435">
        <v>284</v>
      </c>
    </row>
    <row r="1436" spans="1:8" x14ac:dyDescent="0.3">
      <c r="A1436" t="s">
        <v>1490</v>
      </c>
      <c r="B1436" t="s">
        <v>39</v>
      </c>
      <c r="C1436" t="s">
        <v>150</v>
      </c>
      <c r="D1436" t="s">
        <v>40</v>
      </c>
      <c r="E1436">
        <v>172</v>
      </c>
      <c r="F1436" t="s">
        <v>36</v>
      </c>
      <c r="G1436">
        <v>132</v>
      </c>
      <c r="H1436">
        <v>187</v>
      </c>
    </row>
    <row r="1437" spans="1:8" x14ac:dyDescent="0.3">
      <c r="A1437">
        <v>7641</v>
      </c>
      <c r="B1437" t="s">
        <v>64</v>
      </c>
      <c r="C1437" t="s">
        <v>150</v>
      </c>
      <c r="D1437" t="s">
        <v>44</v>
      </c>
      <c r="E1437">
        <v>1020</v>
      </c>
      <c r="F1437" t="s">
        <v>13</v>
      </c>
      <c r="G1437">
        <v>97</v>
      </c>
      <c r="H1437">
        <v>257</v>
      </c>
    </row>
    <row r="1438" spans="1:8" x14ac:dyDescent="0.3">
      <c r="A1438" t="s">
        <v>1491</v>
      </c>
      <c r="B1438" t="s">
        <v>64</v>
      </c>
      <c r="C1438" t="s">
        <v>150</v>
      </c>
      <c r="D1438" t="s">
        <v>18</v>
      </c>
      <c r="E1438">
        <v>55</v>
      </c>
      <c r="F1438" t="s">
        <v>9</v>
      </c>
      <c r="G1438">
        <v>19</v>
      </c>
      <c r="H1438">
        <v>17</v>
      </c>
    </row>
    <row r="1439" spans="1:8" x14ac:dyDescent="0.3">
      <c r="A1439" t="s">
        <v>1492</v>
      </c>
      <c r="B1439" t="s">
        <v>41</v>
      </c>
      <c r="C1439" t="s">
        <v>152</v>
      </c>
      <c r="D1439" t="s">
        <v>23</v>
      </c>
      <c r="E1439">
        <v>350</v>
      </c>
      <c r="F1439" t="s">
        <v>13</v>
      </c>
      <c r="G1439">
        <v>61</v>
      </c>
      <c r="H1439">
        <v>204</v>
      </c>
    </row>
    <row r="1440" spans="1:8" x14ac:dyDescent="0.3">
      <c r="A1440" t="s">
        <v>1493</v>
      </c>
      <c r="B1440" t="s">
        <v>39</v>
      </c>
      <c r="C1440" t="s">
        <v>150</v>
      </c>
      <c r="D1440" t="s">
        <v>44</v>
      </c>
      <c r="E1440">
        <v>1020</v>
      </c>
      <c r="F1440" t="s">
        <v>13</v>
      </c>
      <c r="G1440">
        <v>70</v>
      </c>
      <c r="H1440">
        <v>280</v>
      </c>
    </row>
    <row r="1441" spans="1:8" x14ac:dyDescent="0.3">
      <c r="A1441" t="s">
        <v>1494</v>
      </c>
      <c r="B1441" t="s">
        <v>42</v>
      </c>
      <c r="C1441" t="s">
        <v>150</v>
      </c>
      <c r="D1441" t="s">
        <v>28</v>
      </c>
      <c r="E1441">
        <v>415</v>
      </c>
      <c r="F1441" t="s">
        <v>9</v>
      </c>
      <c r="G1441">
        <v>39</v>
      </c>
      <c r="H1441">
        <v>35</v>
      </c>
    </row>
    <row r="1442" spans="1:8" x14ac:dyDescent="0.3">
      <c r="A1442" t="s">
        <v>1495</v>
      </c>
      <c r="B1442" t="s">
        <v>22</v>
      </c>
      <c r="C1442" t="s">
        <v>150</v>
      </c>
      <c r="D1442" t="s">
        <v>44</v>
      </c>
      <c r="E1442">
        <v>1020</v>
      </c>
      <c r="F1442" t="s">
        <v>13</v>
      </c>
      <c r="G1442">
        <v>102</v>
      </c>
      <c r="H1442">
        <v>410</v>
      </c>
    </row>
    <row r="1443" spans="1:8" x14ac:dyDescent="0.3">
      <c r="A1443" t="s">
        <v>1496</v>
      </c>
      <c r="B1443" t="s">
        <v>62</v>
      </c>
      <c r="C1443" t="s">
        <v>152</v>
      </c>
      <c r="D1443" t="s">
        <v>21</v>
      </c>
      <c r="E1443">
        <v>65</v>
      </c>
      <c r="F1443" t="s">
        <v>5</v>
      </c>
      <c r="G1443">
        <v>50</v>
      </c>
      <c r="H1443">
        <v>68</v>
      </c>
    </row>
    <row r="1444" spans="1:8" x14ac:dyDescent="0.3">
      <c r="A1444" t="s">
        <v>1497</v>
      </c>
      <c r="B1444" t="s">
        <v>65</v>
      </c>
      <c r="C1444" t="s">
        <v>150</v>
      </c>
      <c r="D1444" t="s">
        <v>28</v>
      </c>
      <c r="E1444">
        <v>415</v>
      </c>
      <c r="F1444" t="s">
        <v>9</v>
      </c>
      <c r="G1444">
        <v>15</v>
      </c>
      <c r="H1444">
        <v>12</v>
      </c>
    </row>
    <row r="1445" spans="1:8" x14ac:dyDescent="0.3">
      <c r="A1445" t="s">
        <v>1498</v>
      </c>
      <c r="B1445" t="s">
        <v>22</v>
      </c>
      <c r="C1445" t="s">
        <v>150</v>
      </c>
      <c r="D1445" t="s">
        <v>33</v>
      </c>
      <c r="E1445">
        <v>370</v>
      </c>
      <c r="F1445" t="s">
        <v>13</v>
      </c>
      <c r="G1445">
        <v>403</v>
      </c>
      <c r="H1445">
        <v>1567</v>
      </c>
    </row>
    <row r="1446" spans="1:8" x14ac:dyDescent="0.3">
      <c r="A1446" t="s">
        <v>1499</v>
      </c>
      <c r="B1446" t="s">
        <v>37</v>
      </c>
      <c r="C1446" t="s">
        <v>150</v>
      </c>
      <c r="D1446" t="s">
        <v>25</v>
      </c>
      <c r="E1446">
        <v>1190</v>
      </c>
      <c r="F1446" t="s">
        <v>13</v>
      </c>
      <c r="G1446">
        <v>45</v>
      </c>
      <c r="H1446">
        <v>175</v>
      </c>
    </row>
    <row r="1447" spans="1:8" x14ac:dyDescent="0.3">
      <c r="A1447" t="s">
        <v>1500</v>
      </c>
      <c r="B1447" t="s">
        <v>14</v>
      </c>
      <c r="C1447" t="s">
        <v>152</v>
      </c>
      <c r="D1447" t="s">
        <v>21</v>
      </c>
      <c r="E1447">
        <v>65</v>
      </c>
      <c r="F1447" t="s">
        <v>5</v>
      </c>
      <c r="G1447">
        <v>80</v>
      </c>
      <c r="H1447">
        <v>92</v>
      </c>
    </row>
    <row r="1448" spans="1:8" x14ac:dyDescent="0.3">
      <c r="A1448" t="s">
        <v>1501</v>
      </c>
      <c r="B1448" t="s">
        <v>49</v>
      </c>
      <c r="C1448" t="s">
        <v>150</v>
      </c>
      <c r="D1448" t="s">
        <v>21</v>
      </c>
      <c r="E1448">
        <v>50</v>
      </c>
      <c r="F1448" t="s">
        <v>9</v>
      </c>
      <c r="G1448">
        <v>28</v>
      </c>
      <c r="H1448">
        <v>20</v>
      </c>
    </row>
    <row r="1449" spans="1:8" x14ac:dyDescent="0.3">
      <c r="A1449">
        <v>985960</v>
      </c>
      <c r="B1449" t="s">
        <v>24</v>
      </c>
      <c r="C1449" t="s">
        <v>150</v>
      </c>
      <c r="D1449" t="s">
        <v>28</v>
      </c>
      <c r="E1449">
        <v>415</v>
      </c>
      <c r="F1449" t="s">
        <v>9</v>
      </c>
      <c r="G1449">
        <v>21</v>
      </c>
      <c r="H1449">
        <v>17</v>
      </c>
    </row>
    <row r="1450" spans="1:8" x14ac:dyDescent="0.3">
      <c r="A1450" t="s">
        <v>1502</v>
      </c>
      <c r="B1450" t="s">
        <v>7</v>
      </c>
      <c r="C1450" t="s">
        <v>150</v>
      </c>
      <c r="D1450" t="s">
        <v>8</v>
      </c>
      <c r="E1450">
        <v>200</v>
      </c>
      <c r="F1450" t="s">
        <v>13</v>
      </c>
      <c r="G1450">
        <v>360</v>
      </c>
      <c r="H1450">
        <v>1414</v>
      </c>
    </row>
    <row r="1451" spans="1:8" x14ac:dyDescent="0.3">
      <c r="A1451" t="s">
        <v>1503</v>
      </c>
      <c r="B1451" t="s">
        <v>49</v>
      </c>
      <c r="C1451" t="s">
        <v>152</v>
      </c>
      <c r="D1451" t="s">
        <v>33</v>
      </c>
      <c r="E1451">
        <v>290</v>
      </c>
      <c r="F1451" t="s">
        <v>9</v>
      </c>
      <c r="G1451">
        <v>204</v>
      </c>
      <c r="H1451">
        <v>157</v>
      </c>
    </row>
    <row r="1452" spans="1:8" x14ac:dyDescent="0.3">
      <c r="A1452" t="s">
        <v>1504</v>
      </c>
      <c r="B1452" t="s">
        <v>17</v>
      </c>
      <c r="C1452" t="s">
        <v>152</v>
      </c>
      <c r="D1452" t="s">
        <v>33</v>
      </c>
      <c r="E1452">
        <v>290</v>
      </c>
      <c r="F1452" t="s">
        <v>9</v>
      </c>
      <c r="G1452">
        <v>360</v>
      </c>
      <c r="H1452">
        <v>320</v>
      </c>
    </row>
    <row r="1453" spans="1:8" x14ac:dyDescent="0.3">
      <c r="A1453" t="s">
        <v>1505</v>
      </c>
      <c r="B1453" t="s">
        <v>29</v>
      </c>
      <c r="C1453" t="s">
        <v>152</v>
      </c>
      <c r="D1453" t="s">
        <v>44</v>
      </c>
      <c r="E1453">
        <v>1020</v>
      </c>
      <c r="F1453" t="s">
        <v>13</v>
      </c>
      <c r="G1453">
        <v>45</v>
      </c>
      <c r="H1453">
        <v>155</v>
      </c>
    </row>
    <row r="1454" spans="1:8" x14ac:dyDescent="0.3">
      <c r="A1454" t="s">
        <v>1506</v>
      </c>
      <c r="B1454" t="s">
        <v>7</v>
      </c>
      <c r="C1454" t="s">
        <v>150</v>
      </c>
      <c r="D1454" t="s">
        <v>31</v>
      </c>
      <c r="E1454">
        <v>62</v>
      </c>
      <c r="F1454" t="s">
        <v>5</v>
      </c>
      <c r="G1454">
        <v>55</v>
      </c>
      <c r="H1454">
        <v>77</v>
      </c>
    </row>
    <row r="1455" spans="1:8" x14ac:dyDescent="0.3">
      <c r="A1455" t="s">
        <v>1507</v>
      </c>
      <c r="B1455" t="s">
        <v>56</v>
      </c>
      <c r="C1455" t="s">
        <v>152</v>
      </c>
      <c r="D1455" t="s">
        <v>35</v>
      </c>
      <c r="E1455">
        <v>860</v>
      </c>
      <c r="F1455" t="s">
        <v>36</v>
      </c>
      <c r="G1455">
        <v>266</v>
      </c>
      <c r="H1455">
        <v>446</v>
      </c>
    </row>
    <row r="1456" spans="1:8" x14ac:dyDescent="0.3">
      <c r="A1456" t="s">
        <v>1508</v>
      </c>
      <c r="B1456" t="s">
        <v>29</v>
      </c>
      <c r="C1456" t="s">
        <v>150</v>
      </c>
      <c r="D1456" t="s">
        <v>12</v>
      </c>
      <c r="E1456">
        <v>300</v>
      </c>
      <c r="F1456" t="s">
        <v>13</v>
      </c>
      <c r="G1456">
        <v>51</v>
      </c>
      <c r="H1456">
        <v>205</v>
      </c>
    </row>
    <row r="1457" spans="1:8" x14ac:dyDescent="0.3">
      <c r="A1457" t="s">
        <v>1509</v>
      </c>
      <c r="B1457" t="s">
        <v>69</v>
      </c>
      <c r="C1457" t="s">
        <v>152</v>
      </c>
      <c r="D1457" t="s">
        <v>23</v>
      </c>
      <c r="E1457">
        <v>350</v>
      </c>
      <c r="F1457" t="s">
        <v>13</v>
      </c>
      <c r="G1457">
        <v>63</v>
      </c>
      <c r="H1457">
        <v>242</v>
      </c>
    </row>
    <row r="1458" spans="1:8" x14ac:dyDescent="0.3">
      <c r="A1458" t="s">
        <v>1510</v>
      </c>
      <c r="B1458" t="s">
        <v>70</v>
      </c>
      <c r="C1458" t="s">
        <v>152</v>
      </c>
      <c r="D1458" t="s">
        <v>12</v>
      </c>
      <c r="E1458">
        <v>300</v>
      </c>
      <c r="F1458" t="s">
        <v>13</v>
      </c>
      <c r="G1458">
        <v>29</v>
      </c>
      <c r="H1458">
        <v>96</v>
      </c>
    </row>
    <row r="1459" spans="1:8" x14ac:dyDescent="0.3">
      <c r="A1459" t="s">
        <v>1511</v>
      </c>
      <c r="B1459" t="s">
        <v>39</v>
      </c>
      <c r="C1459" t="s">
        <v>152</v>
      </c>
      <c r="D1459" t="s">
        <v>44</v>
      </c>
      <c r="E1459">
        <v>1020</v>
      </c>
      <c r="F1459" t="s">
        <v>13</v>
      </c>
      <c r="G1459">
        <v>21</v>
      </c>
      <c r="H1459">
        <v>70</v>
      </c>
    </row>
    <row r="1460" spans="1:8" x14ac:dyDescent="0.3">
      <c r="A1460" t="s">
        <v>1512</v>
      </c>
      <c r="B1460" t="s">
        <v>7</v>
      </c>
      <c r="C1460" t="s">
        <v>150</v>
      </c>
      <c r="D1460" t="s">
        <v>4</v>
      </c>
      <c r="E1460">
        <v>190</v>
      </c>
      <c r="F1460" t="s">
        <v>5</v>
      </c>
      <c r="G1460">
        <v>45</v>
      </c>
      <c r="H1460">
        <v>62</v>
      </c>
    </row>
    <row r="1461" spans="1:8" x14ac:dyDescent="0.3">
      <c r="A1461" s="27">
        <v>9.8999999999999995E+87</v>
      </c>
      <c r="B1461" t="s">
        <v>29</v>
      </c>
      <c r="C1461" t="s">
        <v>152</v>
      </c>
      <c r="D1461" t="s">
        <v>18</v>
      </c>
      <c r="E1461">
        <v>55</v>
      </c>
      <c r="F1461" t="s">
        <v>9</v>
      </c>
      <c r="G1461">
        <v>117</v>
      </c>
      <c r="H1461">
        <v>104</v>
      </c>
    </row>
    <row r="1462" spans="1:8" x14ac:dyDescent="0.3">
      <c r="A1462" t="s">
        <v>1513</v>
      </c>
      <c r="B1462" t="s">
        <v>29</v>
      </c>
      <c r="C1462" t="s">
        <v>152</v>
      </c>
      <c r="D1462" t="s">
        <v>12</v>
      </c>
      <c r="E1462">
        <v>300</v>
      </c>
      <c r="F1462" t="s">
        <v>13</v>
      </c>
      <c r="G1462">
        <v>63</v>
      </c>
      <c r="H1462">
        <v>218</v>
      </c>
    </row>
    <row r="1463" spans="1:8" x14ac:dyDescent="0.3">
      <c r="A1463" t="s">
        <v>1514</v>
      </c>
      <c r="B1463" t="s">
        <v>73</v>
      </c>
      <c r="C1463" t="s">
        <v>150</v>
      </c>
      <c r="D1463" t="s">
        <v>35</v>
      </c>
      <c r="E1463">
        <v>860</v>
      </c>
      <c r="F1463" t="s">
        <v>36</v>
      </c>
      <c r="G1463">
        <v>514</v>
      </c>
      <c r="H1463">
        <v>791</v>
      </c>
    </row>
    <row r="1464" spans="1:8" x14ac:dyDescent="0.3">
      <c r="A1464" t="s">
        <v>1515</v>
      </c>
      <c r="B1464" t="s">
        <v>22</v>
      </c>
      <c r="C1464" t="s">
        <v>152</v>
      </c>
      <c r="D1464" t="s">
        <v>40</v>
      </c>
      <c r="E1464">
        <v>172</v>
      </c>
      <c r="F1464" t="s">
        <v>36</v>
      </c>
      <c r="G1464">
        <v>304</v>
      </c>
      <c r="H1464">
        <v>465</v>
      </c>
    </row>
    <row r="1465" spans="1:8" x14ac:dyDescent="0.3">
      <c r="A1465" t="s">
        <v>1516</v>
      </c>
      <c r="B1465" t="s">
        <v>41</v>
      </c>
      <c r="C1465" t="s">
        <v>152</v>
      </c>
      <c r="D1465" t="s">
        <v>8</v>
      </c>
      <c r="E1465">
        <v>156</v>
      </c>
      <c r="F1465" t="s">
        <v>9</v>
      </c>
      <c r="G1465">
        <v>246</v>
      </c>
      <c r="H1465">
        <v>194</v>
      </c>
    </row>
    <row r="1466" spans="1:8" x14ac:dyDescent="0.3">
      <c r="A1466" t="s">
        <v>1517</v>
      </c>
      <c r="B1466" t="s">
        <v>53</v>
      </c>
      <c r="C1466" t="s">
        <v>150</v>
      </c>
      <c r="D1466" t="s">
        <v>44</v>
      </c>
      <c r="E1466">
        <v>1020</v>
      </c>
      <c r="F1466" t="s">
        <v>13</v>
      </c>
      <c r="G1466">
        <v>97</v>
      </c>
      <c r="H1466">
        <v>380</v>
      </c>
    </row>
    <row r="1467" spans="1:8" x14ac:dyDescent="0.3">
      <c r="A1467" t="s">
        <v>1518</v>
      </c>
      <c r="B1467" t="s">
        <v>43</v>
      </c>
      <c r="C1467" t="s">
        <v>152</v>
      </c>
      <c r="D1467" t="s">
        <v>33</v>
      </c>
      <c r="E1467">
        <v>290</v>
      </c>
      <c r="F1467" t="s">
        <v>9</v>
      </c>
      <c r="G1467">
        <v>337</v>
      </c>
      <c r="H1467">
        <v>296</v>
      </c>
    </row>
    <row r="1468" spans="1:8" x14ac:dyDescent="0.3">
      <c r="A1468" t="s">
        <v>1519</v>
      </c>
      <c r="B1468" t="s">
        <v>70</v>
      </c>
      <c r="C1468" t="s">
        <v>150</v>
      </c>
      <c r="D1468" t="s">
        <v>50</v>
      </c>
      <c r="E1468">
        <v>90</v>
      </c>
      <c r="F1468" t="s">
        <v>9</v>
      </c>
      <c r="G1468">
        <v>30</v>
      </c>
      <c r="H1468">
        <v>28</v>
      </c>
    </row>
    <row r="1469" spans="1:8" x14ac:dyDescent="0.3">
      <c r="A1469" t="s">
        <v>1520</v>
      </c>
      <c r="B1469" t="s">
        <v>74</v>
      </c>
      <c r="C1469" t="s">
        <v>152</v>
      </c>
      <c r="D1469" t="s">
        <v>21</v>
      </c>
      <c r="E1469">
        <v>65</v>
      </c>
      <c r="F1469" t="s">
        <v>5</v>
      </c>
      <c r="G1469">
        <v>120</v>
      </c>
      <c r="H1469">
        <v>188</v>
      </c>
    </row>
    <row r="1470" spans="1:8" x14ac:dyDescent="0.3">
      <c r="A1470" t="s">
        <v>1521</v>
      </c>
      <c r="B1470" t="s">
        <v>47</v>
      </c>
      <c r="C1470" t="s">
        <v>150</v>
      </c>
      <c r="D1470" t="s">
        <v>40</v>
      </c>
      <c r="E1470">
        <v>172</v>
      </c>
      <c r="F1470" t="s">
        <v>36</v>
      </c>
      <c r="G1470">
        <v>279</v>
      </c>
      <c r="H1470">
        <v>401</v>
      </c>
    </row>
    <row r="1471" spans="1:8" x14ac:dyDescent="0.3">
      <c r="A1471" t="s">
        <v>1522</v>
      </c>
      <c r="B1471" t="s">
        <v>64</v>
      </c>
      <c r="C1471" t="s">
        <v>150</v>
      </c>
      <c r="D1471" t="s">
        <v>40</v>
      </c>
      <c r="E1471">
        <v>172</v>
      </c>
      <c r="F1471" t="s">
        <v>36</v>
      </c>
      <c r="G1471">
        <v>297</v>
      </c>
      <c r="H1471">
        <v>418</v>
      </c>
    </row>
    <row r="1472" spans="1:8" x14ac:dyDescent="0.3">
      <c r="A1472" t="s">
        <v>1523</v>
      </c>
      <c r="B1472" t="s">
        <v>57</v>
      </c>
      <c r="C1472" t="s">
        <v>152</v>
      </c>
      <c r="D1472" t="s">
        <v>50</v>
      </c>
      <c r="E1472">
        <v>110</v>
      </c>
      <c r="F1472" t="s">
        <v>5</v>
      </c>
      <c r="G1472">
        <v>87</v>
      </c>
      <c r="H1472">
        <v>92</v>
      </c>
    </row>
    <row r="1473" spans="1:8" x14ac:dyDescent="0.3">
      <c r="A1473" t="s">
        <v>1524</v>
      </c>
      <c r="B1473" t="s">
        <v>66</v>
      </c>
      <c r="C1473" t="s">
        <v>150</v>
      </c>
      <c r="D1473" t="s">
        <v>33</v>
      </c>
      <c r="E1473">
        <v>370</v>
      </c>
      <c r="F1473" t="s">
        <v>13</v>
      </c>
      <c r="G1473">
        <v>226</v>
      </c>
      <c r="H1473">
        <v>881</v>
      </c>
    </row>
    <row r="1474" spans="1:8" x14ac:dyDescent="0.3">
      <c r="A1474" t="s">
        <v>1525</v>
      </c>
      <c r="B1474" t="s">
        <v>42</v>
      </c>
      <c r="C1474" t="s">
        <v>152</v>
      </c>
      <c r="D1474" t="s">
        <v>31</v>
      </c>
      <c r="E1474">
        <v>62</v>
      </c>
      <c r="F1474" t="s">
        <v>5</v>
      </c>
      <c r="G1474">
        <v>161</v>
      </c>
      <c r="H1474">
        <v>209</v>
      </c>
    </row>
    <row r="1475" spans="1:8" x14ac:dyDescent="0.3">
      <c r="A1475" t="s">
        <v>1526</v>
      </c>
      <c r="B1475" t="s">
        <v>68</v>
      </c>
      <c r="C1475" t="s">
        <v>150</v>
      </c>
      <c r="D1475" t="s">
        <v>15</v>
      </c>
      <c r="E1475">
        <v>3000</v>
      </c>
      <c r="F1475" t="s">
        <v>16</v>
      </c>
      <c r="G1475">
        <v>85</v>
      </c>
      <c r="H1475">
        <v>195</v>
      </c>
    </row>
    <row r="1476" spans="1:8" x14ac:dyDescent="0.3">
      <c r="A1476" t="s">
        <v>1527</v>
      </c>
      <c r="B1476" t="s">
        <v>74</v>
      </c>
      <c r="C1476" t="s">
        <v>152</v>
      </c>
      <c r="D1476" t="s">
        <v>50</v>
      </c>
      <c r="E1476">
        <v>110</v>
      </c>
      <c r="F1476" t="s">
        <v>5</v>
      </c>
      <c r="G1476">
        <v>78</v>
      </c>
      <c r="H1476">
        <v>117</v>
      </c>
    </row>
    <row r="1477" spans="1:8" x14ac:dyDescent="0.3">
      <c r="A1477" t="s">
        <v>1528</v>
      </c>
      <c r="B1477" t="s">
        <v>51</v>
      </c>
      <c r="C1477" t="s">
        <v>150</v>
      </c>
      <c r="D1477" t="s">
        <v>35</v>
      </c>
      <c r="E1477">
        <v>860</v>
      </c>
      <c r="F1477" t="s">
        <v>36</v>
      </c>
      <c r="G1477">
        <v>274</v>
      </c>
      <c r="H1477">
        <v>394</v>
      </c>
    </row>
    <row r="1478" spans="1:8" x14ac:dyDescent="0.3">
      <c r="A1478" t="s">
        <v>1529</v>
      </c>
      <c r="B1478" t="s">
        <v>46</v>
      </c>
      <c r="C1478" t="s">
        <v>152</v>
      </c>
      <c r="D1478" t="s">
        <v>40</v>
      </c>
      <c r="E1478">
        <v>172</v>
      </c>
      <c r="F1478" t="s">
        <v>36</v>
      </c>
      <c r="G1478">
        <v>292</v>
      </c>
      <c r="H1478">
        <v>373</v>
      </c>
    </row>
    <row r="1479" spans="1:8" x14ac:dyDescent="0.3">
      <c r="A1479" t="s">
        <v>1530</v>
      </c>
      <c r="B1479" t="s">
        <v>57</v>
      </c>
      <c r="C1479" t="s">
        <v>152</v>
      </c>
      <c r="D1479" t="s">
        <v>4</v>
      </c>
      <c r="E1479">
        <v>190</v>
      </c>
      <c r="F1479" t="s">
        <v>5</v>
      </c>
      <c r="G1479">
        <v>61</v>
      </c>
      <c r="H1479">
        <v>72</v>
      </c>
    </row>
    <row r="1480" spans="1:8" x14ac:dyDescent="0.3">
      <c r="A1480" t="s">
        <v>1531</v>
      </c>
      <c r="B1480" t="s">
        <v>26</v>
      </c>
      <c r="C1480" t="s">
        <v>150</v>
      </c>
      <c r="D1480" t="s">
        <v>35</v>
      </c>
      <c r="E1480">
        <v>860</v>
      </c>
      <c r="F1480" t="s">
        <v>36</v>
      </c>
      <c r="G1480">
        <v>319</v>
      </c>
      <c r="H1480">
        <v>379</v>
      </c>
    </row>
    <row r="1481" spans="1:8" x14ac:dyDescent="0.3">
      <c r="A1481" t="s">
        <v>1532</v>
      </c>
      <c r="B1481" t="s">
        <v>57</v>
      </c>
      <c r="C1481" t="s">
        <v>150</v>
      </c>
      <c r="D1481" t="s">
        <v>8</v>
      </c>
      <c r="E1481">
        <v>200</v>
      </c>
      <c r="F1481" t="s">
        <v>13</v>
      </c>
      <c r="G1481">
        <v>328</v>
      </c>
      <c r="H1481">
        <v>833</v>
      </c>
    </row>
    <row r="1482" spans="1:8" x14ac:dyDescent="0.3">
      <c r="A1482" t="s">
        <v>1533</v>
      </c>
      <c r="B1482" t="s">
        <v>59</v>
      </c>
      <c r="C1482" t="s">
        <v>150</v>
      </c>
      <c r="D1482" t="s">
        <v>31</v>
      </c>
      <c r="E1482">
        <v>62</v>
      </c>
      <c r="F1482" t="s">
        <v>5</v>
      </c>
      <c r="G1482">
        <v>55</v>
      </c>
      <c r="H1482">
        <v>79</v>
      </c>
    </row>
    <row r="1483" spans="1:8" x14ac:dyDescent="0.3">
      <c r="A1483" t="s">
        <v>1534</v>
      </c>
      <c r="B1483" t="s">
        <v>66</v>
      </c>
      <c r="C1483" t="s">
        <v>150</v>
      </c>
      <c r="D1483" t="s">
        <v>4</v>
      </c>
      <c r="E1483">
        <v>190</v>
      </c>
      <c r="F1483" t="s">
        <v>5</v>
      </c>
      <c r="G1483">
        <v>24</v>
      </c>
      <c r="H1483">
        <v>27</v>
      </c>
    </row>
    <row r="1484" spans="1:8" x14ac:dyDescent="0.3">
      <c r="A1484" t="s">
        <v>1535</v>
      </c>
      <c r="B1484" t="s">
        <v>34</v>
      </c>
      <c r="C1484" t="s">
        <v>152</v>
      </c>
      <c r="D1484" t="s">
        <v>35</v>
      </c>
      <c r="E1484">
        <v>860</v>
      </c>
      <c r="F1484" t="s">
        <v>36</v>
      </c>
      <c r="G1484">
        <v>267</v>
      </c>
      <c r="H1484">
        <v>389</v>
      </c>
    </row>
    <row r="1485" spans="1:8" x14ac:dyDescent="0.3">
      <c r="A1485" t="s">
        <v>1536</v>
      </c>
      <c r="B1485" t="s">
        <v>32</v>
      </c>
      <c r="C1485" t="s">
        <v>152</v>
      </c>
      <c r="D1485" t="s">
        <v>31</v>
      </c>
      <c r="E1485">
        <v>62</v>
      </c>
      <c r="F1485" t="s">
        <v>5</v>
      </c>
      <c r="G1485">
        <v>126</v>
      </c>
      <c r="H1485">
        <v>157</v>
      </c>
    </row>
    <row r="1486" spans="1:8" x14ac:dyDescent="0.3">
      <c r="A1486" t="s">
        <v>1537</v>
      </c>
      <c r="B1486" t="s">
        <v>71</v>
      </c>
      <c r="C1486" t="s">
        <v>150</v>
      </c>
      <c r="D1486" t="s">
        <v>25</v>
      </c>
      <c r="E1486">
        <v>1190</v>
      </c>
      <c r="F1486" t="s">
        <v>13</v>
      </c>
      <c r="G1486">
        <v>28</v>
      </c>
      <c r="H1486">
        <v>108</v>
      </c>
    </row>
    <row r="1487" spans="1:8" x14ac:dyDescent="0.3">
      <c r="A1487" t="s">
        <v>1538</v>
      </c>
      <c r="B1487" t="s">
        <v>47</v>
      </c>
      <c r="C1487" t="s">
        <v>152</v>
      </c>
      <c r="D1487" t="s">
        <v>25</v>
      </c>
      <c r="E1487">
        <v>1190</v>
      </c>
      <c r="F1487" t="s">
        <v>13</v>
      </c>
      <c r="G1487">
        <v>50</v>
      </c>
      <c r="H1487">
        <v>146</v>
      </c>
    </row>
    <row r="1488" spans="1:8" x14ac:dyDescent="0.3">
      <c r="A1488" t="s">
        <v>1539</v>
      </c>
      <c r="B1488" t="s">
        <v>30</v>
      </c>
      <c r="C1488" t="s">
        <v>150</v>
      </c>
      <c r="D1488" t="s">
        <v>44</v>
      </c>
      <c r="E1488">
        <v>1020</v>
      </c>
      <c r="F1488" t="s">
        <v>13</v>
      </c>
      <c r="G1488">
        <v>138</v>
      </c>
      <c r="H1488">
        <v>547</v>
      </c>
    </row>
    <row r="1489" spans="1:8" x14ac:dyDescent="0.3">
      <c r="A1489" t="s">
        <v>1540</v>
      </c>
      <c r="B1489" t="s">
        <v>56</v>
      </c>
      <c r="C1489" t="s">
        <v>150</v>
      </c>
      <c r="D1489" t="s">
        <v>23</v>
      </c>
      <c r="E1489">
        <v>350</v>
      </c>
      <c r="F1489" t="s">
        <v>13</v>
      </c>
      <c r="G1489">
        <v>99</v>
      </c>
      <c r="H1489">
        <v>383</v>
      </c>
    </row>
    <row r="1490" spans="1:8" x14ac:dyDescent="0.3">
      <c r="A1490" t="s">
        <v>1541</v>
      </c>
      <c r="B1490" t="s">
        <v>7</v>
      </c>
      <c r="C1490" t="s">
        <v>152</v>
      </c>
      <c r="D1490" t="s">
        <v>50</v>
      </c>
      <c r="E1490">
        <v>110</v>
      </c>
      <c r="F1490" t="s">
        <v>5</v>
      </c>
      <c r="G1490">
        <v>61</v>
      </c>
      <c r="H1490">
        <v>77</v>
      </c>
    </row>
    <row r="1491" spans="1:8" x14ac:dyDescent="0.3">
      <c r="A1491" t="s">
        <v>1542</v>
      </c>
      <c r="B1491" t="s">
        <v>27</v>
      </c>
      <c r="C1491" t="s">
        <v>150</v>
      </c>
      <c r="D1491" t="s">
        <v>28</v>
      </c>
      <c r="E1491">
        <v>415</v>
      </c>
      <c r="F1491" t="s">
        <v>9</v>
      </c>
      <c r="G1491">
        <v>31</v>
      </c>
      <c r="H1491">
        <v>26</v>
      </c>
    </row>
    <row r="1492" spans="1:8" x14ac:dyDescent="0.3">
      <c r="A1492" t="s">
        <v>1543</v>
      </c>
      <c r="B1492" t="s">
        <v>24</v>
      </c>
      <c r="C1492" t="s">
        <v>152</v>
      </c>
      <c r="D1492" t="s">
        <v>8</v>
      </c>
      <c r="E1492">
        <v>156</v>
      </c>
      <c r="F1492" t="s">
        <v>9</v>
      </c>
      <c r="G1492">
        <v>257</v>
      </c>
      <c r="H1492">
        <v>221</v>
      </c>
    </row>
    <row r="1493" spans="1:8" x14ac:dyDescent="0.3">
      <c r="A1493" t="s">
        <v>1544</v>
      </c>
      <c r="B1493" t="s">
        <v>20</v>
      </c>
      <c r="C1493" t="s">
        <v>152</v>
      </c>
      <c r="D1493" t="s">
        <v>15</v>
      </c>
      <c r="E1493">
        <v>3000</v>
      </c>
      <c r="F1493" t="s">
        <v>16</v>
      </c>
      <c r="G1493">
        <v>204</v>
      </c>
      <c r="H1493">
        <v>589</v>
      </c>
    </row>
    <row r="1494" spans="1:8" x14ac:dyDescent="0.3">
      <c r="A1494">
        <v>11578</v>
      </c>
      <c r="B1494" t="s">
        <v>52</v>
      </c>
      <c r="C1494" t="s">
        <v>150</v>
      </c>
      <c r="D1494" t="s">
        <v>44</v>
      </c>
      <c r="E1494">
        <v>1020</v>
      </c>
      <c r="F1494" t="s">
        <v>13</v>
      </c>
      <c r="G1494">
        <v>87</v>
      </c>
      <c r="H1494">
        <v>236</v>
      </c>
    </row>
    <row r="1495" spans="1:8" x14ac:dyDescent="0.3">
      <c r="A1495" t="s">
        <v>1545</v>
      </c>
      <c r="B1495" t="s">
        <v>24</v>
      </c>
      <c r="C1495" t="s">
        <v>150</v>
      </c>
      <c r="D1495" t="s">
        <v>18</v>
      </c>
      <c r="E1495">
        <v>55</v>
      </c>
      <c r="F1495" t="s">
        <v>9</v>
      </c>
      <c r="G1495">
        <v>16</v>
      </c>
      <c r="H1495">
        <v>12</v>
      </c>
    </row>
    <row r="1496" spans="1:8" x14ac:dyDescent="0.3">
      <c r="A1496" t="s">
        <v>1546</v>
      </c>
      <c r="B1496" t="s">
        <v>7</v>
      </c>
      <c r="C1496" t="s">
        <v>150</v>
      </c>
      <c r="D1496" t="s">
        <v>28</v>
      </c>
      <c r="E1496">
        <v>415</v>
      </c>
      <c r="F1496" t="s">
        <v>9</v>
      </c>
      <c r="G1496">
        <v>22</v>
      </c>
      <c r="H1496">
        <v>16</v>
      </c>
    </row>
    <row r="1497" spans="1:8" x14ac:dyDescent="0.3">
      <c r="A1497" s="27" t="s">
        <v>1547</v>
      </c>
      <c r="B1497" t="s">
        <v>32</v>
      </c>
      <c r="C1497" t="s">
        <v>150</v>
      </c>
      <c r="D1497" t="s">
        <v>31</v>
      </c>
      <c r="E1497">
        <v>62</v>
      </c>
      <c r="F1497" t="s">
        <v>5</v>
      </c>
      <c r="G1497">
        <v>61</v>
      </c>
      <c r="H1497">
        <v>84</v>
      </c>
    </row>
    <row r="1498" spans="1:8" x14ac:dyDescent="0.3">
      <c r="A1498" t="s">
        <v>1548</v>
      </c>
      <c r="B1498" t="s">
        <v>68</v>
      </c>
      <c r="C1498" t="s">
        <v>150</v>
      </c>
      <c r="D1498" t="s">
        <v>21</v>
      </c>
      <c r="E1498">
        <v>50</v>
      </c>
      <c r="F1498" t="s">
        <v>9</v>
      </c>
      <c r="G1498">
        <v>22</v>
      </c>
      <c r="H1498">
        <v>18</v>
      </c>
    </row>
    <row r="1499" spans="1:8" x14ac:dyDescent="0.3">
      <c r="A1499" t="s">
        <v>1549</v>
      </c>
      <c r="B1499" t="s">
        <v>58</v>
      </c>
      <c r="C1499" t="s">
        <v>152</v>
      </c>
      <c r="D1499" t="s">
        <v>31</v>
      </c>
      <c r="E1499">
        <v>62</v>
      </c>
      <c r="F1499" t="s">
        <v>5</v>
      </c>
      <c r="G1499">
        <v>80</v>
      </c>
      <c r="H1499">
        <v>119</v>
      </c>
    </row>
    <row r="1500" spans="1:8" x14ac:dyDescent="0.3">
      <c r="A1500" t="s">
        <v>1550</v>
      </c>
      <c r="B1500" t="s">
        <v>71</v>
      </c>
      <c r="C1500" t="s">
        <v>150</v>
      </c>
      <c r="D1500" t="s">
        <v>23</v>
      </c>
      <c r="E1500">
        <v>350</v>
      </c>
      <c r="F1500" t="s">
        <v>13</v>
      </c>
      <c r="G1500">
        <v>73</v>
      </c>
      <c r="H1500">
        <v>282</v>
      </c>
    </row>
    <row r="1501" spans="1:8" x14ac:dyDescent="0.3">
      <c r="A1501" t="s">
        <v>1551</v>
      </c>
      <c r="B1501" t="s">
        <v>61</v>
      </c>
      <c r="C1501" t="s">
        <v>150</v>
      </c>
      <c r="D1501" t="s">
        <v>31</v>
      </c>
      <c r="E1501">
        <v>62</v>
      </c>
      <c r="F1501" t="s">
        <v>5</v>
      </c>
      <c r="G1501">
        <v>52</v>
      </c>
      <c r="H1501">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FE478-1E23-4DD9-9D66-2769E7FEC187}">
  <dimension ref="A1:N1501"/>
  <sheetViews>
    <sheetView workbookViewId="0">
      <selection activeCell="C29" sqref="C29"/>
    </sheetView>
  </sheetViews>
  <sheetFormatPr defaultRowHeight="14.4" x14ac:dyDescent="0.3"/>
  <cols>
    <col min="1" max="1" width="10" bestFit="1" customWidth="1"/>
    <col min="2" max="2" width="15" bestFit="1" customWidth="1"/>
    <col min="3" max="3" width="12.21875" bestFit="1" customWidth="1"/>
    <col min="4" max="4" width="38" customWidth="1"/>
    <col min="5" max="5" width="15.5546875" bestFit="1" customWidth="1"/>
    <col min="6" max="6" width="13.6640625" customWidth="1"/>
    <col min="7" max="7" width="28.77734375" bestFit="1" customWidth="1"/>
    <col min="8" max="8" width="27.109375" bestFit="1" customWidth="1"/>
    <col min="9" max="9" width="11.6640625" bestFit="1" customWidth="1"/>
    <col min="10" max="10" width="13.77734375" bestFit="1" customWidth="1"/>
    <col min="11" max="11" width="14.5546875" bestFit="1" customWidth="1"/>
    <col min="12" max="12" width="10.6640625" bestFit="1" customWidth="1"/>
    <col min="13" max="13" width="16.109375" bestFit="1" customWidth="1"/>
    <col min="14" max="14" width="13.88671875" bestFit="1" customWidth="1"/>
    <col min="15" max="15" width="27.109375" customWidth="1"/>
    <col min="16" max="16" width="11.6640625" customWidth="1"/>
    <col min="17" max="17" width="13.77734375" customWidth="1"/>
    <col min="19" max="19" width="14.5546875" bestFit="1" customWidth="1"/>
    <col min="20" max="20" width="10.6640625" bestFit="1" customWidth="1"/>
    <col min="21" max="21" width="13.88671875" bestFit="1" customWidth="1"/>
  </cols>
  <sheetData>
    <row r="1" spans="1:14" x14ac:dyDescent="0.3">
      <c r="A1" t="s">
        <v>115</v>
      </c>
      <c r="B1" t="s">
        <v>0</v>
      </c>
      <c r="C1" s="1" t="s">
        <v>122</v>
      </c>
      <c r="D1" t="s">
        <v>108</v>
      </c>
      <c r="E1" t="s">
        <v>120</v>
      </c>
      <c r="F1" t="s">
        <v>123</v>
      </c>
      <c r="G1" t="s">
        <v>124</v>
      </c>
      <c r="H1" t="s">
        <v>116</v>
      </c>
      <c r="I1" t="s">
        <v>1</v>
      </c>
      <c r="J1" s="1" t="s">
        <v>2</v>
      </c>
      <c r="K1" t="s">
        <v>117</v>
      </c>
      <c r="L1" s="1" t="s">
        <v>110</v>
      </c>
      <c r="M1" t="s">
        <v>125</v>
      </c>
      <c r="N1" t="s">
        <v>109</v>
      </c>
    </row>
    <row r="2" spans="1:14" x14ac:dyDescent="0.3">
      <c r="A2" t="s">
        <v>3</v>
      </c>
      <c r="B2" t="s">
        <v>4</v>
      </c>
      <c r="C2" s="1">
        <v>190</v>
      </c>
      <c r="D2" t="str">
        <f>VLOOKUP(Data[[#This Row],[product_code]],Table3[#All],2)</f>
        <v>Atliq_Doodh_Kesar_Body_Lotion (200ML)</v>
      </c>
      <c r="E2" t="str">
        <f xml:space="preserve"> VLOOKUP(Data[[#This Row],[product_code]],Table3[#All],3)</f>
        <v>Personal Care</v>
      </c>
      <c r="F2" t="s">
        <v>5</v>
      </c>
      <c r="G2">
        <v>34</v>
      </c>
      <c r="H2">
        <v>52</v>
      </c>
      <c r="I2" t="s">
        <v>6</v>
      </c>
      <c r="J2" s="1">
        <v>6460</v>
      </c>
      <c r="K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v>
      </c>
      <c r="L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 t="s">
        <v>79</v>
      </c>
      <c r="N2" s="1">
        <f>Data[[#This Row],[Price_AP]]*Data[[#This Row],[quantity_sold(after_promo)]]</f>
        <v>4940</v>
      </c>
    </row>
    <row r="3" spans="1:14" x14ac:dyDescent="0.3">
      <c r="A3" t="s">
        <v>3</v>
      </c>
      <c r="B3" t="s">
        <v>15</v>
      </c>
      <c r="C3" s="1">
        <v>3000</v>
      </c>
      <c r="D3" t="str">
        <f>VLOOKUP(Data[[#This Row],[product_code]],Table3[#All],2)</f>
        <v>Atliq_Home_Essential_8_Product_Combo</v>
      </c>
      <c r="E3" t="str">
        <f xml:space="preserve"> VLOOKUP(Data[[#This Row],[product_code]],Table3[#All],3)</f>
        <v>Combo1</v>
      </c>
      <c r="F3" t="s">
        <v>16</v>
      </c>
      <c r="G3">
        <v>85</v>
      </c>
      <c r="H3">
        <v>228</v>
      </c>
      <c r="I3" t="s">
        <v>6</v>
      </c>
      <c r="J3" s="1">
        <v>255000</v>
      </c>
      <c r="K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228</v>
      </c>
      <c r="L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 t="s">
        <v>79</v>
      </c>
      <c r="N3" s="1">
        <f>Data[[#This Row],[Price_AP]]*Data[[#This Row],[quantity_sold(after_promo)]]</f>
        <v>570000</v>
      </c>
    </row>
    <row r="4" spans="1:14" x14ac:dyDescent="0.3">
      <c r="A4" t="s">
        <v>3</v>
      </c>
      <c r="B4" t="s">
        <v>23</v>
      </c>
      <c r="C4" s="1">
        <v>350</v>
      </c>
      <c r="D4" t="str">
        <f>VLOOKUP(Data[[#This Row],[product_code]],Table3[#All],2)</f>
        <v>Atliq_Double_Bedsheet_set</v>
      </c>
      <c r="E4" t="str">
        <f xml:space="preserve"> VLOOKUP(Data[[#This Row],[product_code]],Table3[#All],3)</f>
        <v>Home Care</v>
      </c>
      <c r="F4" t="s">
        <v>13</v>
      </c>
      <c r="G4">
        <v>50</v>
      </c>
      <c r="H4">
        <v>190</v>
      </c>
      <c r="I4" t="s">
        <v>10</v>
      </c>
      <c r="J4" s="1">
        <v>17500</v>
      </c>
      <c r="K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380</v>
      </c>
      <c r="L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 t="s">
        <v>79</v>
      </c>
      <c r="N4" s="1">
        <f>Data[[#This Row],[Price_AP]]*Data[[#This Row],[quantity_sold(after_promo)]]</f>
        <v>66500</v>
      </c>
    </row>
    <row r="5" spans="1:14" x14ac:dyDescent="0.3">
      <c r="A5" t="s">
        <v>39</v>
      </c>
      <c r="B5" t="s">
        <v>40</v>
      </c>
      <c r="C5" s="1">
        <v>172</v>
      </c>
      <c r="D5" t="str">
        <f>VLOOKUP(Data[[#This Row],[product_code]],Table3[#All],2)</f>
        <v>Atliq_Masoor_Dal (1KG)</v>
      </c>
      <c r="E5" t="str">
        <f xml:space="preserve"> VLOOKUP(Data[[#This Row],[product_code]],Table3[#All],3)</f>
        <v>Grocery &amp; Staples</v>
      </c>
      <c r="F5" t="s">
        <v>36</v>
      </c>
      <c r="G5">
        <v>164</v>
      </c>
      <c r="H5">
        <v>236</v>
      </c>
      <c r="I5" t="s">
        <v>10</v>
      </c>
      <c r="J5" s="1">
        <v>28208</v>
      </c>
      <c r="K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236</v>
      </c>
      <c r="L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 t="s">
        <v>75</v>
      </c>
      <c r="N5" s="1">
        <f>Data[[#This Row],[Price_AP]]*Data[[#This Row],[quantity_sold(after_promo)]]</f>
        <v>27196.640000000003</v>
      </c>
    </row>
    <row r="6" spans="1:14" x14ac:dyDescent="0.3">
      <c r="A6" t="s">
        <v>39</v>
      </c>
      <c r="B6" t="s">
        <v>25</v>
      </c>
      <c r="C6" s="1">
        <v>1190</v>
      </c>
      <c r="D6" t="str">
        <f>VLOOKUP(Data[[#This Row],[product_code]],Table3[#All],2)</f>
        <v>Atliq_Fusion_Container_Set_of_3</v>
      </c>
      <c r="E6" t="str">
        <f xml:space="preserve"> VLOOKUP(Data[[#This Row],[product_code]],Table3[#All],3)</f>
        <v>Home Care</v>
      </c>
      <c r="F6" t="s">
        <v>13</v>
      </c>
      <c r="G6">
        <v>19</v>
      </c>
      <c r="H6">
        <v>74</v>
      </c>
      <c r="I6" t="s">
        <v>6</v>
      </c>
      <c r="J6" s="1">
        <v>22610</v>
      </c>
      <c r="K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148</v>
      </c>
      <c r="L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 t="s">
        <v>75</v>
      </c>
      <c r="N6" s="1">
        <f>Data[[#This Row],[Price_AP]]*Data[[#This Row],[quantity_sold(after_promo)]]</f>
        <v>88060</v>
      </c>
    </row>
    <row r="7" spans="1:14" x14ac:dyDescent="0.3">
      <c r="A7" t="s">
        <v>7</v>
      </c>
      <c r="B7" t="s">
        <v>8</v>
      </c>
      <c r="C7" s="1">
        <v>156</v>
      </c>
      <c r="D7" t="str">
        <f>VLOOKUP(Data[[#This Row],[product_code]],Table3[#All],2)</f>
        <v>Atliq_Suflower_Oil (1L)</v>
      </c>
      <c r="E7" t="str">
        <f xml:space="preserve"> VLOOKUP(Data[[#This Row],[product_code]],Table3[#All],3)</f>
        <v>Grocery &amp; Staples</v>
      </c>
      <c r="F7" t="s">
        <v>9</v>
      </c>
      <c r="G7">
        <v>393</v>
      </c>
      <c r="H7">
        <v>322</v>
      </c>
      <c r="I7" t="s">
        <v>10</v>
      </c>
      <c r="J7" s="1">
        <v>61308</v>
      </c>
      <c r="K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322</v>
      </c>
      <c r="L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 t="s">
        <v>80</v>
      </c>
      <c r="N7" s="1">
        <f>Data[[#This Row],[Price_AP]]*Data[[#This Row],[quantity_sold(after_promo)]]</f>
        <v>37674</v>
      </c>
    </row>
    <row r="8" spans="1:14" x14ac:dyDescent="0.3">
      <c r="A8" t="s">
        <v>7</v>
      </c>
      <c r="B8" t="s">
        <v>4</v>
      </c>
      <c r="C8" s="1">
        <v>190</v>
      </c>
      <c r="D8" t="str">
        <f>VLOOKUP(Data[[#This Row],[product_code]],Table3[#All],2)</f>
        <v>Atliq_Doodh_Kesar_Body_Lotion (200ML)</v>
      </c>
      <c r="E8" t="str">
        <f xml:space="preserve"> VLOOKUP(Data[[#This Row],[product_code]],Table3[#All],3)</f>
        <v>Personal Care</v>
      </c>
      <c r="F8" t="s">
        <v>5</v>
      </c>
      <c r="G8">
        <v>66</v>
      </c>
      <c r="H8">
        <v>88</v>
      </c>
      <c r="I8" t="s">
        <v>10</v>
      </c>
      <c r="J8" s="1">
        <v>12540</v>
      </c>
      <c r="K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 t="s">
        <v>80</v>
      </c>
      <c r="N8" s="1">
        <f>Data[[#This Row],[Price_AP]]*Data[[#This Row],[quantity_sold(after_promo)]]</f>
        <v>8360</v>
      </c>
    </row>
    <row r="9" spans="1:14" x14ac:dyDescent="0.3">
      <c r="A9" t="s">
        <v>7</v>
      </c>
      <c r="B9" t="s">
        <v>18</v>
      </c>
      <c r="C9" s="1">
        <v>55</v>
      </c>
      <c r="D9" t="str">
        <f>VLOOKUP(Data[[#This Row],[product_code]],Table3[#All],2)</f>
        <v>Atliq_Scrub_Sponge_For_Dishwash</v>
      </c>
      <c r="E9" t="str">
        <f xml:space="preserve"> VLOOKUP(Data[[#This Row],[product_code]],Table3[#All],3)</f>
        <v>Home Care</v>
      </c>
      <c r="F9" t="s">
        <v>9</v>
      </c>
      <c r="G9">
        <v>34</v>
      </c>
      <c r="H9">
        <v>24</v>
      </c>
      <c r="I9" t="s">
        <v>6</v>
      </c>
      <c r="J9" s="1">
        <v>1870</v>
      </c>
      <c r="K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v>
      </c>
      <c r="L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 t="s">
        <v>80</v>
      </c>
      <c r="N9" s="1">
        <f>Data[[#This Row],[Price_AP]]*Data[[#This Row],[quantity_sold(after_promo)]]</f>
        <v>990</v>
      </c>
    </row>
    <row r="10" spans="1:14" x14ac:dyDescent="0.3">
      <c r="A10" t="s">
        <v>46</v>
      </c>
      <c r="B10" t="s">
        <v>8</v>
      </c>
      <c r="C10" s="1">
        <v>156</v>
      </c>
      <c r="D10" t="str">
        <f>VLOOKUP(Data[[#This Row],[product_code]],Table3[#All],2)</f>
        <v>Atliq_Suflower_Oil (1L)</v>
      </c>
      <c r="E10" t="str">
        <f xml:space="preserve"> VLOOKUP(Data[[#This Row],[product_code]],Table3[#All],3)</f>
        <v>Grocery &amp; Staples</v>
      </c>
      <c r="F10" t="s">
        <v>9</v>
      </c>
      <c r="G10">
        <v>227</v>
      </c>
      <c r="H10">
        <v>202</v>
      </c>
      <c r="I10" t="s">
        <v>10</v>
      </c>
      <c r="J10" s="1">
        <v>35412</v>
      </c>
      <c r="K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202</v>
      </c>
      <c r="L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0" t="s">
        <v>76</v>
      </c>
      <c r="N10" s="1">
        <f>Data[[#This Row],[Price_AP]]*Data[[#This Row],[quantity_sold(after_promo)]]</f>
        <v>23634</v>
      </c>
    </row>
    <row r="11" spans="1:14" x14ac:dyDescent="0.3">
      <c r="A11" t="s">
        <v>11</v>
      </c>
      <c r="B11" t="s">
        <v>12</v>
      </c>
      <c r="C11" s="1">
        <v>300</v>
      </c>
      <c r="D11" t="str">
        <f>VLOOKUP(Data[[#This Row],[product_code]],Table3[#All],2)</f>
        <v>Atliq_Fusion_Container_Set_of_3</v>
      </c>
      <c r="E11" t="str">
        <f xml:space="preserve"> VLOOKUP(Data[[#This Row],[product_code]],Table3[#All],3)</f>
        <v>Home Care</v>
      </c>
      <c r="F11" t="s">
        <v>13</v>
      </c>
      <c r="G11">
        <v>22</v>
      </c>
      <c r="H11">
        <v>85</v>
      </c>
      <c r="I11" t="s">
        <v>6</v>
      </c>
      <c r="J11" s="1">
        <v>6600</v>
      </c>
      <c r="K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170</v>
      </c>
      <c r="L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 t="s">
        <v>82</v>
      </c>
      <c r="N11" s="1">
        <f>Data[[#This Row],[Price_AP]]*Data[[#This Row],[quantity_sold(after_promo)]]</f>
        <v>25500</v>
      </c>
    </row>
    <row r="12" spans="1:14" x14ac:dyDescent="0.3">
      <c r="A12" t="s">
        <v>11</v>
      </c>
      <c r="B12" t="s">
        <v>28</v>
      </c>
      <c r="C12" s="1">
        <v>415</v>
      </c>
      <c r="D12" t="str">
        <f>VLOOKUP(Data[[#This Row],[product_code]],Table3[#All],2)</f>
        <v>Atliq_Fusion_Container_Set_of_3</v>
      </c>
      <c r="E12" t="str">
        <f xml:space="preserve"> VLOOKUP(Data[[#This Row],[product_code]],Table3[#All],3)</f>
        <v>Home Care</v>
      </c>
      <c r="F12" t="s">
        <v>9</v>
      </c>
      <c r="G12">
        <v>16</v>
      </c>
      <c r="H12">
        <v>14</v>
      </c>
      <c r="I12" t="s">
        <v>6</v>
      </c>
      <c r="J12" s="1">
        <v>6640</v>
      </c>
      <c r="K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 t="s">
        <v>82</v>
      </c>
      <c r="N12" s="1">
        <f>Data[[#This Row],[Price_AP]]*Data[[#This Row],[quantity_sold(after_promo)]]</f>
        <v>4357.5</v>
      </c>
    </row>
    <row r="13" spans="1:14" x14ac:dyDescent="0.3">
      <c r="A13" t="s">
        <v>29</v>
      </c>
      <c r="B13" t="s">
        <v>15</v>
      </c>
      <c r="C13" s="1">
        <v>3000</v>
      </c>
      <c r="D13" t="str">
        <f>VLOOKUP(Data[[#This Row],[product_code]],Table3[#All],2)</f>
        <v>Atliq_Home_Essential_8_Product_Combo</v>
      </c>
      <c r="E13" t="str">
        <f xml:space="preserve"> VLOOKUP(Data[[#This Row],[product_code]],Table3[#All],3)</f>
        <v>Combo1</v>
      </c>
      <c r="F13" t="s">
        <v>16</v>
      </c>
      <c r="G13">
        <v>126</v>
      </c>
      <c r="H13">
        <v>302</v>
      </c>
      <c r="I13" t="s">
        <v>6</v>
      </c>
      <c r="J13" s="1">
        <v>378000</v>
      </c>
      <c r="K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302</v>
      </c>
      <c r="L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3" t="s">
        <v>77</v>
      </c>
      <c r="N13" s="1">
        <f>Data[[#This Row],[Price_AP]]*Data[[#This Row],[quantity_sold(after_promo)]]</f>
        <v>755000</v>
      </c>
    </row>
    <row r="14" spans="1:14" x14ac:dyDescent="0.3">
      <c r="A14" t="s">
        <v>14</v>
      </c>
      <c r="B14" t="s">
        <v>15</v>
      </c>
      <c r="C14" s="1">
        <v>3000</v>
      </c>
      <c r="D14" t="str">
        <f>VLOOKUP(Data[[#This Row],[product_code]],Table3[#All],2)</f>
        <v>Atliq_Home_Essential_8_Product_Combo</v>
      </c>
      <c r="E14" t="str">
        <f xml:space="preserve"> VLOOKUP(Data[[#This Row],[product_code]],Table3[#All],3)</f>
        <v>Combo1</v>
      </c>
      <c r="F14" t="s">
        <v>16</v>
      </c>
      <c r="G14">
        <v>329</v>
      </c>
      <c r="H14">
        <v>1000</v>
      </c>
      <c r="I14" t="s">
        <v>10</v>
      </c>
      <c r="J14" s="1">
        <v>987000</v>
      </c>
      <c r="K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1000</v>
      </c>
      <c r="L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 t="s">
        <v>79</v>
      </c>
      <c r="N14" s="1">
        <f>Data[[#This Row],[Price_AP]]*Data[[#This Row],[quantity_sold(after_promo)]]</f>
        <v>2500000</v>
      </c>
    </row>
    <row r="15" spans="1:14" x14ac:dyDescent="0.3">
      <c r="A15" t="s">
        <v>41</v>
      </c>
      <c r="B15" t="s">
        <v>28</v>
      </c>
      <c r="C15" s="1">
        <v>415</v>
      </c>
      <c r="D15" t="str">
        <f>VLOOKUP(Data[[#This Row],[product_code]],Table3[#All],2)</f>
        <v>Atliq_Fusion_Container_Set_of_3</v>
      </c>
      <c r="E15" t="str">
        <f xml:space="preserve"> VLOOKUP(Data[[#This Row],[product_code]],Table3[#All],3)</f>
        <v>Home Care</v>
      </c>
      <c r="F15" t="s">
        <v>9</v>
      </c>
      <c r="G15">
        <v>22</v>
      </c>
      <c r="H15">
        <v>16</v>
      </c>
      <c r="I15" t="s">
        <v>6</v>
      </c>
      <c r="J15" s="1">
        <v>9130</v>
      </c>
      <c r="K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5" t="s">
        <v>78</v>
      </c>
      <c r="N15" s="1">
        <f>Data[[#This Row],[Price_AP]]*Data[[#This Row],[quantity_sold(after_promo)]]</f>
        <v>4980</v>
      </c>
    </row>
    <row r="16" spans="1:14" x14ac:dyDescent="0.3">
      <c r="A16" t="s">
        <v>17</v>
      </c>
      <c r="B16" t="s">
        <v>18</v>
      </c>
      <c r="C16" s="1">
        <v>55</v>
      </c>
      <c r="D16" t="str">
        <f>VLOOKUP(Data[[#This Row],[product_code]],Table3[#All],2)</f>
        <v>Atliq_Scrub_Sponge_For_Dishwash</v>
      </c>
      <c r="E16" t="str">
        <f xml:space="preserve"> VLOOKUP(Data[[#This Row],[product_code]],Table3[#All],3)</f>
        <v>Home Care</v>
      </c>
      <c r="F16" t="s">
        <v>9</v>
      </c>
      <c r="G16">
        <v>108</v>
      </c>
      <c r="H16">
        <v>93</v>
      </c>
      <c r="I16" t="s">
        <v>10</v>
      </c>
      <c r="J16" s="1">
        <v>5940</v>
      </c>
      <c r="K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6" t="s">
        <v>80</v>
      </c>
      <c r="N16" s="1">
        <f>Data[[#This Row],[Price_AP]]*Data[[#This Row],[quantity_sold(after_promo)]]</f>
        <v>3836.25</v>
      </c>
    </row>
    <row r="17" spans="1:14" x14ac:dyDescent="0.3">
      <c r="A17" t="s">
        <v>56</v>
      </c>
      <c r="B17" t="s">
        <v>12</v>
      </c>
      <c r="C17" s="1">
        <v>300</v>
      </c>
      <c r="D17" t="str">
        <f>VLOOKUP(Data[[#This Row],[product_code]],Table3[#All],2)</f>
        <v>Atliq_Fusion_Container_Set_of_3</v>
      </c>
      <c r="E17" t="str">
        <f xml:space="preserve"> VLOOKUP(Data[[#This Row],[product_code]],Table3[#All],3)</f>
        <v>Home Care</v>
      </c>
      <c r="F17" t="s">
        <v>13</v>
      </c>
      <c r="G17">
        <v>33</v>
      </c>
      <c r="H17">
        <v>128</v>
      </c>
      <c r="I17" t="s">
        <v>6</v>
      </c>
      <c r="J17" s="1">
        <v>9900</v>
      </c>
      <c r="K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256</v>
      </c>
      <c r="L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7" t="s">
        <v>79</v>
      </c>
      <c r="N17" s="1">
        <f>Data[[#This Row],[Price_AP]]*Data[[#This Row],[quantity_sold(after_promo)]]</f>
        <v>38400</v>
      </c>
    </row>
    <row r="18" spans="1:14" x14ac:dyDescent="0.3">
      <c r="A18" t="s">
        <v>19</v>
      </c>
      <c r="B18" t="s">
        <v>4</v>
      </c>
      <c r="C18" s="1">
        <v>190</v>
      </c>
      <c r="D18" t="str">
        <f>VLOOKUP(Data[[#This Row],[product_code]],Table3[#All],2)</f>
        <v>Atliq_Doodh_Kesar_Body_Lotion (200ML)</v>
      </c>
      <c r="E18" t="str">
        <f xml:space="preserve"> VLOOKUP(Data[[#This Row],[product_code]],Table3[#All],3)</f>
        <v>Personal Care</v>
      </c>
      <c r="F18" t="s">
        <v>5</v>
      </c>
      <c r="G18">
        <v>91</v>
      </c>
      <c r="H18">
        <v>116</v>
      </c>
      <c r="I18" t="s">
        <v>10</v>
      </c>
      <c r="J18" s="1">
        <v>17290</v>
      </c>
      <c r="K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116</v>
      </c>
      <c r="L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8" t="s">
        <v>80</v>
      </c>
      <c r="N18" s="1">
        <f>Data[[#This Row],[Price_AP]]*Data[[#This Row],[quantity_sold(after_promo)]]</f>
        <v>11020</v>
      </c>
    </row>
    <row r="19" spans="1:14" x14ac:dyDescent="0.3">
      <c r="A19" t="s">
        <v>19</v>
      </c>
      <c r="B19" t="s">
        <v>44</v>
      </c>
      <c r="C19" s="1">
        <v>1020</v>
      </c>
      <c r="D19" t="str">
        <f>VLOOKUP(Data[[#This Row],[product_code]],Table3[#All],2)</f>
        <v>Atliq_Double_Bedsheet_set</v>
      </c>
      <c r="E19" t="str">
        <f xml:space="preserve"> VLOOKUP(Data[[#This Row],[product_code]],Table3[#All],3)</f>
        <v>Home Care</v>
      </c>
      <c r="F19" t="s">
        <v>13</v>
      </c>
      <c r="G19">
        <v>121</v>
      </c>
      <c r="H19">
        <v>474</v>
      </c>
      <c r="I19" t="s">
        <v>6</v>
      </c>
      <c r="J19" s="1">
        <v>123420</v>
      </c>
      <c r="K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948</v>
      </c>
      <c r="L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9" t="s">
        <v>80</v>
      </c>
      <c r="N19" s="1">
        <f>Data[[#This Row],[Price_AP]]*Data[[#This Row],[quantity_sold(after_promo)]]</f>
        <v>483480</v>
      </c>
    </row>
    <row r="20" spans="1:14" x14ac:dyDescent="0.3">
      <c r="A20" t="s">
        <v>20</v>
      </c>
      <c r="B20" t="s">
        <v>21</v>
      </c>
      <c r="C20" s="1">
        <v>50</v>
      </c>
      <c r="D20" t="str">
        <f>VLOOKUP(Data[[#This Row],[product_code]],Table3[#All],2)</f>
        <v>Atliq_Cream_Beauty_Bathing_Soap (125GM)</v>
      </c>
      <c r="E20" t="str">
        <f xml:space="preserve"> VLOOKUP(Data[[#This Row],[product_code]],Table3[#All],3)</f>
        <v>Personal Care</v>
      </c>
      <c r="F20" t="s">
        <v>9</v>
      </c>
      <c r="G20">
        <v>31</v>
      </c>
      <c r="H20">
        <v>26</v>
      </c>
      <c r="I20" t="s">
        <v>6</v>
      </c>
      <c r="J20" s="1">
        <v>1550</v>
      </c>
      <c r="K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20" t="s">
        <v>78</v>
      </c>
      <c r="N20" s="1">
        <f>Data[[#This Row],[Price_AP]]*Data[[#This Row],[quantity_sold(after_promo)]]</f>
        <v>975</v>
      </c>
    </row>
    <row r="21" spans="1:14" x14ac:dyDescent="0.3">
      <c r="A21" t="s">
        <v>20</v>
      </c>
      <c r="B21" t="s">
        <v>15</v>
      </c>
      <c r="C21" s="1">
        <v>3000</v>
      </c>
      <c r="D21" t="str">
        <f>VLOOKUP(Data[[#This Row],[product_code]],Table3[#All],2)</f>
        <v>Atliq_Home_Essential_8_Product_Combo</v>
      </c>
      <c r="E21" t="str">
        <f xml:space="preserve"> VLOOKUP(Data[[#This Row],[product_code]],Table3[#All],3)</f>
        <v>Combo1</v>
      </c>
      <c r="F21" t="s">
        <v>16</v>
      </c>
      <c r="G21">
        <v>109</v>
      </c>
      <c r="H21">
        <v>238</v>
      </c>
      <c r="I21" t="s">
        <v>6</v>
      </c>
      <c r="J21" s="1">
        <v>327000</v>
      </c>
      <c r="K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238</v>
      </c>
      <c r="L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1" t="s">
        <v>78</v>
      </c>
      <c r="N21" s="1">
        <f>Data[[#This Row],[Price_AP]]*Data[[#This Row],[quantity_sold(after_promo)]]</f>
        <v>595000</v>
      </c>
    </row>
    <row r="22" spans="1:14" x14ac:dyDescent="0.3">
      <c r="A22" t="s">
        <v>20</v>
      </c>
      <c r="B22" t="s">
        <v>35</v>
      </c>
      <c r="C22" s="1">
        <v>860</v>
      </c>
      <c r="D22" t="str">
        <f>VLOOKUP(Data[[#This Row],[product_code]],Table3[#All],2)</f>
        <v>Atliq_Sonamasuri_Rice (10KG)</v>
      </c>
      <c r="E22" t="str">
        <f xml:space="preserve"> VLOOKUP(Data[[#This Row],[product_code]],Table3[#All],3)</f>
        <v>Grocery &amp; Staples</v>
      </c>
      <c r="F22" t="s">
        <v>36</v>
      </c>
      <c r="G22">
        <v>295</v>
      </c>
      <c r="H22">
        <v>436</v>
      </c>
      <c r="I22" t="s">
        <v>6</v>
      </c>
      <c r="J22" s="1">
        <v>253700</v>
      </c>
      <c r="K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436</v>
      </c>
      <c r="L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2" t="s">
        <v>78</v>
      </c>
      <c r="N22" s="1">
        <f>Data[[#This Row],[Price_AP]]*Data[[#This Row],[quantity_sold(after_promo)]]</f>
        <v>251223.2</v>
      </c>
    </row>
    <row r="23" spans="1:14" x14ac:dyDescent="0.3">
      <c r="A23" t="s">
        <v>22</v>
      </c>
      <c r="B23" t="s">
        <v>23</v>
      </c>
      <c r="C23" s="1">
        <v>350</v>
      </c>
      <c r="D23" t="str">
        <f>VLOOKUP(Data[[#This Row],[product_code]],Table3[#All],2)</f>
        <v>Atliq_Double_Bedsheet_set</v>
      </c>
      <c r="E23" t="str">
        <f xml:space="preserve"> VLOOKUP(Data[[#This Row],[product_code]],Table3[#All],3)</f>
        <v>Home Care</v>
      </c>
      <c r="F23" t="s">
        <v>13</v>
      </c>
      <c r="G23">
        <v>73</v>
      </c>
      <c r="H23">
        <v>245</v>
      </c>
      <c r="I23" t="s">
        <v>10</v>
      </c>
      <c r="J23" s="1">
        <v>25550</v>
      </c>
      <c r="K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490</v>
      </c>
      <c r="L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23" t="s">
        <v>77</v>
      </c>
      <c r="N23" s="1">
        <f>Data[[#This Row],[Price_AP]]*Data[[#This Row],[quantity_sold(after_promo)]]</f>
        <v>85750</v>
      </c>
    </row>
    <row r="24" spans="1:14" x14ac:dyDescent="0.3">
      <c r="A24" t="s">
        <v>24</v>
      </c>
      <c r="B24" t="s">
        <v>25</v>
      </c>
      <c r="C24" s="1">
        <v>1190</v>
      </c>
      <c r="D24" t="str">
        <f>VLOOKUP(Data[[#This Row],[product_code]],Table3[#All],2)</f>
        <v>Atliq_Fusion_Container_Set_of_3</v>
      </c>
      <c r="E24" t="str">
        <f xml:space="preserve"> VLOOKUP(Data[[#This Row],[product_code]],Table3[#All],3)</f>
        <v>Home Care</v>
      </c>
      <c r="F24" t="s">
        <v>13</v>
      </c>
      <c r="G24">
        <v>30</v>
      </c>
      <c r="H24">
        <v>79</v>
      </c>
      <c r="I24" t="s">
        <v>6</v>
      </c>
      <c r="J24" s="1">
        <v>35700</v>
      </c>
      <c r="K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158</v>
      </c>
      <c r="L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4" t="s">
        <v>79</v>
      </c>
      <c r="N24" s="1">
        <f>Data[[#This Row],[Price_AP]]*Data[[#This Row],[quantity_sold(after_promo)]]</f>
        <v>94010</v>
      </c>
    </row>
    <row r="25" spans="1:14" x14ac:dyDescent="0.3">
      <c r="A25" t="s">
        <v>24</v>
      </c>
      <c r="B25" t="s">
        <v>44</v>
      </c>
      <c r="C25" s="1">
        <v>1020</v>
      </c>
      <c r="D25" t="str">
        <f>VLOOKUP(Data[[#This Row],[product_code]],Table3[#All],2)</f>
        <v>Atliq_Double_Bedsheet_set</v>
      </c>
      <c r="E25" t="str">
        <f xml:space="preserve"> VLOOKUP(Data[[#This Row],[product_code]],Table3[#All],3)</f>
        <v>Home Care</v>
      </c>
      <c r="F25" t="s">
        <v>13</v>
      </c>
      <c r="G25">
        <v>36</v>
      </c>
      <c r="H25">
        <v>111</v>
      </c>
      <c r="I25" t="s">
        <v>10</v>
      </c>
      <c r="J25" s="1">
        <v>36720</v>
      </c>
      <c r="K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222</v>
      </c>
      <c r="L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5" t="s">
        <v>79</v>
      </c>
      <c r="N25" s="1">
        <f>Data[[#This Row],[Price_AP]]*Data[[#This Row],[quantity_sold(after_promo)]]</f>
        <v>113220</v>
      </c>
    </row>
    <row r="26" spans="1:14" x14ac:dyDescent="0.3">
      <c r="A26" t="s">
        <v>58</v>
      </c>
      <c r="B26" t="s">
        <v>18</v>
      </c>
      <c r="C26" s="1">
        <v>55</v>
      </c>
      <c r="D26" t="str">
        <f>VLOOKUP(Data[[#This Row],[product_code]],Table3[#All],2)</f>
        <v>Atliq_Scrub_Sponge_For_Dishwash</v>
      </c>
      <c r="E26" t="str">
        <f xml:space="preserve"> VLOOKUP(Data[[#This Row],[product_code]],Table3[#All],3)</f>
        <v>Home Care</v>
      </c>
      <c r="F26" t="s">
        <v>9</v>
      </c>
      <c r="G26">
        <v>78</v>
      </c>
      <c r="H26">
        <v>75</v>
      </c>
      <c r="I26" t="s">
        <v>10</v>
      </c>
      <c r="J26" s="1">
        <v>4290</v>
      </c>
      <c r="K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v>
      </c>
      <c r="L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6" t="s">
        <v>79</v>
      </c>
      <c r="N26" s="1">
        <f>Data[[#This Row],[Price_AP]]*Data[[#This Row],[quantity_sold(after_promo)]]</f>
        <v>3093.75</v>
      </c>
    </row>
    <row r="27" spans="1:14" x14ac:dyDescent="0.3">
      <c r="A27" t="s">
        <v>26</v>
      </c>
      <c r="B27" t="s">
        <v>8</v>
      </c>
      <c r="C27" s="1">
        <v>200</v>
      </c>
      <c r="D27" t="str">
        <f>VLOOKUP(Data[[#This Row],[product_code]],Table3[#All],2)</f>
        <v>Atliq_Suflower_Oil (1L)</v>
      </c>
      <c r="E27" t="str">
        <f xml:space="preserve"> VLOOKUP(Data[[#This Row],[product_code]],Table3[#All],3)</f>
        <v>Grocery &amp; Staples</v>
      </c>
      <c r="F27" t="s">
        <v>13</v>
      </c>
      <c r="G27">
        <v>318</v>
      </c>
      <c r="H27">
        <v>1265</v>
      </c>
      <c r="I27" t="s">
        <v>6</v>
      </c>
      <c r="J27" s="1">
        <v>63600</v>
      </c>
      <c r="K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2530</v>
      </c>
      <c r="L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27" t="s">
        <v>76</v>
      </c>
      <c r="N27" s="1">
        <f>Data[[#This Row],[Price_AP]]*Data[[#This Row],[quantity_sold(after_promo)]]</f>
        <v>253000</v>
      </c>
    </row>
    <row r="28" spans="1:14" x14ac:dyDescent="0.3">
      <c r="A28" t="s">
        <v>27</v>
      </c>
      <c r="B28" t="s">
        <v>28</v>
      </c>
      <c r="C28" s="1">
        <v>415</v>
      </c>
      <c r="D28" t="str">
        <f>VLOOKUP(Data[[#This Row],[product_code]],Table3[#All],2)</f>
        <v>Atliq_Fusion_Container_Set_of_3</v>
      </c>
      <c r="E28" t="str">
        <f xml:space="preserve"> VLOOKUP(Data[[#This Row],[product_code]],Table3[#All],3)</f>
        <v>Home Care</v>
      </c>
      <c r="F28" t="s">
        <v>9</v>
      </c>
      <c r="G28">
        <v>78</v>
      </c>
      <c r="H28">
        <v>70</v>
      </c>
      <c r="I28" t="s">
        <v>10</v>
      </c>
      <c r="J28" s="1">
        <v>32370</v>
      </c>
      <c r="K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v>
      </c>
      <c r="L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8" t="s">
        <v>83</v>
      </c>
      <c r="N28" s="1">
        <f>Data[[#This Row],[Price_AP]]*Data[[#This Row],[quantity_sold(after_promo)]]</f>
        <v>21787.5</v>
      </c>
    </row>
    <row r="29" spans="1:14" x14ac:dyDescent="0.3">
      <c r="A29" t="s">
        <v>27</v>
      </c>
      <c r="B29" t="s">
        <v>40</v>
      </c>
      <c r="C29" s="1">
        <v>172</v>
      </c>
      <c r="D29" t="str">
        <f>VLOOKUP(Data[[#This Row],[product_code]],Table3[#All],2)</f>
        <v>Atliq_Masoor_Dal (1KG)</v>
      </c>
      <c r="E29" t="str">
        <f xml:space="preserve"> VLOOKUP(Data[[#This Row],[product_code]],Table3[#All],3)</f>
        <v>Grocery &amp; Staples</v>
      </c>
      <c r="F29" t="s">
        <v>36</v>
      </c>
      <c r="G29">
        <v>204</v>
      </c>
      <c r="H29">
        <v>291</v>
      </c>
      <c r="I29" t="s">
        <v>6</v>
      </c>
      <c r="J29" s="1">
        <v>35088</v>
      </c>
      <c r="K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291</v>
      </c>
      <c r="L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9" t="s">
        <v>83</v>
      </c>
      <c r="N29" s="1">
        <f>Data[[#This Row],[Price_AP]]*Data[[#This Row],[quantity_sold(after_promo)]]</f>
        <v>33534.840000000004</v>
      </c>
    </row>
    <row r="30" spans="1:14" x14ac:dyDescent="0.3">
      <c r="A30" t="s">
        <v>27</v>
      </c>
      <c r="B30" t="s">
        <v>23</v>
      </c>
      <c r="C30" s="1">
        <v>350</v>
      </c>
      <c r="D30" t="str">
        <f>VLOOKUP(Data[[#This Row],[product_code]],Table3[#All],2)</f>
        <v>Atliq_Double_Bedsheet_set</v>
      </c>
      <c r="E30" t="str">
        <f xml:space="preserve"> VLOOKUP(Data[[#This Row],[product_code]],Table3[#All],3)</f>
        <v>Home Care</v>
      </c>
      <c r="F30" t="s">
        <v>13</v>
      </c>
      <c r="G30">
        <v>81</v>
      </c>
      <c r="H30">
        <v>208</v>
      </c>
      <c r="I30" t="s">
        <v>6</v>
      </c>
      <c r="J30" s="1">
        <v>28350</v>
      </c>
      <c r="K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416</v>
      </c>
      <c r="L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0" t="s">
        <v>83</v>
      </c>
      <c r="N30" s="1">
        <f>Data[[#This Row],[Price_AP]]*Data[[#This Row],[quantity_sold(after_promo)]]</f>
        <v>72800</v>
      </c>
    </row>
    <row r="31" spans="1:14" x14ac:dyDescent="0.3">
      <c r="A31" t="s">
        <v>38</v>
      </c>
      <c r="B31" t="s">
        <v>28</v>
      </c>
      <c r="C31" s="1">
        <v>415</v>
      </c>
      <c r="D31" t="str">
        <f>VLOOKUP(Data[[#This Row],[product_code]],Table3[#All],2)</f>
        <v>Atliq_Fusion_Container_Set_of_3</v>
      </c>
      <c r="E31" t="str">
        <f xml:space="preserve"> VLOOKUP(Data[[#This Row],[product_code]],Table3[#All],3)</f>
        <v>Home Care</v>
      </c>
      <c r="F31" t="s">
        <v>9</v>
      </c>
      <c r="G31">
        <v>39</v>
      </c>
      <c r="H31">
        <v>33</v>
      </c>
      <c r="I31" t="s">
        <v>6</v>
      </c>
      <c r="J31" s="1">
        <v>16185</v>
      </c>
      <c r="K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1" t="s">
        <v>81</v>
      </c>
      <c r="N31" s="1">
        <f>Data[[#This Row],[Price_AP]]*Data[[#This Row],[quantity_sold(after_promo)]]</f>
        <v>10271.25</v>
      </c>
    </row>
    <row r="32" spans="1:14" x14ac:dyDescent="0.3">
      <c r="A32" t="s">
        <v>42</v>
      </c>
      <c r="B32" t="s">
        <v>12</v>
      </c>
      <c r="C32" s="1">
        <v>300</v>
      </c>
      <c r="D32" t="str">
        <f>VLOOKUP(Data[[#This Row],[product_code]],Table3[#All],2)</f>
        <v>Atliq_Fusion_Container_Set_of_3</v>
      </c>
      <c r="E32" t="str">
        <f xml:space="preserve"> VLOOKUP(Data[[#This Row],[product_code]],Table3[#All],3)</f>
        <v>Home Care</v>
      </c>
      <c r="F32" t="s">
        <v>13</v>
      </c>
      <c r="G32">
        <v>55</v>
      </c>
      <c r="H32">
        <v>213</v>
      </c>
      <c r="I32" t="s">
        <v>6</v>
      </c>
      <c r="J32" s="1">
        <v>16500</v>
      </c>
      <c r="K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426</v>
      </c>
      <c r="L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2" t="s">
        <v>77</v>
      </c>
      <c r="N32" s="1">
        <f>Data[[#This Row],[Price_AP]]*Data[[#This Row],[quantity_sold(after_promo)]]</f>
        <v>63900</v>
      </c>
    </row>
    <row r="33" spans="1:14" x14ac:dyDescent="0.3">
      <c r="A33" t="s">
        <v>30</v>
      </c>
      <c r="B33" t="s">
        <v>31</v>
      </c>
      <c r="C33" s="1">
        <v>62</v>
      </c>
      <c r="D33" t="str">
        <f>VLOOKUP(Data[[#This Row],[product_code]],Table3[#All],2)</f>
        <v>Atliq_Double_Bedsheet_set</v>
      </c>
      <c r="E33" t="str">
        <f xml:space="preserve"> VLOOKUP(Data[[#This Row],[product_code]],Table3[#All],3)</f>
        <v>Home Care</v>
      </c>
      <c r="F33" t="s">
        <v>5</v>
      </c>
      <c r="G33">
        <v>154</v>
      </c>
      <c r="H33">
        <v>207</v>
      </c>
      <c r="I33" t="s">
        <v>10</v>
      </c>
      <c r="J33" s="1">
        <v>9548</v>
      </c>
      <c r="K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207</v>
      </c>
      <c r="L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3" t="s">
        <v>81</v>
      </c>
      <c r="N33" s="1">
        <f>Data[[#This Row],[Price_AP]]*Data[[#This Row],[quantity_sold(after_promo)]]</f>
        <v>6417</v>
      </c>
    </row>
    <row r="34" spans="1:14" x14ac:dyDescent="0.3">
      <c r="A34" t="s">
        <v>30</v>
      </c>
      <c r="B34" t="s">
        <v>40</v>
      </c>
      <c r="C34" s="1">
        <v>172</v>
      </c>
      <c r="D34" t="str">
        <f>VLOOKUP(Data[[#This Row],[product_code]],Table3[#All],2)</f>
        <v>Atliq_Masoor_Dal (1KG)</v>
      </c>
      <c r="E34" t="str">
        <f xml:space="preserve"> VLOOKUP(Data[[#This Row],[product_code]],Table3[#All],3)</f>
        <v>Grocery &amp; Staples</v>
      </c>
      <c r="F34" t="s">
        <v>36</v>
      </c>
      <c r="G34">
        <v>273</v>
      </c>
      <c r="H34">
        <v>379</v>
      </c>
      <c r="I34" t="s">
        <v>6</v>
      </c>
      <c r="J34" s="1">
        <v>46956</v>
      </c>
      <c r="K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379</v>
      </c>
      <c r="L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4" t="s">
        <v>81</v>
      </c>
      <c r="N34" s="1">
        <f>Data[[#This Row],[Price_AP]]*Data[[#This Row],[quantity_sold(after_promo)]]</f>
        <v>43675.960000000006</v>
      </c>
    </row>
    <row r="35" spans="1:14" x14ac:dyDescent="0.3">
      <c r="A35" t="s">
        <v>32</v>
      </c>
      <c r="B35" t="s">
        <v>33</v>
      </c>
      <c r="C35" s="1">
        <v>290</v>
      </c>
      <c r="D35" t="str">
        <f>VLOOKUP(Data[[#This Row],[product_code]],Table3[#All],2)</f>
        <v>Atliq_Farm_Chakki_Atta (1KG)</v>
      </c>
      <c r="E35" t="str">
        <f xml:space="preserve"> VLOOKUP(Data[[#This Row],[product_code]],Table3[#All],3)</f>
        <v>Grocery &amp; Staples</v>
      </c>
      <c r="F35" t="s">
        <v>9</v>
      </c>
      <c r="G35">
        <v>343</v>
      </c>
      <c r="H35">
        <v>270</v>
      </c>
      <c r="I35" t="s">
        <v>10</v>
      </c>
      <c r="J35" s="1">
        <v>99470</v>
      </c>
      <c r="K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270</v>
      </c>
      <c r="L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35" t="s">
        <v>80</v>
      </c>
      <c r="N35" s="1">
        <f>Data[[#This Row],[Price_AP]]*Data[[#This Row],[quantity_sold(after_promo)]]</f>
        <v>58725</v>
      </c>
    </row>
    <row r="36" spans="1:14" x14ac:dyDescent="0.3">
      <c r="A36" t="s">
        <v>34</v>
      </c>
      <c r="B36" t="s">
        <v>35</v>
      </c>
      <c r="C36" s="1">
        <v>860</v>
      </c>
      <c r="D36" t="str">
        <f>VLOOKUP(Data[[#This Row],[product_code]],Table3[#All],2)</f>
        <v>Atliq_Sonamasuri_Rice (10KG)</v>
      </c>
      <c r="E36" t="str">
        <f xml:space="preserve"> VLOOKUP(Data[[#This Row],[product_code]],Table3[#All],3)</f>
        <v>Grocery &amp; Staples</v>
      </c>
      <c r="F36" t="s">
        <v>36</v>
      </c>
      <c r="G36">
        <v>348</v>
      </c>
      <c r="H36">
        <v>480</v>
      </c>
      <c r="I36" t="s">
        <v>6</v>
      </c>
      <c r="J36" s="1">
        <v>299280</v>
      </c>
      <c r="K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480</v>
      </c>
      <c r="L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6" t="s">
        <v>78</v>
      </c>
      <c r="N36" s="1">
        <f>Data[[#This Row],[Price_AP]]*Data[[#This Row],[quantity_sold(after_promo)]]</f>
        <v>276576</v>
      </c>
    </row>
    <row r="37" spans="1:14" x14ac:dyDescent="0.3">
      <c r="A37" t="s">
        <v>37</v>
      </c>
      <c r="B37" t="s">
        <v>12</v>
      </c>
      <c r="C37" s="1">
        <v>300</v>
      </c>
      <c r="D37" t="str">
        <f>VLOOKUP(Data[[#This Row],[product_code]],Table3[#All],2)</f>
        <v>Atliq_Fusion_Container_Set_of_3</v>
      </c>
      <c r="E37" t="str">
        <f xml:space="preserve"> VLOOKUP(Data[[#This Row],[product_code]],Table3[#All],3)</f>
        <v>Home Care</v>
      </c>
      <c r="F37" t="s">
        <v>13</v>
      </c>
      <c r="G37">
        <v>43</v>
      </c>
      <c r="H37">
        <v>167</v>
      </c>
      <c r="I37" t="s">
        <v>6</v>
      </c>
      <c r="J37" s="1">
        <v>12900</v>
      </c>
      <c r="K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7" t="s">
        <v>81</v>
      </c>
      <c r="N37" s="1">
        <f>Data[[#This Row],[Price_AP]]*Data[[#This Row],[quantity_sold(after_promo)]]</f>
        <v>50100</v>
      </c>
    </row>
    <row r="38" spans="1:14" x14ac:dyDescent="0.3">
      <c r="A38" t="s">
        <v>37</v>
      </c>
      <c r="B38" t="s">
        <v>40</v>
      </c>
      <c r="C38" s="1">
        <v>172</v>
      </c>
      <c r="D38" t="str">
        <f>VLOOKUP(Data[[#This Row],[product_code]],Table3[#All],2)</f>
        <v>Atliq_Masoor_Dal (1KG)</v>
      </c>
      <c r="E38" t="str">
        <f xml:space="preserve"> VLOOKUP(Data[[#This Row],[product_code]],Table3[#All],3)</f>
        <v>Grocery &amp; Staples</v>
      </c>
      <c r="F38" t="s">
        <v>36</v>
      </c>
      <c r="G38">
        <v>333</v>
      </c>
      <c r="H38">
        <v>402</v>
      </c>
      <c r="I38" t="s">
        <v>6</v>
      </c>
      <c r="J38" s="1">
        <v>57276</v>
      </c>
      <c r="K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402</v>
      </c>
      <c r="L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8" t="s">
        <v>81</v>
      </c>
      <c r="N38" s="1">
        <f>Data[[#This Row],[Price_AP]]*Data[[#This Row],[quantity_sold(after_promo)]]</f>
        <v>46326.48</v>
      </c>
    </row>
    <row r="39" spans="1:14" x14ac:dyDescent="0.3">
      <c r="A39" t="s">
        <v>55</v>
      </c>
      <c r="B39" t="s">
        <v>8</v>
      </c>
      <c r="C39" s="1">
        <v>200</v>
      </c>
      <c r="D39" t="str">
        <f>VLOOKUP(Data[[#This Row],[product_code]],Table3[#All],2)</f>
        <v>Atliq_Suflower_Oil (1L)</v>
      </c>
      <c r="E39" t="str">
        <f xml:space="preserve"> VLOOKUP(Data[[#This Row],[product_code]],Table3[#All],3)</f>
        <v>Grocery &amp; Staples</v>
      </c>
      <c r="F39" t="s">
        <v>13</v>
      </c>
      <c r="G39">
        <v>340</v>
      </c>
      <c r="H39">
        <v>1485</v>
      </c>
      <c r="I39" t="s">
        <v>6</v>
      </c>
      <c r="J39" s="1">
        <v>68000</v>
      </c>
      <c r="K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2970</v>
      </c>
      <c r="L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39" t="s">
        <v>83</v>
      </c>
      <c r="N39" s="1">
        <f>Data[[#This Row],[Price_AP]]*Data[[#This Row],[quantity_sold(after_promo)]]</f>
        <v>297000</v>
      </c>
    </row>
    <row r="40" spans="1:14" x14ac:dyDescent="0.3">
      <c r="A40" t="s">
        <v>43</v>
      </c>
      <c r="B40" t="s">
        <v>44</v>
      </c>
      <c r="C40" s="1">
        <v>1020</v>
      </c>
      <c r="D40" t="str">
        <f>VLOOKUP(Data[[#This Row],[product_code]],Table3[#All],2)</f>
        <v>Atliq_Double_Bedsheet_set</v>
      </c>
      <c r="E40" t="str">
        <f xml:space="preserve"> VLOOKUP(Data[[#This Row],[product_code]],Table3[#All],3)</f>
        <v>Home Care</v>
      </c>
      <c r="F40" t="s">
        <v>13</v>
      </c>
      <c r="G40">
        <v>42</v>
      </c>
      <c r="H40">
        <v>168</v>
      </c>
      <c r="I40" t="s">
        <v>10</v>
      </c>
      <c r="J40" s="1">
        <v>42840</v>
      </c>
      <c r="K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336</v>
      </c>
      <c r="L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0" t="s">
        <v>80</v>
      </c>
      <c r="N40" s="1">
        <f>Data[[#This Row],[Price_AP]]*Data[[#This Row],[quantity_sold(after_promo)]]</f>
        <v>171360</v>
      </c>
    </row>
    <row r="41" spans="1:14" x14ac:dyDescent="0.3">
      <c r="A41" t="s">
        <v>45</v>
      </c>
      <c r="B41" t="s">
        <v>23</v>
      </c>
      <c r="C41" s="1">
        <v>350</v>
      </c>
      <c r="D41" t="str">
        <f>VLOOKUP(Data[[#This Row],[product_code]],Table3[#All],2)</f>
        <v>Atliq_Double_Bedsheet_set</v>
      </c>
      <c r="E41" t="str">
        <f xml:space="preserve"> VLOOKUP(Data[[#This Row],[product_code]],Table3[#All],3)</f>
        <v>Home Care</v>
      </c>
      <c r="F41" t="s">
        <v>13</v>
      </c>
      <c r="G41">
        <v>84</v>
      </c>
      <c r="H41">
        <v>338</v>
      </c>
      <c r="I41" t="s">
        <v>10</v>
      </c>
      <c r="J41" s="1">
        <v>29400</v>
      </c>
      <c r="K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676</v>
      </c>
      <c r="L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1" t="s">
        <v>81</v>
      </c>
      <c r="N41" s="1">
        <f>Data[[#This Row],[Price_AP]]*Data[[#This Row],[quantity_sold(after_promo)]]</f>
        <v>118300</v>
      </c>
    </row>
    <row r="42" spans="1:14" x14ac:dyDescent="0.3">
      <c r="A42" t="s">
        <v>53</v>
      </c>
      <c r="B42" t="s">
        <v>8</v>
      </c>
      <c r="C42" s="1">
        <v>200</v>
      </c>
      <c r="D42" t="str">
        <f>VLOOKUP(Data[[#This Row],[product_code]],Table3[#All],2)</f>
        <v>Atliq_Suflower_Oil (1L)</v>
      </c>
      <c r="E42" t="str">
        <f xml:space="preserve"> VLOOKUP(Data[[#This Row],[product_code]],Table3[#All],3)</f>
        <v>Grocery &amp; Staples</v>
      </c>
      <c r="F42" t="s">
        <v>13</v>
      </c>
      <c r="G42">
        <v>348</v>
      </c>
      <c r="H42">
        <v>1350</v>
      </c>
      <c r="I42" t="s">
        <v>6</v>
      </c>
      <c r="J42" s="1">
        <v>69600</v>
      </c>
      <c r="K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2700</v>
      </c>
      <c r="L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2" t="s">
        <v>80</v>
      </c>
      <c r="N42" s="1">
        <f>Data[[#This Row],[Price_AP]]*Data[[#This Row],[quantity_sold(after_promo)]]</f>
        <v>270000</v>
      </c>
    </row>
    <row r="43" spans="1:14" x14ac:dyDescent="0.3">
      <c r="A43" t="s">
        <v>47</v>
      </c>
      <c r="B43" t="s">
        <v>44</v>
      </c>
      <c r="C43" s="1">
        <v>1020</v>
      </c>
      <c r="D43" t="str">
        <f>VLOOKUP(Data[[#This Row],[product_code]],Table3[#All],2)</f>
        <v>Atliq_Double_Bedsheet_set</v>
      </c>
      <c r="E43" t="str">
        <f xml:space="preserve"> VLOOKUP(Data[[#This Row],[product_code]],Table3[#All],3)</f>
        <v>Home Care</v>
      </c>
      <c r="F43" t="s">
        <v>13</v>
      </c>
      <c r="G43">
        <v>59</v>
      </c>
      <c r="H43">
        <v>182</v>
      </c>
      <c r="I43" t="s">
        <v>10</v>
      </c>
      <c r="J43" s="1">
        <v>60180</v>
      </c>
      <c r="K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364</v>
      </c>
      <c r="L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3" t="s">
        <v>83</v>
      </c>
      <c r="N43" s="1">
        <f>Data[[#This Row],[Price_AP]]*Data[[#This Row],[quantity_sold(after_promo)]]</f>
        <v>185640</v>
      </c>
    </row>
    <row r="44" spans="1:14" x14ac:dyDescent="0.3">
      <c r="A44" t="s">
        <v>48</v>
      </c>
      <c r="B44" t="s">
        <v>4</v>
      </c>
      <c r="C44" s="1">
        <v>190</v>
      </c>
      <c r="D44" t="str">
        <f>VLOOKUP(Data[[#This Row],[product_code]],Table3[#All],2)</f>
        <v>Atliq_Doodh_Kesar_Body_Lotion (200ML)</v>
      </c>
      <c r="E44" t="str">
        <f xml:space="preserve"> VLOOKUP(Data[[#This Row],[product_code]],Table3[#All],3)</f>
        <v>Personal Care</v>
      </c>
      <c r="F44" t="s">
        <v>5</v>
      </c>
      <c r="G44">
        <v>70</v>
      </c>
      <c r="H44">
        <v>89</v>
      </c>
      <c r="I44" t="s">
        <v>10</v>
      </c>
      <c r="J44" s="1">
        <v>13300</v>
      </c>
      <c r="K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4" t="s">
        <v>76</v>
      </c>
      <c r="N44" s="1">
        <f>Data[[#This Row],[Price_AP]]*Data[[#This Row],[quantity_sold(after_promo)]]</f>
        <v>8455</v>
      </c>
    </row>
    <row r="45" spans="1:14" x14ac:dyDescent="0.3">
      <c r="A45" t="s">
        <v>48</v>
      </c>
      <c r="B45" t="s">
        <v>25</v>
      </c>
      <c r="C45" s="1">
        <v>1190</v>
      </c>
      <c r="D45" t="str">
        <f>VLOOKUP(Data[[#This Row],[product_code]],Table3[#All],2)</f>
        <v>Atliq_Fusion_Container_Set_of_3</v>
      </c>
      <c r="E45" t="str">
        <f xml:space="preserve"> VLOOKUP(Data[[#This Row],[product_code]],Table3[#All],3)</f>
        <v>Home Care</v>
      </c>
      <c r="F45" t="s">
        <v>13</v>
      </c>
      <c r="G45">
        <v>33</v>
      </c>
      <c r="H45">
        <v>136</v>
      </c>
      <c r="I45" t="s">
        <v>6</v>
      </c>
      <c r="J45" s="1">
        <v>39270</v>
      </c>
      <c r="K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272</v>
      </c>
      <c r="L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5" t="s">
        <v>76</v>
      </c>
      <c r="N45" s="1">
        <f>Data[[#This Row],[Price_AP]]*Data[[#This Row],[quantity_sold(after_promo)]]</f>
        <v>161840</v>
      </c>
    </row>
    <row r="46" spans="1:14" x14ac:dyDescent="0.3">
      <c r="A46" t="s">
        <v>49</v>
      </c>
      <c r="B46" t="s">
        <v>50</v>
      </c>
      <c r="C46" s="1">
        <v>90</v>
      </c>
      <c r="D46" t="str">
        <f>VLOOKUP(Data[[#This Row],[product_code]],Table3[#All],2)</f>
        <v>Atliq_Body_Milk_Nourishing_Lotion (120ML)</v>
      </c>
      <c r="E46" t="str">
        <f xml:space="preserve"> VLOOKUP(Data[[#This Row],[product_code]],Table3[#All],3)</f>
        <v>Personal Care</v>
      </c>
      <c r="F46" t="s">
        <v>9</v>
      </c>
      <c r="G46">
        <v>52</v>
      </c>
      <c r="H46">
        <v>39</v>
      </c>
      <c r="I46" t="s">
        <v>6</v>
      </c>
      <c r="J46" s="1">
        <v>4680</v>
      </c>
      <c r="K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46" t="s">
        <v>83</v>
      </c>
      <c r="N46" s="1">
        <f>Data[[#This Row],[Price_AP]]*Data[[#This Row],[quantity_sold(after_promo)]]</f>
        <v>2632.5</v>
      </c>
    </row>
    <row r="47" spans="1:14" x14ac:dyDescent="0.3">
      <c r="A47" t="s">
        <v>51</v>
      </c>
      <c r="B47" t="s">
        <v>25</v>
      </c>
      <c r="C47" s="1">
        <v>1190</v>
      </c>
      <c r="D47" t="str">
        <f>VLOOKUP(Data[[#This Row],[product_code]],Table3[#All],2)</f>
        <v>Atliq_Fusion_Container_Set_of_3</v>
      </c>
      <c r="E47" t="str">
        <f xml:space="preserve"> VLOOKUP(Data[[#This Row],[product_code]],Table3[#All],3)</f>
        <v>Home Care</v>
      </c>
      <c r="F47" t="s">
        <v>13</v>
      </c>
      <c r="G47">
        <v>27</v>
      </c>
      <c r="H47">
        <v>109</v>
      </c>
      <c r="I47" t="s">
        <v>6</v>
      </c>
      <c r="J47" s="1">
        <v>32130</v>
      </c>
      <c r="K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218</v>
      </c>
      <c r="L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7" t="s">
        <v>82</v>
      </c>
      <c r="N47" s="1">
        <f>Data[[#This Row],[Price_AP]]*Data[[#This Row],[quantity_sold(after_promo)]]</f>
        <v>129710</v>
      </c>
    </row>
    <row r="48" spans="1:14" x14ac:dyDescent="0.3">
      <c r="A48" t="s">
        <v>51</v>
      </c>
      <c r="B48" t="s">
        <v>25</v>
      </c>
      <c r="C48" s="1">
        <v>1190</v>
      </c>
      <c r="D48" t="str">
        <f>VLOOKUP(Data[[#This Row],[product_code]],Table3[#All],2)</f>
        <v>Atliq_Fusion_Container_Set_of_3</v>
      </c>
      <c r="E48" t="str">
        <f xml:space="preserve"> VLOOKUP(Data[[#This Row],[product_code]],Table3[#All],3)</f>
        <v>Home Care</v>
      </c>
      <c r="F48" t="s">
        <v>13</v>
      </c>
      <c r="G48">
        <v>24</v>
      </c>
      <c r="H48">
        <v>82</v>
      </c>
      <c r="I48" t="s">
        <v>10</v>
      </c>
      <c r="J48" s="1">
        <v>28560</v>
      </c>
      <c r="K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164</v>
      </c>
      <c r="L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8" t="s">
        <v>82</v>
      </c>
      <c r="N48" s="1">
        <f>Data[[#This Row],[Price_AP]]*Data[[#This Row],[quantity_sold(after_promo)]]</f>
        <v>97580</v>
      </c>
    </row>
    <row r="49" spans="1:14" x14ac:dyDescent="0.3">
      <c r="A49" t="s">
        <v>51</v>
      </c>
      <c r="B49" t="s">
        <v>8</v>
      </c>
      <c r="C49" s="1">
        <v>156</v>
      </c>
      <c r="D49" t="str">
        <f>VLOOKUP(Data[[#This Row],[product_code]],Table3[#All],2)</f>
        <v>Atliq_Suflower_Oil (1L)</v>
      </c>
      <c r="E49" t="str">
        <f xml:space="preserve"> VLOOKUP(Data[[#This Row],[product_code]],Table3[#All],3)</f>
        <v>Grocery &amp; Staples</v>
      </c>
      <c r="F49" t="s">
        <v>9</v>
      </c>
      <c r="G49">
        <v>183</v>
      </c>
      <c r="H49">
        <v>150</v>
      </c>
      <c r="I49" t="s">
        <v>10</v>
      </c>
      <c r="J49" s="1">
        <v>28548</v>
      </c>
      <c r="K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150</v>
      </c>
      <c r="L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9" t="s">
        <v>82</v>
      </c>
      <c r="N49" s="1">
        <f>Data[[#This Row],[Price_AP]]*Data[[#This Row],[quantity_sold(after_promo)]]</f>
        <v>17550</v>
      </c>
    </row>
    <row r="50" spans="1:14" x14ac:dyDescent="0.3">
      <c r="A50" t="s">
        <v>54</v>
      </c>
      <c r="B50" t="s">
        <v>33</v>
      </c>
      <c r="C50" s="1">
        <v>290</v>
      </c>
      <c r="D50" t="str">
        <f>VLOOKUP(Data[[#This Row],[product_code]],Table3[#All],2)</f>
        <v>Atliq_Farm_Chakki_Atta (1KG)</v>
      </c>
      <c r="E50" t="str">
        <f xml:space="preserve"> VLOOKUP(Data[[#This Row],[product_code]],Table3[#All],3)</f>
        <v>Grocery &amp; Staples</v>
      </c>
      <c r="F50" t="s">
        <v>9</v>
      </c>
      <c r="G50">
        <v>287</v>
      </c>
      <c r="H50">
        <v>220</v>
      </c>
      <c r="I50" t="s">
        <v>10</v>
      </c>
      <c r="J50" s="1">
        <v>83230</v>
      </c>
      <c r="K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220</v>
      </c>
      <c r="L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50" t="s">
        <v>77</v>
      </c>
      <c r="N50" s="1">
        <f>Data[[#This Row],[Price_AP]]*Data[[#This Row],[quantity_sold(after_promo)]]</f>
        <v>47850</v>
      </c>
    </row>
    <row r="51" spans="1:14" x14ac:dyDescent="0.3">
      <c r="A51" t="s">
        <v>52</v>
      </c>
      <c r="B51" t="s">
        <v>40</v>
      </c>
      <c r="C51" s="1">
        <v>172</v>
      </c>
      <c r="D51" t="str">
        <f>VLOOKUP(Data[[#This Row],[product_code]],Table3[#All],2)</f>
        <v>Atliq_Masoor_Dal (1KG)</v>
      </c>
      <c r="E51" t="str">
        <f xml:space="preserve"> VLOOKUP(Data[[#This Row],[product_code]],Table3[#All],3)</f>
        <v>Grocery &amp; Staples</v>
      </c>
      <c r="F51" t="s">
        <v>36</v>
      </c>
      <c r="G51">
        <v>309</v>
      </c>
      <c r="H51">
        <v>534</v>
      </c>
      <c r="I51" t="s">
        <v>10</v>
      </c>
      <c r="J51" s="1">
        <v>53148</v>
      </c>
      <c r="K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534</v>
      </c>
      <c r="L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1" t="s">
        <v>77</v>
      </c>
      <c r="N51" s="1">
        <f>Data[[#This Row],[Price_AP]]*Data[[#This Row],[quantity_sold(after_promo)]]</f>
        <v>61538.16</v>
      </c>
    </row>
    <row r="52" spans="1:14" x14ac:dyDescent="0.3">
      <c r="A52" t="s">
        <v>57</v>
      </c>
      <c r="B52" t="s">
        <v>31</v>
      </c>
      <c r="C52" s="1">
        <v>62</v>
      </c>
      <c r="D52" t="str">
        <f>VLOOKUP(Data[[#This Row],[product_code]],Table3[#All],2)</f>
        <v>Atliq_Double_Bedsheet_set</v>
      </c>
      <c r="E52" t="str">
        <f xml:space="preserve"> VLOOKUP(Data[[#This Row],[product_code]],Table3[#All],3)</f>
        <v>Home Care</v>
      </c>
      <c r="F52" t="s">
        <v>5</v>
      </c>
      <c r="G52">
        <v>122</v>
      </c>
      <c r="H52">
        <v>135</v>
      </c>
      <c r="I52" t="s">
        <v>10</v>
      </c>
      <c r="J52" s="1">
        <v>7564</v>
      </c>
      <c r="K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135</v>
      </c>
      <c r="L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2" t="s">
        <v>77</v>
      </c>
      <c r="N52" s="1">
        <f>Data[[#This Row],[Price_AP]]*Data[[#This Row],[quantity_sold(after_promo)]]</f>
        <v>4185</v>
      </c>
    </row>
    <row r="53" spans="1:14" x14ac:dyDescent="0.3">
      <c r="A53" t="s">
        <v>47</v>
      </c>
      <c r="B53" t="s">
        <v>23</v>
      </c>
      <c r="C53" s="1">
        <v>350</v>
      </c>
      <c r="D53" t="str">
        <f>VLOOKUP(Data[[#This Row],[product_code]],Table3[#All],2)</f>
        <v>Atliq_Double_Bedsheet_set</v>
      </c>
      <c r="E53" t="str">
        <f xml:space="preserve"> VLOOKUP(Data[[#This Row],[product_code]],Table3[#All],3)</f>
        <v>Home Care</v>
      </c>
      <c r="F53" t="s">
        <v>13</v>
      </c>
      <c r="G53">
        <v>114</v>
      </c>
      <c r="H53">
        <v>287</v>
      </c>
      <c r="I53" t="s">
        <v>6</v>
      </c>
      <c r="J53" s="1">
        <v>39900</v>
      </c>
      <c r="K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574</v>
      </c>
      <c r="L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3" t="s">
        <v>83</v>
      </c>
      <c r="N53" s="1">
        <f>Data[[#This Row],[Price_AP]]*Data[[#This Row],[quantity_sold(after_promo)]]</f>
        <v>100450</v>
      </c>
    </row>
    <row r="54" spans="1:14" x14ac:dyDescent="0.3">
      <c r="A54" t="s">
        <v>59</v>
      </c>
      <c r="B54" t="s">
        <v>12</v>
      </c>
      <c r="C54" s="1">
        <v>300</v>
      </c>
      <c r="D54" t="str">
        <f>VLOOKUP(Data[[#This Row],[product_code]],Table3[#All],2)</f>
        <v>Atliq_Fusion_Container_Set_of_3</v>
      </c>
      <c r="E54" t="str">
        <f xml:space="preserve"> VLOOKUP(Data[[#This Row],[product_code]],Table3[#All],3)</f>
        <v>Home Care</v>
      </c>
      <c r="F54" t="s">
        <v>13</v>
      </c>
      <c r="G54">
        <v>58</v>
      </c>
      <c r="H54">
        <v>232</v>
      </c>
      <c r="I54" t="s">
        <v>6</v>
      </c>
      <c r="J54" s="1">
        <v>17400</v>
      </c>
      <c r="K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464</v>
      </c>
      <c r="L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54" t="s">
        <v>81</v>
      </c>
      <c r="N54" s="1">
        <f>Data[[#This Row],[Price_AP]]*Data[[#This Row],[quantity_sold(after_promo)]]</f>
        <v>69600</v>
      </c>
    </row>
    <row r="55" spans="1:14" x14ac:dyDescent="0.3">
      <c r="A55" t="s">
        <v>54</v>
      </c>
      <c r="B55" t="s">
        <v>21</v>
      </c>
      <c r="C55" s="1">
        <v>50</v>
      </c>
      <c r="D55" t="str">
        <f>VLOOKUP(Data[[#This Row],[product_code]],Table3[#All],2)</f>
        <v>Atliq_Cream_Beauty_Bathing_Soap (125GM)</v>
      </c>
      <c r="E55" t="str">
        <f xml:space="preserve"> VLOOKUP(Data[[#This Row],[product_code]],Table3[#All],3)</f>
        <v>Personal Care</v>
      </c>
      <c r="F55" t="s">
        <v>9</v>
      </c>
      <c r="G55">
        <v>42</v>
      </c>
      <c r="H55">
        <v>31</v>
      </c>
      <c r="I55" t="s">
        <v>6</v>
      </c>
      <c r="J55" s="1">
        <v>2100</v>
      </c>
      <c r="K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55" t="s">
        <v>77</v>
      </c>
      <c r="N55" s="1">
        <f>Data[[#This Row],[Price_AP]]*Data[[#This Row],[quantity_sold(after_promo)]]</f>
        <v>1162.5</v>
      </c>
    </row>
    <row r="56" spans="1:14" x14ac:dyDescent="0.3">
      <c r="A56" t="s">
        <v>11</v>
      </c>
      <c r="B56" t="s">
        <v>33</v>
      </c>
      <c r="C56" s="1">
        <v>370</v>
      </c>
      <c r="D56" t="str">
        <f>VLOOKUP(Data[[#This Row],[product_code]],Table3[#All],2)</f>
        <v>Atliq_Farm_Chakki_Atta (1KG)</v>
      </c>
      <c r="E56" t="str">
        <f xml:space="preserve"> VLOOKUP(Data[[#This Row],[product_code]],Table3[#All],3)</f>
        <v>Grocery &amp; Staples</v>
      </c>
      <c r="F56" t="s">
        <v>13</v>
      </c>
      <c r="G56">
        <v>253</v>
      </c>
      <c r="H56">
        <v>1017</v>
      </c>
      <c r="I56" t="s">
        <v>6</v>
      </c>
      <c r="J56" s="1">
        <v>93610</v>
      </c>
      <c r="K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2034</v>
      </c>
      <c r="L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56" t="s">
        <v>82</v>
      </c>
      <c r="N56" s="1">
        <f>Data[[#This Row],[Price_AP]]*Data[[#This Row],[quantity_sold(after_promo)]]</f>
        <v>376290</v>
      </c>
    </row>
    <row r="57" spans="1:14" x14ac:dyDescent="0.3">
      <c r="A57" t="s">
        <v>60</v>
      </c>
      <c r="B57" t="s">
        <v>40</v>
      </c>
      <c r="C57" s="1">
        <v>172</v>
      </c>
      <c r="D57" t="str">
        <f>VLOOKUP(Data[[#This Row],[product_code]],Table3[#All],2)</f>
        <v>Atliq_Masoor_Dal (1KG)</v>
      </c>
      <c r="E57" t="str">
        <f xml:space="preserve"> VLOOKUP(Data[[#This Row],[product_code]],Table3[#All],3)</f>
        <v>Grocery &amp; Staples</v>
      </c>
      <c r="F57" t="s">
        <v>36</v>
      </c>
      <c r="G57">
        <v>325</v>
      </c>
      <c r="H57">
        <v>396</v>
      </c>
      <c r="I57" t="s">
        <v>10</v>
      </c>
      <c r="J57" s="1">
        <v>55900</v>
      </c>
      <c r="K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396</v>
      </c>
      <c r="L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7" t="s">
        <v>81</v>
      </c>
      <c r="N57" s="1">
        <f>Data[[#This Row],[Price_AP]]*Data[[#This Row],[quantity_sold(after_promo)]]</f>
        <v>45635.040000000001</v>
      </c>
    </row>
    <row r="58" spans="1:14" x14ac:dyDescent="0.3">
      <c r="A58" t="s">
        <v>61</v>
      </c>
      <c r="B58" t="s">
        <v>21</v>
      </c>
      <c r="C58" s="1">
        <v>50</v>
      </c>
      <c r="D58" t="str">
        <f>VLOOKUP(Data[[#This Row],[product_code]],Table3[#All],2)</f>
        <v>Atliq_Cream_Beauty_Bathing_Soap (125GM)</v>
      </c>
      <c r="E58" t="str">
        <f xml:space="preserve"> VLOOKUP(Data[[#This Row],[product_code]],Table3[#All],3)</f>
        <v>Personal Care</v>
      </c>
      <c r="F58" t="s">
        <v>9</v>
      </c>
      <c r="G58">
        <v>40</v>
      </c>
      <c r="H58">
        <v>36</v>
      </c>
      <c r="I58" t="s">
        <v>6</v>
      </c>
      <c r="J58" s="1">
        <v>2000</v>
      </c>
      <c r="K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v>
      </c>
      <c r="L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58" t="s">
        <v>80</v>
      </c>
      <c r="N58" s="1">
        <f>Data[[#This Row],[Price_AP]]*Data[[#This Row],[quantity_sold(after_promo)]]</f>
        <v>1350</v>
      </c>
    </row>
    <row r="59" spans="1:14" x14ac:dyDescent="0.3">
      <c r="A59" t="s">
        <v>62</v>
      </c>
      <c r="B59" t="s">
        <v>4</v>
      </c>
      <c r="C59" s="1">
        <v>190</v>
      </c>
      <c r="D59" t="str">
        <f>VLOOKUP(Data[[#This Row],[product_code]],Table3[#All],2)</f>
        <v>Atliq_Doodh_Kesar_Body_Lotion (200ML)</v>
      </c>
      <c r="E59" t="str">
        <f xml:space="preserve"> VLOOKUP(Data[[#This Row],[product_code]],Table3[#All],3)</f>
        <v>Personal Care</v>
      </c>
      <c r="F59" t="s">
        <v>5</v>
      </c>
      <c r="G59">
        <v>38</v>
      </c>
      <c r="H59">
        <v>50</v>
      </c>
      <c r="I59" t="s">
        <v>10</v>
      </c>
      <c r="J59" s="1">
        <v>7220</v>
      </c>
      <c r="K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9" t="s">
        <v>84</v>
      </c>
      <c r="N59" s="1">
        <f>Data[[#This Row],[Price_AP]]*Data[[#This Row],[quantity_sold(after_promo)]]</f>
        <v>4750</v>
      </c>
    </row>
    <row r="60" spans="1:14" x14ac:dyDescent="0.3">
      <c r="A60" t="s">
        <v>63</v>
      </c>
      <c r="B60" t="s">
        <v>18</v>
      </c>
      <c r="C60" s="1">
        <v>55</v>
      </c>
      <c r="D60" t="str">
        <f>VLOOKUP(Data[[#This Row],[product_code]],Table3[#All],2)</f>
        <v>Atliq_Scrub_Sponge_For_Dishwash</v>
      </c>
      <c r="E60" t="str">
        <f xml:space="preserve"> VLOOKUP(Data[[#This Row],[product_code]],Table3[#All],3)</f>
        <v>Home Care</v>
      </c>
      <c r="F60" t="s">
        <v>9</v>
      </c>
      <c r="G60">
        <v>106</v>
      </c>
      <c r="H60">
        <v>92</v>
      </c>
      <c r="I60" t="s">
        <v>10</v>
      </c>
      <c r="J60" s="1">
        <v>5830</v>
      </c>
      <c r="K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0" t="s">
        <v>81</v>
      </c>
      <c r="N60" s="1">
        <f>Data[[#This Row],[Price_AP]]*Data[[#This Row],[quantity_sold(after_promo)]]</f>
        <v>3795</v>
      </c>
    </row>
    <row r="61" spans="1:14" x14ac:dyDescent="0.3">
      <c r="A61" t="s">
        <v>56</v>
      </c>
      <c r="B61" t="s">
        <v>28</v>
      </c>
      <c r="C61" s="1">
        <v>415</v>
      </c>
      <c r="D61" t="str">
        <f>VLOOKUP(Data[[#This Row],[product_code]],Table3[#All],2)</f>
        <v>Atliq_Fusion_Container_Set_of_3</v>
      </c>
      <c r="E61" t="str">
        <f xml:space="preserve"> VLOOKUP(Data[[#This Row],[product_code]],Table3[#All],3)</f>
        <v>Home Care</v>
      </c>
      <c r="F61" t="s">
        <v>9</v>
      </c>
      <c r="G61">
        <v>66</v>
      </c>
      <c r="H61">
        <v>57</v>
      </c>
      <c r="I61" t="s">
        <v>10</v>
      </c>
      <c r="J61" s="1">
        <v>27390</v>
      </c>
      <c r="K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v>
      </c>
      <c r="L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1" t="s">
        <v>79</v>
      </c>
      <c r="N61" s="1">
        <f>Data[[#This Row],[Price_AP]]*Data[[#This Row],[quantity_sold(after_promo)]]</f>
        <v>17741.25</v>
      </c>
    </row>
    <row r="62" spans="1:14" x14ac:dyDescent="0.3">
      <c r="A62" t="s">
        <v>42</v>
      </c>
      <c r="B62" t="s">
        <v>8</v>
      </c>
      <c r="C62" s="1">
        <v>156</v>
      </c>
      <c r="D62" t="str">
        <f>VLOOKUP(Data[[#This Row],[product_code]],Table3[#All],2)</f>
        <v>Atliq_Suflower_Oil (1L)</v>
      </c>
      <c r="E62" t="str">
        <f xml:space="preserve"> VLOOKUP(Data[[#This Row],[product_code]],Table3[#All],3)</f>
        <v>Grocery &amp; Staples</v>
      </c>
      <c r="F62" t="s">
        <v>9</v>
      </c>
      <c r="G62">
        <v>358</v>
      </c>
      <c r="H62">
        <v>347</v>
      </c>
      <c r="I62" t="s">
        <v>10</v>
      </c>
      <c r="J62" s="1">
        <v>55848</v>
      </c>
      <c r="K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347</v>
      </c>
      <c r="L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62" t="s">
        <v>77</v>
      </c>
      <c r="N62" s="1">
        <f>Data[[#This Row],[Price_AP]]*Data[[#This Row],[quantity_sold(after_promo)]]</f>
        <v>40599</v>
      </c>
    </row>
    <row r="63" spans="1:14" x14ac:dyDescent="0.3">
      <c r="A63" t="s">
        <v>64</v>
      </c>
      <c r="B63" t="s">
        <v>18</v>
      </c>
      <c r="C63" s="1">
        <v>55</v>
      </c>
      <c r="D63" t="str">
        <f>VLOOKUP(Data[[#This Row],[product_code]],Table3[#All],2)</f>
        <v>Atliq_Scrub_Sponge_For_Dishwash</v>
      </c>
      <c r="E63" t="str">
        <f xml:space="preserve"> VLOOKUP(Data[[#This Row],[product_code]],Table3[#All],3)</f>
        <v>Home Care</v>
      </c>
      <c r="F63" t="s">
        <v>9</v>
      </c>
      <c r="G63">
        <v>117</v>
      </c>
      <c r="H63">
        <v>114</v>
      </c>
      <c r="I63" t="s">
        <v>10</v>
      </c>
      <c r="J63" s="1">
        <v>6435</v>
      </c>
      <c r="K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114</v>
      </c>
      <c r="L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3" t="s">
        <v>80</v>
      </c>
      <c r="N63" s="1">
        <f>Data[[#This Row],[Price_AP]]*Data[[#This Row],[quantity_sold(after_promo)]]</f>
        <v>4702.5</v>
      </c>
    </row>
    <row r="64" spans="1:14" x14ac:dyDescent="0.3">
      <c r="A64" t="s">
        <v>52</v>
      </c>
      <c r="B64" t="s">
        <v>33</v>
      </c>
      <c r="C64" s="1">
        <v>290</v>
      </c>
      <c r="D64" t="str">
        <f>VLOOKUP(Data[[#This Row],[product_code]],Table3[#All],2)</f>
        <v>Atliq_Farm_Chakki_Atta (1KG)</v>
      </c>
      <c r="E64" t="str">
        <f xml:space="preserve"> VLOOKUP(Data[[#This Row],[product_code]],Table3[#All],3)</f>
        <v>Grocery &amp; Staples</v>
      </c>
      <c r="F64" t="s">
        <v>9</v>
      </c>
      <c r="G64">
        <v>367</v>
      </c>
      <c r="H64">
        <v>297</v>
      </c>
      <c r="I64" t="s">
        <v>10</v>
      </c>
      <c r="J64" s="1">
        <v>106430</v>
      </c>
      <c r="K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297</v>
      </c>
      <c r="L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64" t="s">
        <v>77</v>
      </c>
      <c r="N64" s="1">
        <f>Data[[#This Row],[Price_AP]]*Data[[#This Row],[quantity_sold(after_promo)]]</f>
        <v>64597.5</v>
      </c>
    </row>
    <row r="65" spans="1:14" x14ac:dyDescent="0.3">
      <c r="A65" t="s">
        <v>65</v>
      </c>
      <c r="B65" t="s">
        <v>8</v>
      </c>
      <c r="C65" s="1">
        <v>156</v>
      </c>
      <c r="D65" t="str">
        <f>VLOOKUP(Data[[#This Row],[product_code]],Table3[#All],2)</f>
        <v>Atliq_Suflower_Oil (1L)</v>
      </c>
      <c r="E65" t="str">
        <f xml:space="preserve"> VLOOKUP(Data[[#This Row],[product_code]],Table3[#All],3)</f>
        <v>Grocery &amp; Staples</v>
      </c>
      <c r="F65" t="s">
        <v>9</v>
      </c>
      <c r="G65">
        <v>166</v>
      </c>
      <c r="H65">
        <v>146</v>
      </c>
      <c r="I65" t="s">
        <v>10</v>
      </c>
      <c r="J65" s="1">
        <v>25896</v>
      </c>
      <c r="K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65" t="s">
        <v>84</v>
      </c>
      <c r="N65" s="1">
        <f>Data[[#This Row],[Price_AP]]*Data[[#This Row],[quantity_sold(after_promo)]]</f>
        <v>17082</v>
      </c>
    </row>
    <row r="66" spans="1:14" x14ac:dyDescent="0.3">
      <c r="A66" t="s">
        <v>48</v>
      </c>
      <c r="B66" t="s">
        <v>15</v>
      </c>
      <c r="C66" s="1">
        <v>3000</v>
      </c>
      <c r="D66" t="str">
        <f>VLOOKUP(Data[[#This Row],[product_code]],Table3[#All],2)</f>
        <v>Atliq_Home_Essential_8_Product_Combo</v>
      </c>
      <c r="E66" t="str">
        <f xml:space="preserve"> VLOOKUP(Data[[#This Row],[product_code]],Table3[#All],3)</f>
        <v>Combo1</v>
      </c>
      <c r="F66" t="s">
        <v>16</v>
      </c>
      <c r="G66">
        <v>369</v>
      </c>
      <c r="H66">
        <v>1221</v>
      </c>
      <c r="I66" t="s">
        <v>10</v>
      </c>
      <c r="J66" s="1">
        <v>1107000</v>
      </c>
      <c r="K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1221</v>
      </c>
      <c r="L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6" t="s">
        <v>76</v>
      </c>
      <c r="N66" s="1">
        <f>Data[[#This Row],[Price_AP]]*Data[[#This Row],[quantity_sold(after_promo)]]</f>
        <v>3052500</v>
      </c>
    </row>
    <row r="67" spans="1:14" x14ac:dyDescent="0.3">
      <c r="A67" t="s">
        <v>27</v>
      </c>
      <c r="B67" t="s">
        <v>18</v>
      </c>
      <c r="C67" s="1">
        <v>55</v>
      </c>
      <c r="D67" t="str">
        <f>VLOOKUP(Data[[#This Row],[product_code]],Table3[#All],2)</f>
        <v>Atliq_Scrub_Sponge_For_Dishwash</v>
      </c>
      <c r="E67" t="str">
        <f xml:space="preserve"> VLOOKUP(Data[[#This Row],[product_code]],Table3[#All],3)</f>
        <v>Home Care</v>
      </c>
      <c r="F67" t="s">
        <v>9</v>
      </c>
      <c r="G67">
        <v>37</v>
      </c>
      <c r="H67">
        <v>30</v>
      </c>
      <c r="I67" t="s">
        <v>6</v>
      </c>
      <c r="J67" s="1">
        <v>2035</v>
      </c>
      <c r="K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7" t="s">
        <v>83</v>
      </c>
      <c r="N67" s="1">
        <f>Data[[#This Row],[Price_AP]]*Data[[#This Row],[quantity_sold(after_promo)]]</f>
        <v>1237.5</v>
      </c>
    </row>
    <row r="68" spans="1:14" x14ac:dyDescent="0.3">
      <c r="A68" t="s">
        <v>65</v>
      </c>
      <c r="B68" t="s">
        <v>21</v>
      </c>
      <c r="C68" s="1">
        <v>50</v>
      </c>
      <c r="D68" t="str">
        <f>VLOOKUP(Data[[#This Row],[product_code]],Table3[#All],2)</f>
        <v>Atliq_Cream_Beauty_Bathing_Soap (125GM)</v>
      </c>
      <c r="E68" t="str">
        <f xml:space="preserve"> VLOOKUP(Data[[#This Row],[product_code]],Table3[#All],3)</f>
        <v>Personal Care</v>
      </c>
      <c r="F68" t="s">
        <v>9</v>
      </c>
      <c r="G68">
        <v>15</v>
      </c>
      <c r="H68">
        <v>12</v>
      </c>
      <c r="I68" t="s">
        <v>6</v>
      </c>
      <c r="J68" s="1">
        <v>750</v>
      </c>
      <c r="K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68" t="s">
        <v>84</v>
      </c>
      <c r="N68" s="1">
        <f>Data[[#This Row],[Price_AP]]*Data[[#This Row],[quantity_sold(after_promo)]]</f>
        <v>450</v>
      </c>
    </row>
    <row r="69" spans="1:14" x14ac:dyDescent="0.3">
      <c r="A69" t="s">
        <v>38</v>
      </c>
      <c r="B69" t="s">
        <v>33</v>
      </c>
      <c r="C69" s="1">
        <v>290</v>
      </c>
      <c r="D69" t="str">
        <f>VLOOKUP(Data[[#This Row],[product_code]],Table3[#All],2)</f>
        <v>Atliq_Farm_Chakki_Atta (1KG)</v>
      </c>
      <c r="E69" t="str">
        <f xml:space="preserve"> VLOOKUP(Data[[#This Row],[product_code]],Table3[#All],3)</f>
        <v>Grocery &amp; Staples</v>
      </c>
      <c r="F69" t="s">
        <v>9</v>
      </c>
      <c r="G69">
        <v>309</v>
      </c>
      <c r="H69">
        <v>268</v>
      </c>
      <c r="I69" t="s">
        <v>10</v>
      </c>
      <c r="J69" s="1">
        <v>89610</v>
      </c>
      <c r="K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268</v>
      </c>
      <c r="L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69" t="s">
        <v>81</v>
      </c>
      <c r="N69" s="1">
        <f>Data[[#This Row],[Price_AP]]*Data[[#This Row],[quantity_sold(after_promo)]]</f>
        <v>58290</v>
      </c>
    </row>
    <row r="70" spans="1:14" x14ac:dyDescent="0.3">
      <c r="A70" t="s">
        <v>48</v>
      </c>
      <c r="B70" t="s">
        <v>28</v>
      </c>
      <c r="C70" s="1">
        <v>415</v>
      </c>
      <c r="D70" t="str">
        <f>VLOOKUP(Data[[#This Row],[product_code]],Table3[#All],2)</f>
        <v>Atliq_Fusion_Container_Set_of_3</v>
      </c>
      <c r="E70" t="str">
        <f xml:space="preserve"> VLOOKUP(Data[[#This Row],[product_code]],Table3[#All],3)</f>
        <v>Home Care</v>
      </c>
      <c r="F70" t="s">
        <v>9</v>
      </c>
      <c r="G70">
        <v>73</v>
      </c>
      <c r="H70">
        <v>64</v>
      </c>
      <c r="I70" t="s">
        <v>10</v>
      </c>
      <c r="J70" s="1">
        <v>30295</v>
      </c>
      <c r="K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v>
      </c>
      <c r="L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0" t="s">
        <v>76</v>
      </c>
      <c r="N70" s="1">
        <f>Data[[#This Row],[Price_AP]]*Data[[#This Row],[quantity_sold(after_promo)]]</f>
        <v>19920</v>
      </c>
    </row>
    <row r="71" spans="1:14" x14ac:dyDescent="0.3">
      <c r="A71" t="s">
        <v>42</v>
      </c>
      <c r="B71" t="s">
        <v>44</v>
      </c>
      <c r="C71" s="1">
        <v>1020</v>
      </c>
      <c r="D71" t="str">
        <f>VLOOKUP(Data[[#This Row],[product_code]],Table3[#All],2)</f>
        <v>Atliq_Double_Bedsheet_set</v>
      </c>
      <c r="E71" t="str">
        <f xml:space="preserve"> VLOOKUP(Data[[#This Row],[product_code]],Table3[#All],3)</f>
        <v>Home Care</v>
      </c>
      <c r="F71" t="s">
        <v>13</v>
      </c>
      <c r="G71">
        <v>100</v>
      </c>
      <c r="H71">
        <v>391</v>
      </c>
      <c r="I71" t="s">
        <v>6</v>
      </c>
      <c r="J71" s="1">
        <v>102000</v>
      </c>
      <c r="K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782</v>
      </c>
      <c r="L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1" t="s">
        <v>77</v>
      </c>
      <c r="N71" s="1">
        <f>Data[[#This Row],[Price_AP]]*Data[[#This Row],[quantity_sold(after_promo)]]</f>
        <v>398820</v>
      </c>
    </row>
    <row r="72" spans="1:14" x14ac:dyDescent="0.3">
      <c r="A72" t="s">
        <v>58</v>
      </c>
      <c r="B72" t="s">
        <v>15</v>
      </c>
      <c r="C72" s="1">
        <v>3000</v>
      </c>
      <c r="D72" t="str">
        <f>VLOOKUP(Data[[#This Row],[product_code]],Table3[#All],2)</f>
        <v>Atliq_Home_Essential_8_Product_Combo</v>
      </c>
      <c r="E72" t="str">
        <f xml:space="preserve"> VLOOKUP(Data[[#This Row],[product_code]],Table3[#All],3)</f>
        <v>Combo1</v>
      </c>
      <c r="F72" t="s">
        <v>16</v>
      </c>
      <c r="G72">
        <v>320</v>
      </c>
      <c r="H72">
        <v>937</v>
      </c>
      <c r="I72" t="s">
        <v>10</v>
      </c>
      <c r="J72" s="1">
        <v>960000</v>
      </c>
      <c r="K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937</v>
      </c>
      <c r="L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2" t="s">
        <v>79</v>
      </c>
      <c r="N72" s="1">
        <f>Data[[#This Row],[Price_AP]]*Data[[#This Row],[quantity_sold(after_promo)]]</f>
        <v>2342500</v>
      </c>
    </row>
    <row r="73" spans="1:14" x14ac:dyDescent="0.3">
      <c r="A73" t="s">
        <v>52</v>
      </c>
      <c r="B73" t="s">
        <v>28</v>
      </c>
      <c r="C73" s="1">
        <v>415</v>
      </c>
      <c r="D73" t="str">
        <f>VLOOKUP(Data[[#This Row],[product_code]],Table3[#All],2)</f>
        <v>Atliq_Fusion_Container_Set_of_3</v>
      </c>
      <c r="E73" t="str">
        <f xml:space="preserve"> VLOOKUP(Data[[#This Row],[product_code]],Table3[#All],3)</f>
        <v>Home Care</v>
      </c>
      <c r="F73" t="s">
        <v>9</v>
      </c>
      <c r="G73">
        <v>106</v>
      </c>
      <c r="H73">
        <v>81</v>
      </c>
      <c r="I73" t="s">
        <v>10</v>
      </c>
      <c r="J73" s="1">
        <v>43990</v>
      </c>
      <c r="K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3" t="s">
        <v>77</v>
      </c>
      <c r="N73" s="1">
        <f>Data[[#This Row],[Price_AP]]*Data[[#This Row],[quantity_sold(after_promo)]]</f>
        <v>25211.25</v>
      </c>
    </row>
    <row r="74" spans="1:14" x14ac:dyDescent="0.3">
      <c r="A74" t="s">
        <v>42</v>
      </c>
      <c r="B74" t="s">
        <v>21</v>
      </c>
      <c r="C74" s="1">
        <v>50</v>
      </c>
      <c r="D74" t="str">
        <f>VLOOKUP(Data[[#This Row],[product_code]],Table3[#All],2)</f>
        <v>Atliq_Cream_Beauty_Bathing_Soap (125GM)</v>
      </c>
      <c r="E74" t="str">
        <f xml:space="preserve"> VLOOKUP(Data[[#This Row],[product_code]],Table3[#All],3)</f>
        <v>Personal Care</v>
      </c>
      <c r="F74" t="s">
        <v>9</v>
      </c>
      <c r="G74">
        <v>39</v>
      </c>
      <c r="H74">
        <v>35</v>
      </c>
      <c r="I74" t="s">
        <v>6</v>
      </c>
      <c r="J74" s="1">
        <v>1950</v>
      </c>
      <c r="K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74" t="s">
        <v>77</v>
      </c>
      <c r="N74" s="1">
        <f>Data[[#This Row],[Price_AP]]*Data[[#This Row],[quantity_sold(after_promo)]]</f>
        <v>1312.5</v>
      </c>
    </row>
    <row r="75" spans="1:14" x14ac:dyDescent="0.3">
      <c r="A75" t="s">
        <v>32</v>
      </c>
      <c r="B75" t="s">
        <v>18</v>
      </c>
      <c r="C75" s="1">
        <v>55</v>
      </c>
      <c r="D75" t="str">
        <f>VLOOKUP(Data[[#This Row],[product_code]],Table3[#All],2)</f>
        <v>Atliq_Scrub_Sponge_For_Dishwash</v>
      </c>
      <c r="E75" t="str">
        <f xml:space="preserve"> VLOOKUP(Data[[#This Row],[product_code]],Table3[#All],3)</f>
        <v>Home Care</v>
      </c>
      <c r="F75" t="s">
        <v>9</v>
      </c>
      <c r="G75">
        <v>112</v>
      </c>
      <c r="H75">
        <v>88</v>
      </c>
      <c r="I75" t="s">
        <v>10</v>
      </c>
      <c r="J75" s="1">
        <v>6160</v>
      </c>
      <c r="K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5" t="s">
        <v>80</v>
      </c>
      <c r="N75" s="1">
        <f>Data[[#This Row],[Price_AP]]*Data[[#This Row],[quantity_sold(after_promo)]]</f>
        <v>3630</v>
      </c>
    </row>
    <row r="76" spans="1:14" x14ac:dyDescent="0.3">
      <c r="A76" t="s">
        <v>66</v>
      </c>
      <c r="B76" t="s">
        <v>50</v>
      </c>
      <c r="C76" s="1">
        <v>110</v>
      </c>
      <c r="D76" t="str">
        <f>VLOOKUP(Data[[#This Row],[product_code]],Table3[#All],2)</f>
        <v>Atliq_Body_Milk_Nourishing_Lotion (120ML)</v>
      </c>
      <c r="E76" t="str">
        <f xml:space="preserve"> VLOOKUP(Data[[#This Row],[product_code]],Table3[#All],3)</f>
        <v>Personal Care</v>
      </c>
      <c r="F76" t="s">
        <v>5</v>
      </c>
      <c r="G76">
        <v>36</v>
      </c>
      <c r="H76">
        <v>37</v>
      </c>
      <c r="I76" t="s">
        <v>10</v>
      </c>
      <c r="J76" s="1">
        <v>3960</v>
      </c>
      <c r="K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v>
      </c>
      <c r="L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76" t="s">
        <v>84</v>
      </c>
      <c r="N76" s="1">
        <f>Data[[#This Row],[Price_AP]]*Data[[#This Row],[quantity_sold(after_promo)]]</f>
        <v>2035</v>
      </c>
    </row>
    <row r="77" spans="1:14" x14ac:dyDescent="0.3">
      <c r="A77" t="s">
        <v>67</v>
      </c>
      <c r="B77" t="s">
        <v>25</v>
      </c>
      <c r="C77" s="1">
        <v>1190</v>
      </c>
      <c r="D77" t="str">
        <f>VLOOKUP(Data[[#This Row],[product_code]],Table3[#All],2)</f>
        <v>Atliq_Fusion_Container_Set_of_3</v>
      </c>
      <c r="E77" t="str">
        <f xml:space="preserve"> VLOOKUP(Data[[#This Row],[product_code]],Table3[#All],3)</f>
        <v>Home Care</v>
      </c>
      <c r="F77" t="s">
        <v>13</v>
      </c>
      <c r="G77">
        <v>30</v>
      </c>
      <c r="H77">
        <v>81</v>
      </c>
      <c r="I77" t="s">
        <v>6</v>
      </c>
      <c r="J77" s="1">
        <v>35700</v>
      </c>
      <c r="K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162</v>
      </c>
      <c r="L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7" t="s">
        <v>78</v>
      </c>
      <c r="N77" s="1">
        <f>Data[[#This Row],[Price_AP]]*Data[[#This Row],[quantity_sold(after_promo)]]</f>
        <v>96390</v>
      </c>
    </row>
    <row r="78" spans="1:14" x14ac:dyDescent="0.3">
      <c r="A78" t="s">
        <v>32</v>
      </c>
      <c r="B78" t="s">
        <v>50</v>
      </c>
      <c r="C78" s="1">
        <v>90</v>
      </c>
      <c r="D78" t="str">
        <f>VLOOKUP(Data[[#This Row],[product_code]],Table3[#All],2)</f>
        <v>Atliq_Body_Milk_Nourishing_Lotion (120ML)</v>
      </c>
      <c r="E78" t="str">
        <f xml:space="preserve"> VLOOKUP(Data[[#This Row],[product_code]],Table3[#All],3)</f>
        <v>Personal Care</v>
      </c>
      <c r="F78" t="s">
        <v>9</v>
      </c>
      <c r="G78">
        <v>58</v>
      </c>
      <c r="H78">
        <v>43</v>
      </c>
      <c r="I78" t="s">
        <v>6</v>
      </c>
      <c r="J78" s="1">
        <v>5220</v>
      </c>
      <c r="K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78" t="s">
        <v>80</v>
      </c>
      <c r="N78" s="1">
        <f>Data[[#This Row],[Price_AP]]*Data[[#This Row],[quantity_sold(after_promo)]]</f>
        <v>2902.5</v>
      </c>
    </row>
    <row r="79" spans="1:14" x14ac:dyDescent="0.3">
      <c r="A79" t="s">
        <v>68</v>
      </c>
      <c r="B79" t="s">
        <v>18</v>
      </c>
      <c r="C79" s="1">
        <v>55</v>
      </c>
      <c r="D79" t="str">
        <f>VLOOKUP(Data[[#This Row],[product_code]],Table3[#All],2)</f>
        <v>Atliq_Scrub_Sponge_For_Dishwash</v>
      </c>
      <c r="E79" t="str">
        <f xml:space="preserve"> VLOOKUP(Data[[#This Row],[product_code]],Table3[#All],3)</f>
        <v>Home Care</v>
      </c>
      <c r="F79" t="s">
        <v>9</v>
      </c>
      <c r="G79">
        <v>92</v>
      </c>
      <c r="H79">
        <v>79</v>
      </c>
      <c r="I79" t="s">
        <v>10</v>
      </c>
      <c r="J79" s="1">
        <v>5060</v>
      </c>
      <c r="K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9" t="s">
        <v>76</v>
      </c>
      <c r="N79" s="1">
        <f>Data[[#This Row],[Price_AP]]*Data[[#This Row],[quantity_sold(after_promo)]]</f>
        <v>3258.75</v>
      </c>
    </row>
    <row r="80" spans="1:14" x14ac:dyDescent="0.3">
      <c r="A80" t="s">
        <v>51</v>
      </c>
      <c r="B80" t="s">
        <v>4</v>
      </c>
      <c r="C80" s="1">
        <v>190</v>
      </c>
      <c r="D80" t="str">
        <f>VLOOKUP(Data[[#This Row],[product_code]],Table3[#All],2)</f>
        <v>Atliq_Doodh_Kesar_Body_Lotion (200ML)</v>
      </c>
      <c r="E80" t="str">
        <f xml:space="preserve"> VLOOKUP(Data[[#This Row],[product_code]],Table3[#All],3)</f>
        <v>Personal Care</v>
      </c>
      <c r="F80" t="s">
        <v>5</v>
      </c>
      <c r="G80">
        <v>25</v>
      </c>
      <c r="H80">
        <v>35</v>
      </c>
      <c r="I80" t="s">
        <v>6</v>
      </c>
      <c r="J80" s="1">
        <v>4750</v>
      </c>
      <c r="K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0" t="s">
        <v>82</v>
      </c>
      <c r="N80" s="1">
        <f>Data[[#This Row],[Price_AP]]*Data[[#This Row],[quantity_sold(after_promo)]]</f>
        <v>3325</v>
      </c>
    </row>
    <row r="81" spans="1:14" x14ac:dyDescent="0.3">
      <c r="A81" t="s">
        <v>26</v>
      </c>
      <c r="B81" t="s">
        <v>8</v>
      </c>
      <c r="C81" s="1">
        <v>156</v>
      </c>
      <c r="D81" t="str">
        <f>VLOOKUP(Data[[#This Row],[product_code]],Table3[#All],2)</f>
        <v>Atliq_Suflower_Oil (1L)</v>
      </c>
      <c r="E81" t="str">
        <f xml:space="preserve"> VLOOKUP(Data[[#This Row],[product_code]],Table3[#All],3)</f>
        <v>Grocery &amp; Staples</v>
      </c>
      <c r="F81" t="s">
        <v>9</v>
      </c>
      <c r="G81">
        <v>206</v>
      </c>
      <c r="H81">
        <v>179</v>
      </c>
      <c r="I81" t="s">
        <v>10</v>
      </c>
      <c r="J81" s="1">
        <v>32136</v>
      </c>
      <c r="K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179</v>
      </c>
      <c r="L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81" t="s">
        <v>76</v>
      </c>
      <c r="N81" s="1">
        <f>Data[[#This Row],[Price_AP]]*Data[[#This Row],[quantity_sold(after_promo)]]</f>
        <v>20943</v>
      </c>
    </row>
    <row r="82" spans="1:14" x14ac:dyDescent="0.3">
      <c r="A82" t="s">
        <v>57</v>
      </c>
      <c r="B82" t="s">
        <v>35</v>
      </c>
      <c r="C82" s="1">
        <v>860</v>
      </c>
      <c r="D82" t="str">
        <f>VLOOKUP(Data[[#This Row],[product_code]],Table3[#All],2)</f>
        <v>Atliq_Sonamasuri_Rice (10KG)</v>
      </c>
      <c r="E82" t="str">
        <f xml:space="preserve"> VLOOKUP(Data[[#This Row],[product_code]],Table3[#All],3)</f>
        <v>Grocery &amp; Staples</v>
      </c>
      <c r="F82" t="s">
        <v>36</v>
      </c>
      <c r="G82">
        <v>488</v>
      </c>
      <c r="H82">
        <v>580</v>
      </c>
      <c r="I82" t="s">
        <v>6</v>
      </c>
      <c r="J82" s="1">
        <v>419680</v>
      </c>
      <c r="K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580</v>
      </c>
      <c r="L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2" t="s">
        <v>77</v>
      </c>
      <c r="N82" s="1">
        <f>Data[[#This Row],[Price_AP]]*Data[[#This Row],[quantity_sold(after_promo)]]</f>
        <v>334196</v>
      </c>
    </row>
    <row r="83" spans="1:14" x14ac:dyDescent="0.3">
      <c r="A83" t="s">
        <v>34</v>
      </c>
      <c r="B83" t="s">
        <v>8</v>
      </c>
      <c r="C83" s="1">
        <v>200</v>
      </c>
      <c r="D83" t="str">
        <f>VLOOKUP(Data[[#This Row],[product_code]],Table3[#All],2)</f>
        <v>Atliq_Suflower_Oil (1L)</v>
      </c>
      <c r="E83" t="str">
        <f xml:space="preserve"> VLOOKUP(Data[[#This Row],[product_code]],Table3[#All],3)</f>
        <v>Grocery &amp; Staples</v>
      </c>
      <c r="F83" t="s">
        <v>13</v>
      </c>
      <c r="G83">
        <v>223</v>
      </c>
      <c r="H83">
        <v>604</v>
      </c>
      <c r="I83" t="s">
        <v>6</v>
      </c>
      <c r="J83" s="1">
        <v>44600</v>
      </c>
      <c r="K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1208</v>
      </c>
      <c r="L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83" t="s">
        <v>78</v>
      </c>
      <c r="N83" s="1">
        <f>Data[[#This Row],[Price_AP]]*Data[[#This Row],[quantity_sold(after_promo)]]</f>
        <v>120800</v>
      </c>
    </row>
    <row r="84" spans="1:14" x14ac:dyDescent="0.3">
      <c r="A84" t="s">
        <v>17</v>
      </c>
      <c r="B84" t="s">
        <v>12</v>
      </c>
      <c r="C84" s="1">
        <v>300</v>
      </c>
      <c r="D84" t="str">
        <f>VLOOKUP(Data[[#This Row],[product_code]],Table3[#All],2)</f>
        <v>Atliq_Fusion_Container_Set_of_3</v>
      </c>
      <c r="E84" t="str">
        <f xml:space="preserve"> VLOOKUP(Data[[#This Row],[product_code]],Table3[#All],3)</f>
        <v>Home Care</v>
      </c>
      <c r="F84" t="s">
        <v>13</v>
      </c>
      <c r="G84">
        <v>68</v>
      </c>
      <c r="H84">
        <v>263</v>
      </c>
      <c r="I84" t="s">
        <v>10</v>
      </c>
      <c r="J84" s="1">
        <v>20400</v>
      </c>
      <c r="K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526</v>
      </c>
      <c r="L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4" t="s">
        <v>80</v>
      </c>
      <c r="N84" s="1">
        <f>Data[[#This Row],[Price_AP]]*Data[[#This Row],[quantity_sold(after_promo)]]</f>
        <v>78900</v>
      </c>
    </row>
    <row r="85" spans="1:14" x14ac:dyDescent="0.3">
      <c r="A85" t="s">
        <v>11</v>
      </c>
      <c r="B85" t="s">
        <v>21</v>
      </c>
      <c r="C85" s="1">
        <v>65</v>
      </c>
      <c r="D85" t="str">
        <f>VLOOKUP(Data[[#This Row],[product_code]],Table3[#All],2)</f>
        <v>Atliq_Cream_Beauty_Bathing_Soap (125GM)</v>
      </c>
      <c r="E85" t="str">
        <f xml:space="preserve"> VLOOKUP(Data[[#This Row],[product_code]],Table3[#All],3)</f>
        <v>Personal Care</v>
      </c>
      <c r="F85" t="s">
        <v>5</v>
      </c>
      <c r="G85">
        <v>57</v>
      </c>
      <c r="H85">
        <v>75</v>
      </c>
      <c r="I85" t="s">
        <v>10</v>
      </c>
      <c r="J85" s="1">
        <v>3705</v>
      </c>
      <c r="K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v>
      </c>
      <c r="L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85" t="s">
        <v>82</v>
      </c>
      <c r="N85" s="1">
        <f>Data[[#This Row],[Price_AP]]*Data[[#This Row],[quantity_sold(after_promo)]]</f>
        <v>2437.5</v>
      </c>
    </row>
    <row r="86" spans="1:14" x14ac:dyDescent="0.3">
      <c r="A86" t="s">
        <v>64</v>
      </c>
      <c r="B86" t="s">
        <v>23</v>
      </c>
      <c r="C86" s="1">
        <v>350</v>
      </c>
      <c r="D86" t="str">
        <f>VLOOKUP(Data[[#This Row],[product_code]],Table3[#All],2)</f>
        <v>Atliq_Double_Bedsheet_set</v>
      </c>
      <c r="E86" t="str">
        <f xml:space="preserve"> VLOOKUP(Data[[#This Row],[product_code]],Table3[#All],3)</f>
        <v>Home Care</v>
      </c>
      <c r="F86" t="s">
        <v>13</v>
      </c>
      <c r="G86">
        <v>77</v>
      </c>
      <c r="H86">
        <v>232</v>
      </c>
      <c r="I86" t="s">
        <v>10</v>
      </c>
      <c r="J86" s="1">
        <v>26950</v>
      </c>
      <c r="K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464</v>
      </c>
      <c r="L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6" t="s">
        <v>80</v>
      </c>
      <c r="N86" s="1">
        <f>Data[[#This Row],[Price_AP]]*Data[[#This Row],[quantity_sold(after_promo)]]</f>
        <v>81200</v>
      </c>
    </row>
    <row r="87" spans="1:14" x14ac:dyDescent="0.3">
      <c r="A87" t="s">
        <v>54</v>
      </c>
      <c r="B87" t="s">
        <v>35</v>
      </c>
      <c r="C87" s="1">
        <v>860</v>
      </c>
      <c r="D87" t="str">
        <f>VLOOKUP(Data[[#This Row],[product_code]],Table3[#All],2)</f>
        <v>Atliq_Sonamasuri_Rice (10KG)</v>
      </c>
      <c r="E87" t="str">
        <f xml:space="preserve"> VLOOKUP(Data[[#This Row],[product_code]],Table3[#All],3)</f>
        <v>Grocery &amp; Staples</v>
      </c>
      <c r="F87" t="s">
        <v>36</v>
      </c>
      <c r="G87">
        <v>465</v>
      </c>
      <c r="H87">
        <v>646</v>
      </c>
      <c r="I87" t="s">
        <v>6</v>
      </c>
      <c r="J87" s="1">
        <v>399900</v>
      </c>
      <c r="K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646</v>
      </c>
      <c r="L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7" t="s">
        <v>77</v>
      </c>
      <c r="N87" s="1">
        <f>Data[[#This Row],[Price_AP]]*Data[[#This Row],[quantity_sold(after_promo)]]</f>
        <v>372225.2</v>
      </c>
    </row>
    <row r="88" spans="1:14" x14ac:dyDescent="0.3">
      <c r="A88" t="s">
        <v>43</v>
      </c>
      <c r="B88" t="s">
        <v>12</v>
      </c>
      <c r="C88" s="1">
        <v>300</v>
      </c>
      <c r="D88" t="str">
        <f>VLOOKUP(Data[[#This Row],[product_code]],Table3[#All],2)</f>
        <v>Atliq_Fusion_Container_Set_of_3</v>
      </c>
      <c r="E88" t="str">
        <f xml:space="preserve"> VLOOKUP(Data[[#This Row],[product_code]],Table3[#All],3)</f>
        <v>Home Care</v>
      </c>
      <c r="F88" t="s">
        <v>13</v>
      </c>
      <c r="G88">
        <v>45</v>
      </c>
      <c r="H88">
        <v>185</v>
      </c>
      <c r="I88" t="s">
        <v>6</v>
      </c>
      <c r="J88" s="1">
        <v>13500</v>
      </c>
      <c r="K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370</v>
      </c>
      <c r="L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8" t="s">
        <v>80</v>
      </c>
      <c r="N88" s="1">
        <f>Data[[#This Row],[Price_AP]]*Data[[#This Row],[quantity_sold(after_promo)]]</f>
        <v>55500</v>
      </c>
    </row>
    <row r="89" spans="1:14" x14ac:dyDescent="0.3">
      <c r="A89" t="s">
        <v>52</v>
      </c>
      <c r="B89" t="s">
        <v>21</v>
      </c>
      <c r="C89" s="1">
        <v>50</v>
      </c>
      <c r="D89" t="str">
        <f>VLOOKUP(Data[[#This Row],[product_code]],Table3[#All],2)</f>
        <v>Atliq_Cream_Beauty_Bathing_Soap (125GM)</v>
      </c>
      <c r="E89" t="str">
        <f xml:space="preserve"> VLOOKUP(Data[[#This Row],[product_code]],Table3[#All],3)</f>
        <v>Personal Care</v>
      </c>
      <c r="F89" t="s">
        <v>9</v>
      </c>
      <c r="G89">
        <v>39</v>
      </c>
      <c r="H89">
        <v>29</v>
      </c>
      <c r="I89" t="s">
        <v>6</v>
      </c>
      <c r="J89" s="1">
        <v>1950</v>
      </c>
      <c r="K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v>
      </c>
      <c r="L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89" t="s">
        <v>77</v>
      </c>
      <c r="N89" s="1">
        <f>Data[[#This Row],[Price_AP]]*Data[[#This Row],[quantity_sold(after_promo)]]</f>
        <v>1087.5</v>
      </c>
    </row>
    <row r="90" spans="1:14" x14ac:dyDescent="0.3">
      <c r="A90" t="s">
        <v>53</v>
      </c>
      <c r="B90" t="s">
        <v>21</v>
      </c>
      <c r="C90" s="1">
        <v>50</v>
      </c>
      <c r="D90" t="str">
        <f>VLOOKUP(Data[[#This Row],[product_code]],Table3[#All],2)</f>
        <v>Atliq_Cream_Beauty_Bathing_Soap (125GM)</v>
      </c>
      <c r="E90" t="str">
        <f xml:space="preserve"> VLOOKUP(Data[[#This Row],[product_code]],Table3[#All],3)</f>
        <v>Personal Care</v>
      </c>
      <c r="F90" t="s">
        <v>9</v>
      </c>
      <c r="G90">
        <v>36</v>
      </c>
      <c r="H90">
        <v>29</v>
      </c>
      <c r="I90" t="s">
        <v>6</v>
      </c>
      <c r="J90" s="1">
        <v>1800</v>
      </c>
      <c r="K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v>
      </c>
      <c r="L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90" t="s">
        <v>80</v>
      </c>
      <c r="N90" s="1">
        <f>Data[[#This Row],[Price_AP]]*Data[[#This Row],[quantity_sold(after_promo)]]</f>
        <v>1087.5</v>
      </c>
    </row>
    <row r="91" spans="1:14" x14ac:dyDescent="0.3">
      <c r="A91" t="s">
        <v>55</v>
      </c>
      <c r="B91" t="s">
        <v>25</v>
      </c>
      <c r="C91" s="1">
        <v>1190</v>
      </c>
      <c r="D91" t="str">
        <f>VLOOKUP(Data[[#This Row],[product_code]],Table3[#All],2)</f>
        <v>Atliq_Fusion_Container_Set_of_3</v>
      </c>
      <c r="E91" t="str">
        <f xml:space="preserve"> VLOOKUP(Data[[#This Row],[product_code]],Table3[#All],3)</f>
        <v>Home Care</v>
      </c>
      <c r="F91" t="s">
        <v>13</v>
      </c>
      <c r="G91">
        <v>34</v>
      </c>
      <c r="H91">
        <v>147</v>
      </c>
      <c r="I91" t="s">
        <v>6</v>
      </c>
      <c r="J91" s="1">
        <v>40460</v>
      </c>
      <c r="K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294</v>
      </c>
      <c r="L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91" t="s">
        <v>83</v>
      </c>
      <c r="N91" s="1">
        <f>Data[[#This Row],[Price_AP]]*Data[[#This Row],[quantity_sold(after_promo)]]</f>
        <v>174930</v>
      </c>
    </row>
    <row r="92" spans="1:14" x14ac:dyDescent="0.3">
      <c r="A92" t="s">
        <v>30</v>
      </c>
      <c r="B92" t="s">
        <v>23</v>
      </c>
      <c r="C92" s="1">
        <v>350</v>
      </c>
      <c r="D92" t="str">
        <f>VLOOKUP(Data[[#This Row],[product_code]],Table3[#All],2)</f>
        <v>Atliq_Double_Bedsheet_set</v>
      </c>
      <c r="E92" t="str">
        <f xml:space="preserve"> VLOOKUP(Data[[#This Row],[product_code]],Table3[#All],3)</f>
        <v>Home Care</v>
      </c>
      <c r="F92" t="s">
        <v>13</v>
      </c>
      <c r="G92">
        <v>75</v>
      </c>
      <c r="H92">
        <v>252</v>
      </c>
      <c r="I92" t="s">
        <v>10</v>
      </c>
      <c r="J92" s="1">
        <v>26250</v>
      </c>
      <c r="K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504</v>
      </c>
      <c r="L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2" t="s">
        <v>81</v>
      </c>
      <c r="N92" s="1">
        <f>Data[[#This Row],[Price_AP]]*Data[[#This Row],[quantity_sold(after_promo)]]</f>
        <v>88200</v>
      </c>
    </row>
    <row r="93" spans="1:14" x14ac:dyDescent="0.3">
      <c r="A93" t="s">
        <v>46</v>
      </c>
      <c r="B93" t="s">
        <v>50</v>
      </c>
      <c r="C93" s="1">
        <v>90</v>
      </c>
      <c r="D93" t="str">
        <f>VLOOKUP(Data[[#This Row],[product_code]],Table3[#All],2)</f>
        <v>Atliq_Body_Milk_Nourishing_Lotion (120ML)</v>
      </c>
      <c r="E93" t="str">
        <f xml:space="preserve"> VLOOKUP(Data[[#This Row],[product_code]],Table3[#All],3)</f>
        <v>Personal Care</v>
      </c>
      <c r="F93" t="s">
        <v>9</v>
      </c>
      <c r="G93">
        <v>45</v>
      </c>
      <c r="H93">
        <v>38</v>
      </c>
      <c r="I93" t="s">
        <v>6</v>
      </c>
      <c r="J93" s="1">
        <v>4050</v>
      </c>
      <c r="K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v>
      </c>
      <c r="L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93" t="s">
        <v>76</v>
      </c>
      <c r="N93" s="1">
        <f>Data[[#This Row],[Price_AP]]*Data[[#This Row],[quantity_sold(after_promo)]]</f>
        <v>2565</v>
      </c>
    </row>
    <row r="94" spans="1:14" x14ac:dyDescent="0.3">
      <c r="A94" t="s">
        <v>11</v>
      </c>
      <c r="B94" t="s">
        <v>15</v>
      </c>
      <c r="C94" s="1">
        <v>3000</v>
      </c>
      <c r="D94" t="str">
        <f>VLOOKUP(Data[[#This Row],[product_code]],Table3[#All],2)</f>
        <v>Atliq_Home_Essential_8_Product_Combo</v>
      </c>
      <c r="E94" t="str">
        <f xml:space="preserve"> VLOOKUP(Data[[#This Row],[product_code]],Table3[#All],3)</f>
        <v>Combo1</v>
      </c>
      <c r="F94" t="s">
        <v>16</v>
      </c>
      <c r="G94">
        <v>63</v>
      </c>
      <c r="H94">
        <v>151</v>
      </c>
      <c r="I94" t="s">
        <v>6</v>
      </c>
      <c r="J94" s="1">
        <v>189000</v>
      </c>
      <c r="K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151</v>
      </c>
      <c r="L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4" t="s">
        <v>82</v>
      </c>
      <c r="N94" s="1">
        <f>Data[[#This Row],[Price_AP]]*Data[[#This Row],[quantity_sold(after_promo)]]</f>
        <v>377500</v>
      </c>
    </row>
    <row r="95" spans="1:14" x14ac:dyDescent="0.3">
      <c r="A95" t="s">
        <v>57</v>
      </c>
      <c r="B95" t="s">
        <v>35</v>
      </c>
      <c r="C95" s="1">
        <v>860</v>
      </c>
      <c r="D95" t="str">
        <f>VLOOKUP(Data[[#This Row],[product_code]],Table3[#All],2)</f>
        <v>Atliq_Sonamasuri_Rice (10KG)</v>
      </c>
      <c r="E95" t="str">
        <f xml:space="preserve"> VLOOKUP(Data[[#This Row],[product_code]],Table3[#All],3)</f>
        <v>Grocery &amp; Staples</v>
      </c>
      <c r="F95" t="s">
        <v>36</v>
      </c>
      <c r="G95">
        <v>351</v>
      </c>
      <c r="H95">
        <v>449</v>
      </c>
      <c r="I95" t="s">
        <v>10</v>
      </c>
      <c r="J95" s="1">
        <v>301860</v>
      </c>
      <c r="K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449</v>
      </c>
      <c r="L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5" t="s">
        <v>77</v>
      </c>
      <c r="N95" s="1">
        <f>Data[[#This Row],[Price_AP]]*Data[[#This Row],[quantity_sold(after_promo)]]</f>
        <v>258713.80000000002</v>
      </c>
    </row>
    <row r="96" spans="1:14" x14ac:dyDescent="0.3">
      <c r="A96" t="s">
        <v>67</v>
      </c>
      <c r="B96" t="s">
        <v>21</v>
      </c>
      <c r="C96" s="1">
        <v>50</v>
      </c>
      <c r="D96" t="str">
        <f>VLOOKUP(Data[[#This Row],[product_code]],Table3[#All],2)</f>
        <v>Atliq_Cream_Beauty_Bathing_Soap (125GM)</v>
      </c>
      <c r="E96" t="str">
        <f xml:space="preserve"> VLOOKUP(Data[[#This Row],[product_code]],Table3[#All],3)</f>
        <v>Personal Care</v>
      </c>
      <c r="F96" t="s">
        <v>9</v>
      </c>
      <c r="G96">
        <v>27</v>
      </c>
      <c r="H96">
        <v>21</v>
      </c>
      <c r="I96" t="s">
        <v>6</v>
      </c>
      <c r="J96" s="1">
        <v>1350</v>
      </c>
      <c r="K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96" t="s">
        <v>78</v>
      </c>
      <c r="N96" s="1">
        <f>Data[[#This Row],[Price_AP]]*Data[[#This Row],[quantity_sold(after_promo)]]</f>
        <v>787.5</v>
      </c>
    </row>
    <row r="97" spans="1:14" x14ac:dyDescent="0.3">
      <c r="A97" t="s">
        <v>62</v>
      </c>
      <c r="B97" t="s">
        <v>18</v>
      </c>
      <c r="C97" s="1">
        <v>55</v>
      </c>
      <c r="D97" t="str">
        <f>VLOOKUP(Data[[#This Row],[product_code]],Table3[#All],2)</f>
        <v>Atliq_Scrub_Sponge_For_Dishwash</v>
      </c>
      <c r="E97" t="str">
        <f xml:space="preserve"> VLOOKUP(Data[[#This Row],[product_code]],Table3[#All],3)</f>
        <v>Home Care</v>
      </c>
      <c r="F97" t="s">
        <v>9</v>
      </c>
      <c r="G97">
        <v>54</v>
      </c>
      <c r="H97">
        <v>48</v>
      </c>
      <c r="I97" t="s">
        <v>10</v>
      </c>
      <c r="J97" s="1">
        <v>2970</v>
      </c>
      <c r="K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v>
      </c>
      <c r="L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7" t="s">
        <v>84</v>
      </c>
      <c r="N97" s="1">
        <f>Data[[#This Row],[Price_AP]]*Data[[#This Row],[quantity_sold(after_promo)]]</f>
        <v>1980</v>
      </c>
    </row>
    <row r="98" spans="1:14" x14ac:dyDescent="0.3">
      <c r="A98" t="s">
        <v>34</v>
      </c>
      <c r="B98" t="s">
        <v>15</v>
      </c>
      <c r="C98" s="1">
        <v>3000</v>
      </c>
      <c r="D98" t="str">
        <f>VLOOKUP(Data[[#This Row],[product_code]],Table3[#All],2)</f>
        <v>Atliq_Home_Essential_8_Product_Combo</v>
      </c>
      <c r="E98" t="str">
        <f xml:space="preserve"> VLOOKUP(Data[[#This Row],[product_code]],Table3[#All],3)</f>
        <v>Combo1</v>
      </c>
      <c r="F98" t="s">
        <v>16</v>
      </c>
      <c r="G98">
        <v>100</v>
      </c>
      <c r="H98">
        <v>175</v>
      </c>
      <c r="I98" t="s">
        <v>6</v>
      </c>
      <c r="J98" s="1">
        <v>300000</v>
      </c>
      <c r="K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175</v>
      </c>
      <c r="L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8" t="s">
        <v>78</v>
      </c>
      <c r="N98" s="1">
        <f>Data[[#This Row],[Price_AP]]*Data[[#This Row],[quantity_sold(after_promo)]]</f>
        <v>437500</v>
      </c>
    </row>
    <row r="99" spans="1:14" x14ac:dyDescent="0.3">
      <c r="A99" t="s">
        <v>69</v>
      </c>
      <c r="B99" t="s">
        <v>33</v>
      </c>
      <c r="C99" s="1">
        <v>370</v>
      </c>
      <c r="D99" t="str">
        <f>VLOOKUP(Data[[#This Row],[product_code]],Table3[#All],2)</f>
        <v>Atliq_Farm_Chakki_Atta (1KG)</v>
      </c>
      <c r="E99" t="str">
        <f xml:space="preserve"> VLOOKUP(Data[[#This Row],[product_code]],Table3[#All],3)</f>
        <v>Grocery &amp; Staples</v>
      </c>
      <c r="F99" t="s">
        <v>13</v>
      </c>
      <c r="G99">
        <v>423</v>
      </c>
      <c r="H99">
        <v>1801</v>
      </c>
      <c r="I99" t="s">
        <v>6</v>
      </c>
      <c r="J99" s="1">
        <v>156510</v>
      </c>
      <c r="K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3602</v>
      </c>
      <c r="L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99" t="s">
        <v>81</v>
      </c>
      <c r="N99" s="1">
        <f>Data[[#This Row],[Price_AP]]*Data[[#This Row],[quantity_sold(after_promo)]]</f>
        <v>666370</v>
      </c>
    </row>
    <row r="100" spans="1:14" x14ac:dyDescent="0.3">
      <c r="A100" t="s">
        <v>41</v>
      </c>
      <c r="B100" t="s">
        <v>18</v>
      </c>
      <c r="C100" s="1">
        <v>55</v>
      </c>
      <c r="D100" t="str">
        <f>VLOOKUP(Data[[#This Row],[product_code]],Table3[#All],2)</f>
        <v>Atliq_Scrub_Sponge_For_Dishwash</v>
      </c>
      <c r="E100" t="str">
        <f xml:space="preserve"> VLOOKUP(Data[[#This Row],[product_code]],Table3[#All],3)</f>
        <v>Home Care</v>
      </c>
      <c r="F100" t="s">
        <v>9</v>
      </c>
      <c r="G100">
        <v>64</v>
      </c>
      <c r="H100">
        <v>49</v>
      </c>
      <c r="I100" t="s">
        <v>10</v>
      </c>
      <c r="J100" s="1">
        <v>3520</v>
      </c>
      <c r="K1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1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0" t="s">
        <v>78</v>
      </c>
      <c r="N100" s="1">
        <f>Data[[#This Row],[Price_AP]]*Data[[#This Row],[quantity_sold(after_promo)]]</f>
        <v>2021.25</v>
      </c>
    </row>
    <row r="101" spans="1:14" x14ac:dyDescent="0.3">
      <c r="A101" t="s">
        <v>65</v>
      </c>
      <c r="B101" t="s">
        <v>15</v>
      </c>
      <c r="C101" s="1">
        <v>3000</v>
      </c>
      <c r="D101" t="str">
        <f>VLOOKUP(Data[[#This Row],[product_code]],Table3[#All],2)</f>
        <v>Atliq_Home_Essential_8_Product_Combo</v>
      </c>
      <c r="E101" t="str">
        <f xml:space="preserve"> VLOOKUP(Data[[#This Row],[product_code]],Table3[#All],3)</f>
        <v>Combo1</v>
      </c>
      <c r="F101" t="s">
        <v>16</v>
      </c>
      <c r="G101">
        <v>196</v>
      </c>
      <c r="H101">
        <v>509</v>
      </c>
      <c r="I101" t="s">
        <v>10</v>
      </c>
      <c r="J101" s="1">
        <v>588000</v>
      </c>
      <c r="K1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509</v>
      </c>
      <c r="L1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1" t="s">
        <v>84</v>
      </c>
      <c r="N101" s="1">
        <f>Data[[#This Row],[Price_AP]]*Data[[#This Row],[quantity_sold(after_promo)]]</f>
        <v>1272500</v>
      </c>
    </row>
    <row r="102" spans="1:14" x14ac:dyDescent="0.3">
      <c r="A102" t="s">
        <v>65</v>
      </c>
      <c r="B102" t="s">
        <v>18</v>
      </c>
      <c r="C102" s="1">
        <v>55</v>
      </c>
      <c r="D102" t="str">
        <f>VLOOKUP(Data[[#This Row],[product_code]],Table3[#All],2)</f>
        <v>Atliq_Scrub_Sponge_For_Dishwash</v>
      </c>
      <c r="E102" t="str">
        <f xml:space="preserve"> VLOOKUP(Data[[#This Row],[product_code]],Table3[#All],3)</f>
        <v>Home Care</v>
      </c>
      <c r="F102" t="s">
        <v>9</v>
      </c>
      <c r="G102">
        <v>15</v>
      </c>
      <c r="H102">
        <v>12</v>
      </c>
      <c r="I102" t="s">
        <v>6</v>
      </c>
      <c r="J102" s="1">
        <v>825</v>
      </c>
      <c r="K1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2" t="s">
        <v>84</v>
      </c>
      <c r="N102" s="1">
        <f>Data[[#This Row],[Price_AP]]*Data[[#This Row],[quantity_sold(after_promo)]]</f>
        <v>495</v>
      </c>
    </row>
    <row r="103" spans="1:14" x14ac:dyDescent="0.3">
      <c r="A103" t="s">
        <v>66</v>
      </c>
      <c r="B103" t="s">
        <v>15</v>
      </c>
      <c r="C103" s="1">
        <v>3000</v>
      </c>
      <c r="D103" t="str">
        <f>VLOOKUP(Data[[#This Row],[product_code]],Table3[#All],2)</f>
        <v>Atliq_Home_Essential_8_Product_Combo</v>
      </c>
      <c r="E103" t="str">
        <f xml:space="preserve"> VLOOKUP(Data[[#This Row],[product_code]],Table3[#All],3)</f>
        <v>Combo1</v>
      </c>
      <c r="F103" t="s">
        <v>16</v>
      </c>
      <c r="G103">
        <v>66</v>
      </c>
      <c r="H103">
        <v>147</v>
      </c>
      <c r="I103" t="s">
        <v>6</v>
      </c>
      <c r="J103" s="1">
        <v>198000</v>
      </c>
      <c r="K1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147</v>
      </c>
      <c r="L1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3" t="s">
        <v>84</v>
      </c>
      <c r="N103" s="1">
        <f>Data[[#This Row],[Price_AP]]*Data[[#This Row],[quantity_sold(after_promo)]]</f>
        <v>367500</v>
      </c>
    </row>
    <row r="104" spans="1:14" x14ac:dyDescent="0.3">
      <c r="A104" t="s">
        <v>29</v>
      </c>
      <c r="B104" t="s">
        <v>23</v>
      </c>
      <c r="C104" s="1">
        <v>350</v>
      </c>
      <c r="D104" t="str">
        <f>VLOOKUP(Data[[#This Row],[product_code]],Table3[#All],2)</f>
        <v>Atliq_Double_Bedsheet_set</v>
      </c>
      <c r="E104" t="str">
        <f xml:space="preserve"> VLOOKUP(Data[[#This Row],[product_code]],Table3[#All],3)</f>
        <v>Home Care</v>
      </c>
      <c r="F104" t="s">
        <v>13</v>
      </c>
      <c r="G104">
        <v>100</v>
      </c>
      <c r="H104">
        <v>403</v>
      </c>
      <c r="I104" t="s">
        <v>6</v>
      </c>
      <c r="J104" s="1">
        <v>35000</v>
      </c>
      <c r="K1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806</v>
      </c>
      <c r="L1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4" t="s">
        <v>77</v>
      </c>
      <c r="N104" s="1">
        <f>Data[[#This Row],[Price_AP]]*Data[[#This Row],[quantity_sold(after_promo)]]</f>
        <v>141050</v>
      </c>
    </row>
    <row r="105" spans="1:14" x14ac:dyDescent="0.3">
      <c r="A105" t="s">
        <v>57</v>
      </c>
      <c r="B105" t="s">
        <v>23</v>
      </c>
      <c r="C105" s="1">
        <v>350</v>
      </c>
      <c r="D105" t="str">
        <f>VLOOKUP(Data[[#This Row],[product_code]],Table3[#All],2)</f>
        <v>Atliq_Double_Bedsheet_set</v>
      </c>
      <c r="E105" t="str">
        <f xml:space="preserve"> VLOOKUP(Data[[#This Row],[product_code]],Table3[#All],3)</f>
        <v>Home Care</v>
      </c>
      <c r="F105" t="s">
        <v>13</v>
      </c>
      <c r="G105">
        <v>122</v>
      </c>
      <c r="H105">
        <v>326</v>
      </c>
      <c r="I105" t="s">
        <v>6</v>
      </c>
      <c r="J105" s="1">
        <v>42700</v>
      </c>
      <c r="K1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652</v>
      </c>
      <c r="L1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5" t="s">
        <v>77</v>
      </c>
      <c r="N105" s="1">
        <f>Data[[#This Row],[Price_AP]]*Data[[#This Row],[quantity_sold(after_promo)]]</f>
        <v>114100</v>
      </c>
    </row>
    <row r="106" spans="1:14" x14ac:dyDescent="0.3">
      <c r="A106" t="s">
        <v>59</v>
      </c>
      <c r="B106" t="s">
        <v>25</v>
      </c>
      <c r="C106" s="1">
        <v>1190</v>
      </c>
      <c r="D106" t="str">
        <f>VLOOKUP(Data[[#This Row],[product_code]],Table3[#All],2)</f>
        <v>Atliq_Fusion_Container_Set_of_3</v>
      </c>
      <c r="E106" t="str">
        <f xml:space="preserve"> VLOOKUP(Data[[#This Row],[product_code]],Table3[#All],3)</f>
        <v>Home Care</v>
      </c>
      <c r="F106" t="s">
        <v>13</v>
      </c>
      <c r="G106">
        <v>51</v>
      </c>
      <c r="H106">
        <v>196</v>
      </c>
      <c r="I106" t="s">
        <v>6</v>
      </c>
      <c r="J106" s="1">
        <v>60690</v>
      </c>
      <c r="K1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392</v>
      </c>
      <c r="L1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06" t="s">
        <v>81</v>
      </c>
      <c r="N106" s="1">
        <f>Data[[#This Row],[Price_AP]]*Data[[#This Row],[quantity_sold(after_promo)]]</f>
        <v>233240</v>
      </c>
    </row>
    <row r="107" spans="1:14" x14ac:dyDescent="0.3">
      <c r="A107" t="s">
        <v>11</v>
      </c>
      <c r="B107" t="s">
        <v>8</v>
      </c>
      <c r="C107" s="1">
        <v>200</v>
      </c>
      <c r="D107" t="str">
        <f>VLOOKUP(Data[[#This Row],[product_code]],Table3[#All],2)</f>
        <v>Atliq_Suflower_Oil (1L)</v>
      </c>
      <c r="E107" t="str">
        <f xml:space="preserve"> VLOOKUP(Data[[#This Row],[product_code]],Table3[#All],3)</f>
        <v>Grocery &amp; Staples</v>
      </c>
      <c r="F107" t="s">
        <v>13</v>
      </c>
      <c r="G107">
        <v>193</v>
      </c>
      <c r="H107">
        <v>773</v>
      </c>
      <c r="I107" t="s">
        <v>6</v>
      </c>
      <c r="J107" s="1">
        <v>38600</v>
      </c>
      <c r="K1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1546</v>
      </c>
      <c r="L1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07" t="s">
        <v>82</v>
      </c>
      <c r="N107" s="1">
        <f>Data[[#This Row],[Price_AP]]*Data[[#This Row],[quantity_sold(after_promo)]]</f>
        <v>154600</v>
      </c>
    </row>
    <row r="108" spans="1:14" x14ac:dyDescent="0.3">
      <c r="A108" t="s">
        <v>39</v>
      </c>
      <c r="B108" t="s">
        <v>35</v>
      </c>
      <c r="C108" s="1">
        <v>860</v>
      </c>
      <c r="D108" t="str">
        <f>VLOOKUP(Data[[#This Row],[product_code]],Table3[#All],2)</f>
        <v>Atliq_Sonamasuri_Rice (10KG)</v>
      </c>
      <c r="E108" t="str">
        <f xml:space="preserve"> VLOOKUP(Data[[#This Row],[product_code]],Table3[#All],3)</f>
        <v>Grocery &amp; Staples</v>
      </c>
      <c r="F108" t="s">
        <v>36</v>
      </c>
      <c r="G108">
        <v>241</v>
      </c>
      <c r="H108">
        <v>344</v>
      </c>
      <c r="I108" t="s">
        <v>6</v>
      </c>
      <c r="J108" s="1">
        <v>207260</v>
      </c>
      <c r="K1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344</v>
      </c>
      <c r="L1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8" t="s">
        <v>75</v>
      </c>
      <c r="N108" s="1">
        <f>Data[[#This Row],[Price_AP]]*Data[[#This Row],[quantity_sold(after_promo)]]</f>
        <v>198212.80000000002</v>
      </c>
    </row>
    <row r="109" spans="1:14" x14ac:dyDescent="0.3">
      <c r="A109" t="s">
        <v>42</v>
      </c>
      <c r="B109" t="s">
        <v>23</v>
      </c>
      <c r="C109" s="1">
        <v>350</v>
      </c>
      <c r="D109" t="str">
        <f>VLOOKUP(Data[[#This Row],[product_code]],Table3[#All],2)</f>
        <v>Atliq_Double_Bedsheet_set</v>
      </c>
      <c r="E109" t="str">
        <f xml:space="preserve"> VLOOKUP(Data[[#This Row],[product_code]],Table3[#All],3)</f>
        <v>Home Care</v>
      </c>
      <c r="F109" t="s">
        <v>13</v>
      </c>
      <c r="G109">
        <v>80</v>
      </c>
      <c r="H109">
        <v>276</v>
      </c>
      <c r="I109" t="s">
        <v>10</v>
      </c>
      <c r="J109" s="1">
        <v>28000</v>
      </c>
      <c r="K1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552</v>
      </c>
      <c r="L1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9" t="s">
        <v>77</v>
      </c>
      <c r="N109" s="1">
        <f>Data[[#This Row],[Price_AP]]*Data[[#This Row],[quantity_sold(after_promo)]]</f>
        <v>96600</v>
      </c>
    </row>
    <row r="110" spans="1:14" x14ac:dyDescent="0.3">
      <c r="A110" t="s">
        <v>57</v>
      </c>
      <c r="B110" t="s">
        <v>28</v>
      </c>
      <c r="C110" s="1">
        <v>415</v>
      </c>
      <c r="D110" t="str">
        <f>VLOOKUP(Data[[#This Row],[product_code]],Table3[#All],2)</f>
        <v>Atliq_Fusion_Container_Set_of_3</v>
      </c>
      <c r="E110" t="str">
        <f xml:space="preserve"> VLOOKUP(Data[[#This Row],[product_code]],Table3[#All],3)</f>
        <v>Home Care</v>
      </c>
      <c r="F110" t="s">
        <v>9</v>
      </c>
      <c r="G110">
        <v>103</v>
      </c>
      <c r="H110">
        <v>88</v>
      </c>
      <c r="I110" t="s">
        <v>10</v>
      </c>
      <c r="J110" s="1">
        <v>42745</v>
      </c>
      <c r="K1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1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0" t="s">
        <v>77</v>
      </c>
      <c r="N110" s="1">
        <f>Data[[#This Row],[Price_AP]]*Data[[#This Row],[quantity_sold(after_promo)]]</f>
        <v>27390</v>
      </c>
    </row>
    <row r="111" spans="1:14" x14ac:dyDescent="0.3">
      <c r="A111" t="s">
        <v>55</v>
      </c>
      <c r="B111" t="s">
        <v>40</v>
      </c>
      <c r="C111" s="1">
        <v>172</v>
      </c>
      <c r="D111" t="str">
        <f>VLOOKUP(Data[[#This Row],[product_code]],Table3[#All],2)</f>
        <v>Atliq_Masoor_Dal (1KG)</v>
      </c>
      <c r="E111" t="str">
        <f xml:space="preserve"> VLOOKUP(Data[[#This Row],[product_code]],Table3[#All],3)</f>
        <v>Grocery &amp; Staples</v>
      </c>
      <c r="F111" t="s">
        <v>36</v>
      </c>
      <c r="G111">
        <v>232</v>
      </c>
      <c r="H111">
        <v>294</v>
      </c>
      <c r="I111" t="s">
        <v>6</v>
      </c>
      <c r="J111" s="1">
        <v>39904</v>
      </c>
      <c r="K1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294</v>
      </c>
      <c r="L1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1" t="s">
        <v>83</v>
      </c>
      <c r="N111" s="1">
        <f>Data[[#This Row],[Price_AP]]*Data[[#This Row],[quantity_sold(after_promo)]]</f>
        <v>33880.560000000005</v>
      </c>
    </row>
    <row r="112" spans="1:14" x14ac:dyDescent="0.3">
      <c r="A112" t="s">
        <v>48</v>
      </c>
      <c r="B112" t="s">
        <v>35</v>
      </c>
      <c r="C112" s="1">
        <v>860</v>
      </c>
      <c r="D112" t="str">
        <f>VLOOKUP(Data[[#This Row],[product_code]],Table3[#All],2)</f>
        <v>Atliq_Sonamasuri_Rice (10KG)</v>
      </c>
      <c r="E112" t="str">
        <f xml:space="preserve"> VLOOKUP(Data[[#This Row],[product_code]],Table3[#All],3)</f>
        <v>Grocery &amp; Staples</v>
      </c>
      <c r="F112" t="s">
        <v>36</v>
      </c>
      <c r="G112">
        <v>318</v>
      </c>
      <c r="H112">
        <v>448</v>
      </c>
      <c r="I112" t="s">
        <v>6</v>
      </c>
      <c r="J112" s="1">
        <v>273480</v>
      </c>
      <c r="K1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448</v>
      </c>
      <c r="L1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12" t="s">
        <v>76</v>
      </c>
      <c r="N112" s="1">
        <f>Data[[#This Row],[Price_AP]]*Data[[#This Row],[quantity_sold(after_promo)]]</f>
        <v>258137.60000000003</v>
      </c>
    </row>
    <row r="113" spans="1:14" x14ac:dyDescent="0.3">
      <c r="A113" t="s">
        <v>70</v>
      </c>
      <c r="B113" t="s">
        <v>8</v>
      </c>
      <c r="C113" s="1">
        <v>156</v>
      </c>
      <c r="D113" t="str">
        <f>VLOOKUP(Data[[#This Row],[product_code]],Table3[#All],2)</f>
        <v>Atliq_Suflower_Oil (1L)</v>
      </c>
      <c r="E113" t="str">
        <f xml:space="preserve"> VLOOKUP(Data[[#This Row],[product_code]],Table3[#All],3)</f>
        <v>Grocery &amp; Staples</v>
      </c>
      <c r="F113" t="s">
        <v>9</v>
      </c>
      <c r="G113">
        <v>166</v>
      </c>
      <c r="H113">
        <v>157</v>
      </c>
      <c r="I113" t="s">
        <v>10</v>
      </c>
      <c r="J113" s="1">
        <v>25896</v>
      </c>
      <c r="K1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157</v>
      </c>
      <c r="L1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13" t="s">
        <v>75</v>
      </c>
      <c r="N113" s="1">
        <f>Data[[#This Row],[Price_AP]]*Data[[#This Row],[quantity_sold(after_promo)]]</f>
        <v>18369</v>
      </c>
    </row>
    <row r="114" spans="1:14" x14ac:dyDescent="0.3">
      <c r="A114" t="s">
        <v>53</v>
      </c>
      <c r="B114" t="s">
        <v>28</v>
      </c>
      <c r="C114" s="1">
        <v>415</v>
      </c>
      <c r="D114" t="str">
        <f>VLOOKUP(Data[[#This Row],[product_code]],Table3[#All],2)</f>
        <v>Atliq_Fusion_Container_Set_of_3</v>
      </c>
      <c r="E114" t="str">
        <f xml:space="preserve"> VLOOKUP(Data[[#This Row],[product_code]],Table3[#All],3)</f>
        <v>Home Care</v>
      </c>
      <c r="F114" t="s">
        <v>9</v>
      </c>
      <c r="G114">
        <v>101</v>
      </c>
      <c r="H114">
        <v>90</v>
      </c>
      <c r="I114" t="s">
        <v>10</v>
      </c>
      <c r="J114" s="1">
        <v>41915</v>
      </c>
      <c r="K1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1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4" t="s">
        <v>80</v>
      </c>
      <c r="N114" s="1">
        <f>Data[[#This Row],[Price_AP]]*Data[[#This Row],[quantity_sold(after_promo)]]</f>
        <v>28012.5</v>
      </c>
    </row>
    <row r="115" spans="1:14" x14ac:dyDescent="0.3">
      <c r="A115" t="s">
        <v>52</v>
      </c>
      <c r="B115" t="s">
        <v>12</v>
      </c>
      <c r="C115" s="1">
        <v>300</v>
      </c>
      <c r="D115" t="str">
        <f>VLOOKUP(Data[[#This Row],[product_code]],Table3[#All],2)</f>
        <v>Atliq_Fusion_Container_Set_of_3</v>
      </c>
      <c r="E115" t="str">
        <f xml:space="preserve"> VLOOKUP(Data[[#This Row],[product_code]],Table3[#All],3)</f>
        <v>Home Care</v>
      </c>
      <c r="F115" t="s">
        <v>13</v>
      </c>
      <c r="G115">
        <v>45</v>
      </c>
      <c r="H115">
        <v>121</v>
      </c>
      <c r="I115" t="s">
        <v>6</v>
      </c>
      <c r="J115" s="1">
        <v>13500</v>
      </c>
      <c r="K1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242</v>
      </c>
      <c r="L1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5" t="s">
        <v>77</v>
      </c>
      <c r="N115" s="1">
        <f>Data[[#This Row],[Price_AP]]*Data[[#This Row],[quantity_sold(after_promo)]]</f>
        <v>36300</v>
      </c>
    </row>
    <row r="116" spans="1:14" x14ac:dyDescent="0.3">
      <c r="A116" t="s">
        <v>68</v>
      </c>
      <c r="B116" t="s">
        <v>25</v>
      </c>
      <c r="C116" s="1">
        <v>1190</v>
      </c>
      <c r="D116" t="str">
        <f>VLOOKUP(Data[[#This Row],[product_code]],Table3[#All],2)</f>
        <v>Atliq_Fusion_Container_Set_of_3</v>
      </c>
      <c r="E116" t="str">
        <f xml:space="preserve"> VLOOKUP(Data[[#This Row],[product_code]],Table3[#All],3)</f>
        <v>Home Care</v>
      </c>
      <c r="F116" t="s">
        <v>13</v>
      </c>
      <c r="G116">
        <v>30</v>
      </c>
      <c r="H116">
        <v>118</v>
      </c>
      <c r="I116" t="s">
        <v>6</v>
      </c>
      <c r="J116" s="1">
        <v>35700</v>
      </c>
      <c r="K1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236</v>
      </c>
      <c r="L1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6" t="s">
        <v>76</v>
      </c>
      <c r="N116" s="1">
        <f>Data[[#This Row],[Price_AP]]*Data[[#This Row],[quantity_sold(after_promo)]]</f>
        <v>140420</v>
      </c>
    </row>
    <row r="117" spans="1:14" x14ac:dyDescent="0.3">
      <c r="A117" t="s">
        <v>42</v>
      </c>
      <c r="B117" t="s">
        <v>31</v>
      </c>
      <c r="C117" s="1">
        <v>62</v>
      </c>
      <c r="D117" t="str">
        <f>VLOOKUP(Data[[#This Row],[product_code]],Table3[#All],2)</f>
        <v>Atliq_Double_Bedsheet_set</v>
      </c>
      <c r="E117" t="str">
        <f xml:space="preserve"> VLOOKUP(Data[[#This Row],[product_code]],Table3[#All],3)</f>
        <v>Home Care</v>
      </c>
      <c r="F117" t="s">
        <v>5</v>
      </c>
      <c r="G117">
        <v>49</v>
      </c>
      <c r="H117">
        <v>70</v>
      </c>
      <c r="I117" t="s">
        <v>6</v>
      </c>
      <c r="J117" s="1">
        <v>3038</v>
      </c>
      <c r="K1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v>
      </c>
      <c r="L1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7" t="s">
        <v>77</v>
      </c>
      <c r="N117" s="1">
        <f>Data[[#This Row],[Price_AP]]*Data[[#This Row],[quantity_sold(after_promo)]]</f>
        <v>2170</v>
      </c>
    </row>
    <row r="118" spans="1:14" x14ac:dyDescent="0.3">
      <c r="A118" t="s">
        <v>65</v>
      </c>
      <c r="B118" t="s">
        <v>21</v>
      </c>
      <c r="C118" s="1">
        <v>65</v>
      </c>
      <c r="D118" t="str">
        <f>VLOOKUP(Data[[#This Row],[product_code]],Table3[#All],2)</f>
        <v>Atliq_Cream_Beauty_Bathing_Soap (125GM)</v>
      </c>
      <c r="E118" t="str">
        <f xml:space="preserve"> VLOOKUP(Data[[#This Row],[product_code]],Table3[#All],3)</f>
        <v>Personal Care</v>
      </c>
      <c r="F118" t="s">
        <v>5</v>
      </c>
      <c r="G118">
        <v>52</v>
      </c>
      <c r="H118">
        <v>71</v>
      </c>
      <c r="I118" t="s">
        <v>10</v>
      </c>
      <c r="J118" s="1">
        <v>3380</v>
      </c>
      <c r="K1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1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18" t="s">
        <v>84</v>
      </c>
      <c r="N118" s="1">
        <f>Data[[#This Row],[Price_AP]]*Data[[#This Row],[quantity_sold(after_promo)]]</f>
        <v>2307.5</v>
      </c>
    </row>
    <row r="119" spans="1:14" x14ac:dyDescent="0.3">
      <c r="A119" t="s">
        <v>53</v>
      </c>
      <c r="B119" t="s">
        <v>25</v>
      </c>
      <c r="C119" s="1">
        <v>1190</v>
      </c>
      <c r="D119" t="str">
        <f>VLOOKUP(Data[[#This Row],[product_code]],Table3[#All],2)</f>
        <v>Atliq_Fusion_Container_Set_of_3</v>
      </c>
      <c r="E119" t="str">
        <f xml:space="preserve"> VLOOKUP(Data[[#This Row],[product_code]],Table3[#All],3)</f>
        <v>Home Care</v>
      </c>
      <c r="F119" t="s">
        <v>13</v>
      </c>
      <c r="G119">
        <v>49</v>
      </c>
      <c r="H119">
        <v>194</v>
      </c>
      <c r="I119" t="s">
        <v>6</v>
      </c>
      <c r="J119" s="1">
        <v>58310</v>
      </c>
      <c r="K1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388</v>
      </c>
      <c r="L1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9" t="s">
        <v>80</v>
      </c>
      <c r="N119" s="1">
        <f>Data[[#This Row],[Price_AP]]*Data[[#This Row],[quantity_sold(after_promo)]]</f>
        <v>230860</v>
      </c>
    </row>
    <row r="120" spans="1:14" x14ac:dyDescent="0.3">
      <c r="A120" t="s">
        <v>22</v>
      </c>
      <c r="B120" t="s">
        <v>4</v>
      </c>
      <c r="C120" s="1">
        <v>190</v>
      </c>
      <c r="D120" t="str">
        <f>VLOOKUP(Data[[#This Row],[product_code]],Table3[#All],2)</f>
        <v>Atliq_Doodh_Kesar_Body_Lotion (200ML)</v>
      </c>
      <c r="E120" t="str">
        <f xml:space="preserve"> VLOOKUP(Data[[#This Row],[product_code]],Table3[#All],3)</f>
        <v>Personal Care</v>
      </c>
      <c r="F120" t="s">
        <v>5</v>
      </c>
      <c r="G120">
        <v>54</v>
      </c>
      <c r="H120">
        <v>78</v>
      </c>
      <c r="I120" t="s">
        <v>6</v>
      </c>
      <c r="J120" s="1">
        <v>10260</v>
      </c>
      <c r="K1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78</v>
      </c>
      <c r="L1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0" t="s">
        <v>77</v>
      </c>
      <c r="N120" s="1">
        <f>Data[[#This Row],[Price_AP]]*Data[[#This Row],[quantity_sold(after_promo)]]</f>
        <v>7410</v>
      </c>
    </row>
    <row r="121" spans="1:14" x14ac:dyDescent="0.3">
      <c r="A121" t="s">
        <v>39</v>
      </c>
      <c r="B121" t="s">
        <v>28</v>
      </c>
      <c r="C121" s="1">
        <v>415</v>
      </c>
      <c r="D121" t="str">
        <f>VLOOKUP(Data[[#This Row],[product_code]],Table3[#All],2)</f>
        <v>Atliq_Fusion_Container_Set_of_3</v>
      </c>
      <c r="E121" t="str">
        <f xml:space="preserve"> VLOOKUP(Data[[#This Row],[product_code]],Table3[#All],3)</f>
        <v>Home Care</v>
      </c>
      <c r="F121" t="s">
        <v>9</v>
      </c>
      <c r="G121">
        <v>52</v>
      </c>
      <c r="H121">
        <v>49</v>
      </c>
      <c r="I121" t="s">
        <v>10</v>
      </c>
      <c r="J121" s="1">
        <v>21580</v>
      </c>
      <c r="K1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1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1" t="s">
        <v>75</v>
      </c>
      <c r="N121" s="1">
        <f>Data[[#This Row],[Price_AP]]*Data[[#This Row],[quantity_sold(after_promo)]]</f>
        <v>15251.25</v>
      </c>
    </row>
    <row r="122" spans="1:14" x14ac:dyDescent="0.3">
      <c r="A122" t="s">
        <v>17</v>
      </c>
      <c r="B122" t="s">
        <v>8</v>
      </c>
      <c r="C122" s="1">
        <v>200</v>
      </c>
      <c r="D122" t="str">
        <f>VLOOKUP(Data[[#This Row],[product_code]],Table3[#All],2)</f>
        <v>Atliq_Suflower_Oil (1L)</v>
      </c>
      <c r="E122" t="str">
        <f xml:space="preserve"> VLOOKUP(Data[[#This Row],[product_code]],Table3[#All],3)</f>
        <v>Grocery &amp; Staples</v>
      </c>
      <c r="F122" t="s">
        <v>13</v>
      </c>
      <c r="G122">
        <v>423</v>
      </c>
      <c r="H122">
        <v>1734</v>
      </c>
      <c r="I122" t="s">
        <v>6</v>
      </c>
      <c r="J122" s="1">
        <v>84600</v>
      </c>
      <c r="K1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3468</v>
      </c>
      <c r="L1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2" t="s">
        <v>80</v>
      </c>
      <c r="N122" s="1">
        <f>Data[[#This Row],[Price_AP]]*Data[[#This Row],[quantity_sold(after_promo)]]</f>
        <v>346800</v>
      </c>
    </row>
    <row r="123" spans="1:14" x14ac:dyDescent="0.3">
      <c r="A123" t="s">
        <v>19</v>
      </c>
      <c r="B123" t="s">
        <v>21</v>
      </c>
      <c r="C123" s="1">
        <v>50</v>
      </c>
      <c r="D123" t="str">
        <f>VLOOKUP(Data[[#This Row],[product_code]],Table3[#All],2)</f>
        <v>Atliq_Cream_Beauty_Bathing_Soap (125GM)</v>
      </c>
      <c r="E123" t="str">
        <f xml:space="preserve"> VLOOKUP(Data[[#This Row],[product_code]],Table3[#All],3)</f>
        <v>Personal Care</v>
      </c>
      <c r="F123" t="s">
        <v>9</v>
      </c>
      <c r="G123">
        <v>31</v>
      </c>
      <c r="H123">
        <v>26</v>
      </c>
      <c r="I123" t="s">
        <v>6</v>
      </c>
      <c r="J123" s="1">
        <v>1550</v>
      </c>
      <c r="K1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23" t="s">
        <v>80</v>
      </c>
      <c r="N123" s="1">
        <f>Data[[#This Row],[Price_AP]]*Data[[#This Row],[quantity_sold(after_promo)]]</f>
        <v>975</v>
      </c>
    </row>
    <row r="124" spans="1:14" x14ac:dyDescent="0.3">
      <c r="A124" t="s">
        <v>56</v>
      </c>
      <c r="B124" t="s">
        <v>12</v>
      </c>
      <c r="C124" s="1">
        <v>300</v>
      </c>
      <c r="D124" t="str">
        <f>VLOOKUP(Data[[#This Row],[product_code]],Table3[#All],2)</f>
        <v>Atliq_Fusion_Container_Set_of_3</v>
      </c>
      <c r="E124" t="str">
        <f xml:space="preserve"> VLOOKUP(Data[[#This Row],[product_code]],Table3[#All],3)</f>
        <v>Home Care</v>
      </c>
      <c r="F124" t="s">
        <v>13</v>
      </c>
      <c r="G124">
        <v>52</v>
      </c>
      <c r="H124">
        <v>173</v>
      </c>
      <c r="I124" t="s">
        <v>10</v>
      </c>
      <c r="J124" s="1">
        <v>15600</v>
      </c>
      <c r="K1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346</v>
      </c>
      <c r="L1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4" t="s">
        <v>79</v>
      </c>
      <c r="N124" s="1">
        <f>Data[[#This Row],[Price_AP]]*Data[[#This Row],[quantity_sold(after_promo)]]</f>
        <v>51900</v>
      </c>
    </row>
    <row r="125" spans="1:14" x14ac:dyDescent="0.3">
      <c r="A125" t="s">
        <v>30</v>
      </c>
      <c r="B125" t="s">
        <v>4</v>
      </c>
      <c r="C125" s="1">
        <v>190</v>
      </c>
      <c r="D125" t="str">
        <f>VLOOKUP(Data[[#This Row],[product_code]],Table3[#All],2)</f>
        <v>Atliq_Doodh_Kesar_Body_Lotion (200ML)</v>
      </c>
      <c r="E125" t="str">
        <f xml:space="preserve"> VLOOKUP(Data[[#This Row],[product_code]],Table3[#All],3)</f>
        <v>Personal Care</v>
      </c>
      <c r="F125" t="s">
        <v>5</v>
      </c>
      <c r="G125">
        <v>80</v>
      </c>
      <c r="H125">
        <v>100</v>
      </c>
      <c r="I125" t="s">
        <v>10</v>
      </c>
      <c r="J125" s="1">
        <v>15200</v>
      </c>
      <c r="K1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v>
      </c>
      <c r="L1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5" t="s">
        <v>81</v>
      </c>
      <c r="N125" s="1">
        <f>Data[[#This Row],[Price_AP]]*Data[[#This Row],[quantity_sold(after_promo)]]</f>
        <v>9500</v>
      </c>
    </row>
    <row r="126" spans="1:14" x14ac:dyDescent="0.3">
      <c r="A126" t="s">
        <v>67</v>
      </c>
      <c r="B126" t="s">
        <v>12</v>
      </c>
      <c r="C126" s="1">
        <v>300</v>
      </c>
      <c r="D126" t="str">
        <f>VLOOKUP(Data[[#This Row],[product_code]],Table3[#All],2)</f>
        <v>Atliq_Fusion_Container_Set_of_3</v>
      </c>
      <c r="E126" t="str">
        <f xml:space="preserve"> VLOOKUP(Data[[#This Row],[product_code]],Table3[#All],3)</f>
        <v>Home Care</v>
      </c>
      <c r="F126" t="s">
        <v>13</v>
      </c>
      <c r="G126">
        <v>31</v>
      </c>
      <c r="H126">
        <v>77</v>
      </c>
      <c r="I126" t="s">
        <v>6</v>
      </c>
      <c r="J126" s="1">
        <v>9300</v>
      </c>
      <c r="K1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154</v>
      </c>
      <c r="L1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6" t="s">
        <v>78</v>
      </c>
      <c r="N126" s="1">
        <f>Data[[#This Row],[Price_AP]]*Data[[#This Row],[quantity_sold(after_promo)]]</f>
        <v>23100</v>
      </c>
    </row>
    <row r="127" spans="1:14" x14ac:dyDescent="0.3">
      <c r="A127" t="s">
        <v>11</v>
      </c>
      <c r="B127" t="s">
        <v>35</v>
      </c>
      <c r="C127" s="1">
        <v>860</v>
      </c>
      <c r="D127" t="str">
        <f>VLOOKUP(Data[[#This Row],[product_code]],Table3[#All],2)</f>
        <v>Atliq_Sonamasuri_Rice (10KG)</v>
      </c>
      <c r="E127" t="str">
        <f xml:space="preserve"> VLOOKUP(Data[[#This Row],[product_code]],Table3[#All],3)</f>
        <v>Grocery &amp; Staples</v>
      </c>
      <c r="F127" t="s">
        <v>36</v>
      </c>
      <c r="G127">
        <v>197</v>
      </c>
      <c r="H127">
        <v>285</v>
      </c>
      <c r="I127" t="s">
        <v>10</v>
      </c>
      <c r="J127" s="1">
        <v>169420</v>
      </c>
      <c r="K1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285</v>
      </c>
      <c r="L1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7" t="s">
        <v>82</v>
      </c>
      <c r="N127" s="1">
        <f>Data[[#This Row],[Price_AP]]*Data[[#This Row],[quantity_sold(after_promo)]]</f>
        <v>164217</v>
      </c>
    </row>
    <row r="128" spans="1:14" x14ac:dyDescent="0.3">
      <c r="A128" t="s">
        <v>49</v>
      </c>
      <c r="B128" t="s">
        <v>44</v>
      </c>
      <c r="C128" s="1">
        <v>1020</v>
      </c>
      <c r="D128" t="str">
        <f>VLOOKUP(Data[[#This Row],[product_code]],Table3[#All],2)</f>
        <v>Atliq_Double_Bedsheet_set</v>
      </c>
      <c r="E128" t="str">
        <f xml:space="preserve"> VLOOKUP(Data[[#This Row],[product_code]],Table3[#All],3)</f>
        <v>Home Care</v>
      </c>
      <c r="F128" t="s">
        <v>13</v>
      </c>
      <c r="G128">
        <v>109</v>
      </c>
      <c r="H128">
        <v>453</v>
      </c>
      <c r="I128" t="s">
        <v>6</v>
      </c>
      <c r="J128" s="1">
        <v>111180</v>
      </c>
      <c r="K1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906</v>
      </c>
      <c r="L1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8" t="s">
        <v>83</v>
      </c>
      <c r="N128" s="1">
        <f>Data[[#This Row],[Price_AP]]*Data[[#This Row],[quantity_sold(after_promo)]]</f>
        <v>462060</v>
      </c>
    </row>
    <row r="129" spans="1:14" x14ac:dyDescent="0.3">
      <c r="A129" t="s">
        <v>29</v>
      </c>
      <c r="B129" t="s">
        <v>35</v>
      </c>
      <c r="C129" s="1">
        <v>860</v>
      </c>
      <c r="D129" t="str">
        <f>VLOOKUP(Data[[#This Row],[product_code]],Table3[#All],2)</f>
        <v>Atliq_Sonamasuri_Rice (10KG)</v>
      </c>
      <c r="E129" t="str">
        <f xml:space="preserve"> VLOOKUP(Data[[#This Row],[product_code]],Table3[#All],3)</f>
        <v>Grocery &amp; Staples</v>
      </c>
      <c r="F129" t="s">
        <v>36</v>
      </c>
      <c r="G129">
        <v>329</v>
      </c>
      <c r="H129">
        <v>470</v>
      </c>
      <c r="I129" t="s">
        <v>10</v>
      </c>
      <c r="J129" s="1">
        <v>282940</v>
      </c>
      <c r="K1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470</v>
      </c>
      <c r="L1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9" t="s">
        <v>77</v>
      </c>
      <c r="N129" s="1">
        <f>Data[[#This Row],[Price_AP]]*Data[[#This Row],[quantity_sold(after_promo)]]</f>
        <v>270814</v>
      </c>
    </row>
    <row r="130" spans="1:14" x14ac:dyDescent="0.3">
      <c r="A130" t="s">
        <v>71</v>
      </c>
      <c r="B130" t="s">
        <v>8</v>
      </c>
      <c r="C130" s="1">
        <v>156</v>
      </c>
      <c r="D130" t="str">
        <f>VLOOKUP(Data[[#This Row],[product_code]],Table3[#All],2)</f>
        <v>Atliq_Suflower_Oil (1L)</v>
      </c>
      <c r="E130" t="str">
        <f xml:space="preserve"> VLOOKUP(Data[[#This Row],[product_code]],Table3[#All],3)</f>
        <v>Grocery &amp; Staples</v>
      </c>
      <c r="F130" t="s">
        <v>9</v>
      </c>
      <c r="G130">
        <v>259</v>
      </c>
      <c r="H130">
        <v>225</v>
      </c>
      <c r="I130" t="s">
        <v>10</v>
      </c>
      <c r="J130" s="1">
        <v>40404</v>
      </c>
      <c r="K1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225</v>
      </c>
      <c r="L1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0" t="s">
        <v>78</v>
      </c>
      <c r="N130" s="1">
        <f>Data[[#This Row],[Price_AP]]*Data[[#This Row],[quantity_sold(after_promo)]]</f>
        <v>26325</v>
      </c>
    </row>
    <row r="131" spans="1:14" x14ac:dyDescent="0.3">
      <c r="A131" t="s">
        <v>61</v>
      </c>
      <c r="B131" t="s">
        <v>50</v>
      </c>
      <c r="C131" s="1">
        <v>110</v>
      </c>
      <c r="D131" t="str">
        <f>VLOOKUP(Data[[#This Row],[product_code]],Table3[#All],2)</f>
        <v>Atliq_Body_Milk_Nourishing_Lotion (120ML)</v>
      </c>
      <c r="E131" t="str">
        <f xml:space="preserve"> VLOOKUP(Data[[#This Row],[product_code]],Table3[#All],3)</f>
        <v>Personal Care</v>
      </c>
      <c r="F131" t="s">
        <v>5</v>
      </c>
      <c r="G131">
        <v>71</v>
      </c>
      <c r="H131">
        <v>90</v>
      </c>
      <c r="I131" t="s">
        <v>10</v>
      </c>
      <c r="J131" s="1">
        <v>7810</v>
      </c>
      <c r="K1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1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31" t="s">
        <v>80</v>
      </c>
      <c r="N131" s="1">
        <f>Data[[#This Row],[Price_AP]]*Data[[#This Row],[quantity_sold(after_promo)]]</f>
        <v>4950</v>
      </c>
    </row>
    <row r="132" spans="1:14" x14ac:dyDescent="0.3">
      <c r="A132" t="s">
        <v>72</v>
      </c>
      <c r="B132" t="s">
        <v>12</v>
      </c>
      <c r="C132" s="1">
        <v>300</v>
      </c>
      <c r="D132" t="str">
        <f>VLOOKUP(Data[[#This Row],[product_code]],Table3[#All],2)</f>
        <v>Atliq_Fusion_Container_Set_of_3</v>
      </c>
      <c r="E132" t="str">
        <f xml:space="preserve"> VLOOKUP(Data[[#This Row],[product_code]],Table3[#All],3)</f>
        <v>Home Care</v>
      </c>
      <c r="F132" t="s">
        <v>13</v>
      </c>
      <c r="G132">
        <v>31</v>
      </c>
      <c r="H132">
        <v>122</v>
      </c>
      <c r="I132" t="s">
        <v>6</v>
      </c>
      <c r="J132" s="1">
        <v>9300</v>
      </c>
      <c r="K1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244</v>
      </c>
      <c r="L1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2" t="s">
        <v>80</v>
      </c>
      <c r="N132" s="1">
        <f>Data[[#This Row],[Price_AP]]*Data[[#This Row],[quantity_sold(after_promo)]]</f>
        <v>36600</v>
      </c>
    </row>
    <row r="133" spans="1:14" x14ac:dyDescent="0.3">
      <c r="A133" t="s">
        <v>63</v>
      </c>
      <c r="B133" t="s">
        <v>31</v>
      </c>
      <c r="C133" s="1">
        <v>62</v>
      </c>
      <c r="D133" t="str">
        <f>VLOOKUP(Data[[#This Row],[product_code]],Table3[#All],2)</f>
        <v>Atliq_Double_Bedsheet_set</v>
      </c>
      <c r="E133" t="str">
        <f xml:space="preserve"> VLOOKUP(Data[[#This Row],[product_code]],Table3[#All],3)</f>
        <v>Home Care</v>
      </c>
      <c r="F133" t="s">
        <v>5</v>
      </c>
      <c r="G133">
        <v>64</v>
      </c>
      <c r="H133">
        <v>89</v>
      </c>
      <c r="I133" t="s">
        <v>6</v>
      </c>
      <c r="J133" s="1">
        <v>3968</v>
      </c>
      <c r="K1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1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3" t="s">
        <v>81</v>
      </c>
      <c r="N133" s="1">
        <f>Data[[#This Row],[Price_AP]]*Data[[#This Row],[quantity_sold(after_promo)]]</f>
        <v>2759</v>
      </c>
    </row>
    <row r="134" spans="1:14" x14ac:dyDescent="0.3">
      <c r="A134" t="s">
        <v>51</v>
      </c>
      <c r="B134" t="s">
        <v>40</v>
      </c>
      <c r="C134" s="1">
        <v>172</v>
      </c>
      <c r="D134" t="str">
        <f>VLOOKUP(Data[[#This Row],[product_code]],Table3[#All],2)</f>
        <v>Atliq_Masoor_Dal (1KG)</v>
      </c>
      <c r="E134" t="str">
        <f xml:space="preserve"> VLOOKUP(Data[[#This Row],[product_code]],Table3[#All],3)</f>
        <v>Grocery &amp; Staples</v>
      </c>
      <c r="F134" t="s">
        <v>36</v>
      </c>
      <c r="G134">
        <v>180</v>
      </c>
      <c r="H134">
        <v>255</v>
      </c>
      <c r="I134" t="s">
        <v>10</v>
      </c>
      <c r="J134" s="1">
        <v>30960</v>
      </c>
      <c r="K1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255</v>
      </c>
      <c r="L1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4" t="s">
        <v>82</v>
      </c>
      <c r="N134" s="1">
        <f>Data[[#This Row],[Price_AP]]*Data[[#This Row],[quantity_sold(after_promo)]]</f>
        <v>29386.2</v>
      </c>
    </row>
    <row r="135" spans="1:14" x14ac:dyDescent="0.3">
      <c r="A135" t="s">
        <v>70</v>
      </c>
      <c r="B135" t="s">
        <v>28</v>
      </c>
      <c r="C135" s="1">
        <v>415</v>
      </c>
      <c r="D135" t="str">
        <f>VLOOKUP(Data[[#This Row],[product_code]],Table3[#All],2)</f>
        <v>Atliq_Fusion_Container_Set_of_3</v>
      </c>
      <c r="E135" t="str">
        <f xml:space="preserve"> VLOOKUP(Data[[#This Row],[product_code]],Table3[#All],3)</f>
        <v>Home Care</v>
      </c>
      <c r="F135" t="s">
        <v>9</v>
      </c>
      <c r="G135">
        <v>36</v>
      </c>
      <c r="H135">
        <v>34</v>
      </c>
      <c r="I135" t="s">
        <v>10</v>
      </c>
      <c r="J135" s="1">
        <v>14940</v>
      </c>
      <c r="K1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1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5" t="s">
        <v>75</v>
      </c>
      <c r="N135" s="1">
        <f>Data[[#This Row],[Price_AP]]*Data[[#This Row],[quantity_sold(after_promo)]]</f>
        <v>10582.5</v>
      </c>
    </row>
    <row r="136" spans="1:14" x14ac:dyDescent="0.3">
      <c r="A136" t="s">
        <v>26</v>
      </c>
      <c r="B136" t="s">
        <v>28</v>
      </c>
      <c r="C136" s="1">
        <v>415</v>
      </c>
      <c r="D136" t="str">
        <f>VLOOKUP(Data[[#This Row],[product_code]],Table3[#All],2)</f>
        <v>Atliq_Fusion_Container_Set_of_3</v>
      </c>
      <c r="E136" t="str">
        <f xml:space="preserve"> VLOOKUP(Data[[#This Row],[product_code]],Table3[#All],3)</f>
        <v>Home Care</v>
      </c>
      <c r="F136" t="s">
        <v>9</v>
      </c>
      <c r="G136">
        <v>50</v>
      </c>
      <c r="H136">
        <v>43</v>
      </c>
      <c r="I136" t="s">
        <v>10</v>
      </c>
      <c r="J136" s="1">
        <v>20750</v>
      </c>
      <c r="K1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1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6" t="s">
        <v>76</v>
      </c>
      <c r="N136" s="1">
        <f>Data[[#This Row],[Price_AP]]*Data[[#This Row],[quantity_sold(after_promo)]]</f>
        <v>13383.75</v>
      </c>
    </row>
    <row r="137" spans="1:14" x14ac:dyDescent="0.3">
      <c r="A137" t="s">
        <v>14</v>
      </c>
      <c r="B137" t="s">
        <v>12</v>
      </c>
      <c r="C137" s="1">
        <v>300</v>
      </c>
      <c r="D137" t="str">
        <f>VLOOKUP(Data[[#This Row],[product_code]],Table3[#All],2)</f>
        <v>Atliq_Fusion_Container_Set_of_3</v>
      </c>
      <c r="E137" t="str">
        <f xml:space="preserve"> VLOOKUP(Data[[#This Row],[product_code]],Table3[#All],3)</f>
        <v>Home Care</v>
      </c>
      <c r="F137" t="s">
        <v>13</v>
      </c>
      <c r="G137">
        <v>57</v>
      </c>
      <c r="H137">
        <v>188</v>
      </c>
      <c r="I137" t="s">
        <v>10</v>
      </c>
      <c r="J137" s="1">
        <v>17100</v>
      </c>
      <c r="K1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376</v>
      </c>
      <c r="L1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7" t="s">
        <v>79</v>
      </c>
      <c r="N137" s="1">
        <f>Data[[#This Row],[Price_AP]]*Data[[#This Row],[quantity_sold(after_promo)]]</f>
        <v>56400</v>
      </c>
    </row>
    <row r="138" spans="1:14" x14ac:dyDescent="0.3">
      <c r="A138" t="s">
        <v>60</v>
      </c>
      <c r="B138" t="s">
        <v>35</v>
      </c>
      <c r="C138" s="1">
        <v>860</v>
      </c>
      <c r="D138" t="str">
        <f>VLOOKUP(Data[[#This Row],[product_code]],Table3[#All],2)</f>
        <v>Atliq_Sonamasuri_Rice (10KG)</v>
      </c>
      <c r="E138" t="str">
        <f xml:space="preserve"> VLOOKUP(Data[[#This Row],[product_code]],Table3[#All],3)</f>
        <v>Grocery &amp; Staples</v>
      </c>
      <c r="F138" t="s">
        <v>36</v>
      </c>
      <c r="G138">
        <v>364</v>
      </c>
      <c r="H138">
        <v>451</v>
      </c>
      <c r="I138" t="s">
        <v>10</v>
      </c>
      <c r="J138" s="1">
        <v>313040</v>
      </c>
      <c r="K1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451</v>
      </c>
      <c r="L1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8" t="s">
        <v>81</v>
      </c>
      <c r="N138" s="1">
        <f>Data[[#This Row],[Price_AP]]*Data[[#This Row],[quantity_sold(after_promo)]]</f>
        <v>259866.2</v>
      </c>
    </row>
    <row r="139" spans="1:14" x14ac:dyDescent="0.3">
      <c r="A139" t="s">
        <v>30</v>
      </c>
      <c r="B139" t="s">
        <v>44</v>
      </c>
      <c r="C139" s="1">
        <v>1020</v>
      </c>
      <c r="D139" t="str">
        <f>VLOOKUP(Data[[#This Row],[product_code]],Table3[#All],2)</f>
        <v>Atliq_Double_Bedsheet_set</v>
      </c>
      <c r="E139" t="str">
        <f xml:space="preserve"> VLOOKUP(Data[[#This Row],[product_code]],Table3[#All],3)</f>
        <v>Home Care</v>
      </c>
      <c r="F139" t="s">
        <v>13</v>
      </c>
      <c r="G139">
        <v>59</v>
      </c>
      <c r="H139">
        <v>195</v>
      </c>
      <c r="I139" t="s">
        <v>10</v>
      </c>
      <c r="J139" s="1">
        <v>60180</v>
      </c>
      <c r="K1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390</v>
      </c>
      <c r="L1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9" t="s">
        <v>81</v>
      </c>
      <c r="N139" s="1">
        <f>Data[[#This Row],[Price_AP]]*Data[[#This Row],[quantity_sold(after_promo)]]</f>
        <v>198900</v>
      </c>
    </row>
    <row r="140" spans="1:14" x14ac:dyDescent="0.3">
      <c r="A140" t="s">
        <v>7</v>
      </c>
      <c r="B140" t="s">
        <v>15</v>
      </c>
      <c r="C140" s="1">
        <v>3000</v>
      </c>
      <c r="D140" t="str">
        <f>VLOOKUP(Data[[#This Row],[product_code]],Table3[#All],2)</f>
        <v>Atliq_Home_Essential_8_Product_Combo</v>
      </c>
      <c r="E140" t="str">
        <f xml:space="preserve"> VLOOKUP(Data[[#This Row],[product_code]],Table3[#All],3)</f>
        <v>Combo1</v>
      </c>
      <c r="F140" t="s">
        <v>16</v>
      </c>
      <c r="G140">
        <v>437</v>
      </c>
      <c r="H140">
        <v>1306</v>
      </c>
      <c r="I140" t="s">
        <v>10</v>
      </c>
      <c r="J140" s="1">
        <v>1311000</v>
      </c>
      <c r="K1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1306</v>
      </c>
      <c r="L1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0" t="s">
        <v>80</v>
      </c>
      <c r="N140" s="1">
        <f>Data[[#This Row],[Price_AP]]*Data[[#This Row],[quantity_sold(after_promo)]]</f>
        <v>3265000</v>
      </c>
    </row>
    <row r="141" spans="1:14" x14ac:dyDescent="0.3">
      <c r="A141" t="s">
        <v>41</v>
      </c>
      <c r="B141" t="s">
        <v>44</v>
      </c>
      <c r="C141" s="1">
        <v>1020</v>
      </c>
      <c r="D141" t="str">
        <f>VLOOKUP(Data[[#This Row],[product_code]],Table3[#All],2)</f>
        <v>Atliq_Double_Bedsheet_set</v>
      </c>
      <c r="E141" t="str">
        <f xml:space="preserve"> VLOOKUP(Data[[#This Row],[product_code]],Table3[#All],3)</f>
        <v>Home Care</v>
      </c>
      <c r="F141" t="s">
        <v>13</v>
      </c>
      <c r="G141">
        <v>82</v>
      </c>
      <c r="H141">
        <v>322</v>
      </c>
      <c r="I141" t="s">
        <v>6</v>
      </c>
      <c r="J141" s="1">
        <v>83640</v>
      </c>
      <c r="K1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644</v>
      </c>
      <c r="L1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1" t="s">
        <v>78</v>
      </c>
      <c r="N141" s="1">
        <f>Data[[#This Row],[Price_AP]]*Data[[#This Row],[quantity_sold(after_promo)]]</f>
        <v>328440</v>
      </c>
    </row>
    <row r="142" spans="1:14" x14ac:dyDescent="0.3">
      <c r="A142" t="s">
        <v>26</v>
      </c>
      <c r="B142" t="s">
        <v>44</v>
      </c>
      <c r="C142" s="1">
        <v>1020</v>
      </c>
      <c r="D142" t="str">
        <f>VLOOKUP(Data[[#This Row],[product_code]],Table3[#All],2)</f>
        <v>Atliq_Double_Bedsheet_set</v>
      </c>
      <c r="E142" t="str">
        <f xml:space="preserve"> VLOOKUP(Data[[#This Row],[product_code]],Table3[#All],3)</f>
        <v>Home Care</v>
      </c>
      <c r="F142" t="s">
        <v>13</v>
      </c>
      <c r="G142">
        <v>76</v>
      </c>
      <c r="H142">
        <v>300</v>
      </c>
      <c r="I142" t="s">
        <v>6</v>
      </c>
      <c r="J142" s="1">
        <v>77520</v>
      </c>
      <c r="K1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600</v>
      </c>
      <c r="L1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2" t="s">
        <v>76</v>
      </c>
      <c r="N142" s="1">
        <f>Data[[#This Row],[Price_AP]]*Data[[#This Row],[quantity_sold(after_promo)]]</f>
        <v>306000</v>
      </c>
    </row>
    <row r="143" spans="1:14" x14ac:dyDescent="0.3">
      <c r="A143" t="s">
        <v>66</v>
      </c>
      <c r="B143" t="s">
        <v>31</v>
      </c>
      <c r="C143" s="1">
        <v>62</v>
      </c>
      <c r="D143" t="str">
        <f>VLOOKUP(Data[[#This Row],[product_code]],Table3[#All],2)</f>
        <v>Atliq_Double_Bedsheet_set</v>
      </c>
      <c r="E143" t="str">
        <f xml:space="preserve"> VLOOKUP(Data[[#This Row],[product_code]],Table3[#All],3)</f>
        <v>Home Care</v>
      </c>
      <c r="F143" t="s">
        <v>5</v>
      </c>
      <c r="G143">
        <v>27</v>
      </c>
      <c r="H143">
        <v>31</v>
      </c>
      <c r="I143" t="s">
        <v>6</v>
      </c>
      <c r="J143" s="1">
        <v>1674</v>
      </c>
      <c r="K1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1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3" t="s">
        <v>84</v>
      </c>
      <c r="N143" s="1">
        <f>Data[[#This Row],[Price_AP]]*Data[[#This Row],[quantity_sold(after_promo)]]</f>
        <v>961</v>
      </c>
    </row>
    <row r="144" spans="1:14" x14ac:dyDescent="0.3">
      <c r="A144" t="s">
        <v>22</v>
      </c>
      <c r="B144" t="s">
        <v>23</v>
      </c>
      <c r="C144" s="1">
        <v>350</v>
      </c>
      <c r="D144" t="str">
        <f>VLOOKUP(Data[[#This Row],[product_code]],Table3[#All],2)</f>
        <v>Atliq_Double_Bedsheet_set</v>
      </c>
      <c r="E144" t="str">
        <f xml:space="preserve"> VLOOKUP(Data[[#This Row],[product_code]],Table3[#All],3)</f>
        <v>Home Care</v>
      </c>
      <c r="F144" t="s">
        <v>13</v>
      </c>
      <c r="G144">
        <v>135</v>
      </c>
      <c r="H144">
        <v>534</v>
      </c>
      <c r="I144" t="s">
        <v>6</v>
      </c>
      <c r="J144" s="1">
        <v>47250</v>
      </c>
      <c r="K1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1068</v>
      </c>
      <c r="L1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4" t="s">
        <v>77</v>
      </c>
      <c r="N144" s="1">
        <f>Data[[#This Row],[Price_AP]]*Data[[#This Row],[quantity_sold(after_promo)]]</f>
        <v>186900</v>
      </c>
    </row>
    <row r="145" spans="1:14" x14ac:dyDescent="0.3">
      <c r="A145" t="s">
        <v>73</v>
      </c>
      <c r="B145" t="s">
        <v>23</v>
      </c>
      <c r="C145" s="1">
        <v>350</v>
      </c>
      <c r="D145" t="str">
        <f>VLOOKUP(Data[[#This Row],[product_code]],Table3[#All],2)</f>
        <v>Atliq_Double_Bedsheet_set</v>
      </c>
      <c r="E145" t="str">
        <f xml:space="preserve"> VLOOKUP(Data[[#This Row],[product_code]],Table3[#All],3)</f>
        <v>Home Care</v>
      </c>
      <c r="F145" t="s">
        <v>13</v>
      </c>
      <c r="G145">
        <v>68</v>
      </c>
      <c r="H145">
        <v>235</v>
      </c>
      <c r="I145" t="s">
        <v>10</v>
      </c>
      <c r="J145" s="1">
        <v>23800</v>
      </c>
      <c r="K1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470</v>
      </c>
      <c r="L1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5" t="s">
        <v>77</v>
      </c>
      <c r="N145" s="1">
        <f>Data[[#This Row],[Price_AP]]*Data[[#This Row],[quantity_sold(after_promo)]]</f>
        <v>82250</v>
      </c>
    </row>
    <row r="146" spans="1:14" x14ac:dyDescent="0.3">
      <c r="A146" t="s">
        <v>62</v>
      </c>
      <c r="B146" t="s">
        <v>25</v>
      </c>
      <c r="C146" s="1">
        <v>1190</v>
      </c>
      <c r="D146" t="str">
        <f>VLOOKUP(Data[[#This Row],[product_code]],Table3[#All],2)</f>
        <v>Atliq_Fusion_Container_Set_of_3</v>
      </c>
      <c r="E146" t="str">
        <f xml:space="preserve"> VLOOKUP(Data[[#This Row],[product_code]],Table3[#All],3)</f>
        <v>Home Care</v>
      </c>
      <c r="F146" t="s">
        <v>13</v>
      </c>
      <c r="G146">
        <v>27</v>
      </c>
      <c r="H146">
        <v>106</v>
      </c>
      <c r="I146" t="s">
        <v>6</v>
      </c>
      <c r="J146" s="1">
        <v>32130</v>
      </c>
      <c r="K1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212</v>
      </c>
      <c r="L1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6" t="s">
        <v>84</v>
      </c>
      <c r="N146" s="1">
        <f>Data[[#This Row],[Price_AP]]*Data[[#This Row],[quantity_sold(after_promo)]]</f>
        <v>126140</v>
      </c>
    </row>
    <row r="147" spans="1:14" x14ac:dyDescent="0.3">
      <c r="A147" t="s">
        <v>24</v>
      </c>
      <c r="B147" t="s">
        <v>33</v>
      </c>
      <c r="C147" s="1">
        <v>370</v>
      </c>
      <c r="D147" t="str">
        <f>VLOOKUP(Data[[#This Row],[product_code]],Table3[#All],2)</f>
        <v>Atliq_Farm_Chakki_Atta (1KG)</v>
      </c>
      <c r="E147" t="str">
        <f xml:space="preserve"> VLOOKUP(Data[[#This Row],[product_code]],Table3[#All],3)</f>
        <v>Grocery &amp; Staples</v>
      </c>
      <c r="F147" t="s">
        <v>13</v>
      </c>
      <c r="G147">
        <v>363</v>
      </c>
      <c r="H147">
        <v>990</v>
      </c>
      <c r="I147" t="s">
        <v>6</v>
      </c>
      <c r="J147" s="1">
        <v>134310</v>
      </c>
      <c r="K1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1980</v>
      </c>
      <c r="L1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47" t="s">
        <v>79</v>
      </c>
      <c r="N147" s="1">
        <f>Data[[#This Row],[Price_AP]]*Data[[#This Row],[quantity_sold(after_promo)]]</f>
        <v>366300</v>
      </c>
    </row>
    <row r="148" spans="1:14" x14ac:dyDescent="0.3">
      <c r="A148" t="s">
        <v>67</v>
      </c>
      <c r="B148" t="s">
        <v>8</v>
      </c>
      <c r="C148" s="1">
        <v>156</v>
      </c>
      <c r="D148" t="str">
        <f>VLOOKUP(Data[[#This Row],[product_code]],Table3[#All],2)</f>
        <v>Atliq_Suflower_Oil (1L)</v>
      </c>
      <c r="E148" t="str">
        <f xml:space="preserve"> VLOOKUP(Data[[#This Row],[product_code]],Table3[#All],3)</f>
        <v>Grocery &amp; Staples</v>
      </c>
      <c r="F148" t="s">
        <v>9</v>
      </c>
      <c r="G148">
        <v>196</v>
      </c>
      <c r="H148">
        <v>174</v>
      </c>
      <c r="I148" t="s">
        <v>10</v>
      </c>
      <c r="J148" s="1">
        <v>30576</v>
      </c>
      <c r="K1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174</v>
      </c>
      <c r="L1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48" t="s">
        <v>78</v>
      </c>
      <c r="N148" s="1">
        <f>Data[[#This Row],[Price_AP]]*Data[[#This Row],[quantity_sold(after_promo)]]</f>
        <v>20358</v>
      </c>
    </row>
    <row r="149" spans="1:14" x14ac:dyDescent="0.3">
      <c r="A149" t="s">
        <v>74</v>
      </c>
      <c r="B149" t="s">
        <v>23</v>
      </c>
      <c r="C149" s="1">
        <v>350</v>
      </c>
      <c r="D149" t="str">
        <f>VLOOKUP(Data[[#This Row],[product_code]],Table3[#All],2)</f>
        <v>Atliq_Double_Bedsheet_set</v>
      </c>
      <c r="E149" t="str">
        <f xml:space="preserve"> VLOOKUP(Data[[#This Row],[product_code]],Table3[#All],3)</f>
        <v>Home Care</v>
      </c>
      <c r="F149" t="s">
        <v>13</v>
      </c>
      <c r="G149">
        <v>133</v>
      </c>
      <c r="H149">
        <v>559</v>
      </c>
      <c r="I149" t="s">
        <v>6</v>
      </c>
      <c r="J149" s="1">
        <v>46550</v>
      </c>
      <c r="K1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1118</v>
      </c>
      <c r="L1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9" t="s">
        <v>80</v>
      </c>
      <c r="N149" s="1">
        <f>Data[[#This Row],[Price_AP]]*Data[[#This Row],[quantity_sold(after_promo)]]</f>
        <v>195650</v>
      </c>
    </row>
    <row r="150" spans="1:14" x14ac:dyDescent="0.3">
      <c r="A150" t="s">
        <v>69</v>
      </c>
      <c r="B150" t="s">
        <v>4</v>
      </c>
      <c r="C150" s="1">
        <v>190</v>
      </c>
      <c r="D150" t="str">
        <f>VLOOKUP(Data[[#This Row],[product_code]],Table3[#All],2)</f>
        <v>Atliq_Doodh_Kesar_Body_Lotion (200ML)</v>
      </c>
      <c r="E150" t="str">
        <f xml:space="preserve"> VLOOKUP(Data[[#This Row],[product_code]],Table3[#All],3)</f>
        <v>Personal Care</v>
      </c>
      <c r="F150" t="s">
        <v>5</v>
      </c>
      <c r="G150">
        <v>58</v>
      </c>
      <c r="H150">
        <v>81</v>
      </c>
      <c r="I150" t="s">
        <v>6</v>
      </c>
      <c r="J150" s="1">
        <v>11020</v>
      </c>
      <c r="K1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1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50" t="s">
        <v>81</v>
      </c>
      <c r="N150" s="1">
        <f>Data[[#This Row],[Price_AP]]*Data[[#This Row],[quantity_sold(after_promo)]]</f>
        <v>7695</v>
      </c>
    </row>
    <row r="151" spans="1:14" x14ac:dyDescent="0.3">
      <c r="A151" t="s">
        <v>68</v>
      </c>
      <c r="B151" t="s">
        <v>25</v>
      </c>
      <c r="C151" s="1">
        <v>1190</v>
      </c>
      <c r="D151" t="str">
        <f>VLOOKUP(Data[[#This Row],[product_code]],Table3[#All],2)</f>
        <v>Atliq_Fusion_Container_Set_of_3</v>
      </c>
      <c r="E151" t="str">
        <f xml:space="preserve"> VLOOKUP(Data[[#This Row],[product_code]],Table3[#All],3)</f>
        <v>Home Care</v>
      </c>
      <c r="F151" t="s">
        <v>13</v>
      </c>
      <c r="G151">
        <v>35</v>
      </c>
      <c r="H151">
        <v>122</v>
      </c>
      <c r="I151" t="s">
        <v>10</v>
      </c>
      <c r="J151" s="1">
        <v>41650</v>
      </c>
      <c r="K1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244</v>
      </c>
      <c r="L1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51" t="s">
        <v>76</v>
      </c>
      <c r="N151" s="1">
        <f>Data[[#This Row],[Price_AP]]*Data[[#This Row],[quantity_sold(after_promo)]]</f>
        <v>145180</v>
      </c>
    </row>
    <row r="152" spans="1:14" x14ac:dyDescent="0.3">
      <c r="A152" t="s">
        <v>66</v>
      </c>
      <c r="B152" t="s">
        <v>23</v>
      </c>
      <c r="C152" s="1">
        <v>350</v>
      </c>
      <c r="D152" t="str">
        <f>VLOOKUP(Data[[#This Row],[product_code]],Table3[#All],2)</f>
        <v>Atliq_Double_Bedsheet_set</v>
      </c>
      <c r="E152" t="str">
        <f xml:space="preserve"> VLOOKUP(Data[[#This Row],[product_code]],Table3[#All],3)</f>
        <v>Home Care</v>
      </c>
      <c r="F152" t="s">
        <v>13</v>
      </c>
      <c r="G152">
        <v>38</v>
      </c>
      <c r="H152">
        <v>133</v>
      </c>
      <c r="I152" t="s">
        <v>10</v>
      </c>
      <c r="J152" s="1">
        <v>13300</v>
      </c>
      <c r="K1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266</v>
      </c>
      <c r="L1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52" t="s">
        <v>84</v>
      </c>
      <c r="N152" s="1">
        <f>Data[[#This Row],[Price_AP]]*Data[[#This Row],[quantity_sold(after_promo)]]</f>
        <v>46550</v>
      </c>
    </row>
    <row r="153" spans="1:14" x14ac:dyDescent="0.3">
      <c r="A153" t="s">
        <v>73</v>
      </c>
      <c r="B153" t="s">
        <v>8</v>
      </c>
      <c r="C153" s="1">
        <v>156</v>
      </c>
      <c r="D153" t="str">
        <f>VLOOKUP(Data[[#This Row],[product_code]],Table3[#All],2)</f>
        <v>Atliq_Suflower_Oil (1L)</v>
      </c>
      <c r="E153" t="str">
        <f xml:space="preserve"> VLOOKUP(Data[[#This Row],[product_code]],Table3[#All],3)</f>
        <v>Grocery &amp; Staples</v>
      </c>
      <c r="F153" t="s">
        <v>9</v>
      </c>
      <c r="G153">
        <v>351</v>
      </c>
      <c r="H153">
        <v>305</v>
      </c>
      <c r="I153" t="s">
        <v>10</v>
      </c>
      <c r="J153" s="1">
        <v>54756</v>
      </c>
      <c r="K1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305</v>
      </c>
      <c r="L1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53" t="s">
        <v>77</v>
      </c>
      <c r="N153" s="1">
        <f>Data[[#This Row],[Price_AP]]*Data[[#This Row],[quantity_sold(after_promo)]]</f>
        <v>35685</v>
      </c>
    </row>
    <row r="154" spans="1:14" x14ac:dyDescent="0.3">
      <c r="A154" t="s">
        <v>19</v>
      </c>
      <c r="B154" t="s">
        <v>18</v>
      </c>
      <c r="C154" s="1">
        <v>55</v>
      </c>
      <c r="D154" t="str">
        <f>VLOOKUP(Data[[#This Row],[product_code]],Table3[#All],2)</f>
        <v>Atliq_Scrub_Sponge_For_Dishwash</v>
      </c>
      <c r="E154" t="str">
        <f xml:space="preserve"> VLOOKUP(Data[[#This Row],[product_code]],Table3[#All],3)</f>
        <v>Home Care</v>
      </c>
      <c r="F154" t="s">
        <v>9</v>
      </c>
      <c r="G154">
        <v>136</v>
      </c>
      <c r="H154">
        <v>121</v>
      </c>
      <c r="I154" t="s">
        <v>10</v>
      </c>
      <c r="J154" s="1">
        <v>7480</v>
      </c>
      <c r="K1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121</v>
      </c>
      <c r="L1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54" t="s">
        <v>80</v>
      </c>
      <c r="N154" s="1">
        <f>Data[[#This Row],[Price_AP]]*Data[[#This Row],[quantity_sold(after_promo)]]</f>
        <v>4991.25</v>
      </c>
    </row>
    <row r="155" spans="1:14" x14ac:dyDescent="0.3">
      <c r="A155" t="s">
        <v>41</v>
      </c>
      <c r="B155" t="s">
        <v>33</v>
      </c>
      <c r="C155" s="1">
        <v>370</v>
      </c>
      <c r="D155" t="str">
        <f>VLOOKUP(Data[[#This Row],[product_code]],Table3[#All],2)</f>
        <v>Atliq_Farm_Chakki_Atta (1KG)</v>
      </c>
      <c r="E155" t="str">
        <f xml:space="preserve"> VLOOKUP(Data[[#This Row],[product_code]],Table3[#All],3)</f>
        <v>Grocery &amp; Staples</v>
      </c>
      <c r="F155" t="s">
        <v>13</v>
      </c>
      <c r="G155">
        <v>252</v>
      </c>
      <c r="H155">
        <v>985</v>
      </c>
      <c r="I155" t="s">
        <v>6</v>
      </c>
      <c r="J155" s="1">
        <v>93240</v>
      </c>
      <c r="K1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1970</v>
      </c>
      <c r="L1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55" t="s">
        <v>78</v>
      </c>
      <c r="N155" s="1">
        <f>Data[[#This Row],[Price_AP]]*Data[[#This Row],[quantity_sold(after_promo)]]</f>
        <v>364450</v>
      </c>
    </row>
    <row r="156" spans="1:14" x14ac:dyDescent="0.3">
      <c r="A156" t="s">
        <v>67</v>
      </c>
      <c r="B156" t="s">
        <v>15</v>
      </c>
      <c r="C156" s="1">
        <v>3000</v>
      </c>
      <c r="D156" t="str">
        <f>VLOOKUP(Data[[#This Row],[product_code]],Table3[#All],2)</f>
        <v>Atliq_Home_Essential_8_Product_Combo</v>
      </c>
      <c r="E156" t="str">
        <f xml:space="preserve"> VLOOKUP(Data[[#This Row],[product_code]],Table3[#All],3)</f>
        <v>Combo1</v>
      </c>
      <c r="F156" t="s">
        <v>16</v>
      </c>
      <c r="G156">
        <v>260</v>
      </c>
      <c r="H156">
        <v>681</v>
      </c>
      <c r="I156" t="s">
        <v>10</v>
      </c>
      <c r="J156" s="1">
        <v>780000</v>
      </c>
      <c r="K1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681</v>
      </c>
      <c r="L1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56" t="s">
        <v>78</v>
      </c>
      <c r="N156" s="1">
        <f>Data[[#This Row],[Price_AP]]*Data[[#This Row],[quantity_sold(after_promo)]]</f>
        <v>1702500</v>
      </c>
    </row>
    <row r="157" spans="1:14" x14ac:dyDescent="0.3">
      <c r="A157" t="s">
        <v>51</v>
      </c>
      <c r="B157" t="s">
        <v>33</v>
      </c>
      <c r="C157" s="1">
        <v>290</v>
      </c>
      <c r="D157" t="str">
        <f>VLOOKUP(Data[[#This Row],[product_code]],Table3[#All],2)</f>
        <v>Atliq_Farm_Chakki_Atta (1KG)</v>
      </c>
      <c r="E157" t="str">
        <f xml:space="preserve"> VLOOKUP(Data[[#This Row],[product_code]],Table3[#All],3)</f>
        <v>Grocery &amp; Staples</v>
      </c>
      <c r="F157" t="s">
        <v>9</v>
      </c>
      <c r="G157">
        <v>150</v>
      </c>
      <c r="H157">
        <v>123</v>
      </c>
      <c r="I157" t="s">
        <v>10</v>
      </c>
      <c r="J157" s="1">
        <v>43500</v>
      </c>
      <c r="K1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123</v>
      </c>
      <c r="L1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57" t="s">
        <v>82</v>
      </c>
      <c r="N157" s="1">
        <f>Data[[#This Row],[Price_AP]]*Data[[#This Row],[quantity_sold(after_promo)]]</f>
        <v>26752.5</v>
      </c>
    </row>
    <row r="158" spans="1:14" x14ac:dyDescent="0.3">
      <c r="A158" t="s">
        <v>29</v>
      </c>
      <c r="B158" t="s">
        <v>4</v>
      </c>
      <c r="C158" s="1">
        <v>190</v>
      </c>
      <c r="D158" t="str">
        <f>VLOOKUP(Data[[#This Row],[product_code]],Table3[#All],2)</f>
        <v>Atliq_Doodh_Kesar_Body_Lotion (200ML)</v>
      </c>
      <c r="E158" t="str">
        <f xml:space="preserve"> VLOOKUP(Data[[#This Row],[product_code]],Table3[#All],3)</f>
        <v>Personal Care</v>
      </c>
      <c r="F158" t="s">
        <v>5</v>
      </c>
      <c r="G158">
        <v>49</v>
      </c>
      <c r="H158">
        <v>69</v>
      </c>
      <c r="I158" t="s">
        <v>6</v>
      </c>
      <c r="J158" s="1">
        <v>9310</v>
      </c>
      <c r="K1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v>
      </c>
      <c r="L1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58" t="s">
        <v>77</v>
      </c>
      <c r="N158" s="1">
        <f>Data[[#This Row],[Price_AP]]*Data[[#This Row],[quantity_sold(after_promo)]]</f>
        <v>6555</v>
      </c>
    </row>
    <row r="159" spans="1:14" x14ac:dyDescent="0.3">
      <c r="A159" t="s">
        <v>22</v>
      </c>
      <c r="B159" t="s">
        <v>25</v>
      </c>
      <c r="C159" s="1">
        <v>1190</v>
      </c>
      <c r="D159" t="str">
        <f>VLOOKUP(Data[[#This Row],[product_code]],Table3[#All],2)</f>
        <v>Atliq_Fusion_Container_Set_of_3</v>
      </c>
      <c r="E159" t="str">
        <f xml:space="preserve"> VLOOKUP(Data[[#This Row],[product_code]],Table3[#All],3)</f>
        <v>Home Care</v>
      </c>
      <c r="F159" t="s">
        <v>13</v>
      </c>
      <c r="G159">
        <v>51</v>
      </c>
      <c r="H159">
        <v>203</v>
      </c>
      <c r="I159" t="s">
        <v>6</v>
      </c>
      <c r="J159" s="1">
        <v>60690</v>
      </c>
      <c r="K1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406</v>
      </c>
      <c r="L1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59" t="s">
        <v>77</v>
      </c>
      <c r="N159" s="1">
        <f>Data[[#This Row],[Price_AP]]*Data[[#This Row],[quantity_sold(after_promo)]]</f>
        <v>241570</v>
      </c>
    </row>
    <row r="160" spans="1:14" x14ac:dyDescent="0.3">
      <c r="A160" t="s">
        <v>49</v>
      </c>
      <c r="B160" t="s">
        <v>50</v>
      </c>
      <c r="C160" s="1">
        <v>110</v>
      </c>
      <c r="D160" t="str">
        <f>VLOOKUP(Data[[#This Row],[product_code]],Table3[#All],2)</f>
        <v>Atliq_Body_Milk_Nourishing_Lotion (120ML)</v>
      </c>
      <c r="E160" t="str">
        <f xml:space="preserve"> VLOOKUP(Data[[#This Row],[product_code]],Table3[#All],3)</f>
        <v>Personal Care</v>
      </c>
      <c r="F160" t="s">
        <v>5</v>
      </c>
      <c r="G160">
        <v>103</v>
      </c>
      <c r="H160">
        <v>159</v>
      </c>
      <c r="I160" t="s">
        <v>10</v>
      </c>
      <c r="J160" s="1">
        <v>11330</v>
      </c>
      <c r="K1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159</v>
      </c>
      <c r="L1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60" t="s">
        <v>83</v>
      </c>
      <c r="N160" s="1">
        <f>Data[[#This Row],[Price_AP]]*Data[[#This Row],[quantity_sold(after_promo)]]</f>
        <v>8745</v>
      </c>
    </row>
    <row r="161" spans="1:14" x14ac:dyDescent="0.3">
      <c r="A161" t="s">
        <v>71</v>
      </c>
      <c r="B161" t="s">
        <v>44</v>
      </c>
      <c r="C161" s="1">
        <v>1020</v>
      </c>
      <c r="D161" t="str">
        <f>VLOOKUP(Data[[#This Row],[product_code]],Table3[#All],2)</f>
        <v>Atliq_Double_Bedsheet_set</v>
      </c>
      <c r="E161" t="str">
        <f xml:space="preserve"> VLOOKUP(Data[[#This Row],[product_code]],Table3[#All],3)</f>
        <v>Home Care</v>
      </c>
      <c r="F161" t="s">
        <v>13</v>
      </c>
      <c r="G161">
        <v>61</v>
      </c>
      <c r="H161">
        <v>234</v>
      </c>
      <c r="I161" t="s">
        <v>6</v>
      </c>
      <c r="J161" s="1">
        <v>62220</v>
      </c>
      <c r="K1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468</v>
      </c>
      <c r="L1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61" t="s">
        <v>78</v>
      </c>
      <c r="N161" s="1">
        <f>Data[[#This Row],[Price_AP]]*Data[[#This Row],[quantity_sold(after_promo)]]</f>
        <v>238680</v>
      </c>
    </row>
    <row r="162" spans="1:14" x14ac:dyDescent="0.3">
      <c r="A162" t="s">
        <v>63</v>
      </c>
      <c r="B162" t="s">
        <v>8</v>
      </c>
      <c r="C162" s="1">
        <v>156</v>
      </c>
      <c r="D162" t="str">
        <f>VLOOKUP(Data[[#This Row],[product_code]],Table3[#All],2)</f>
        <v>Atliq_Suflower_Oil (1L)</v>
      </c>
      <c r="E162" t="str">
        <f xml:space="preserve"> VLOOKUP(Data[[#This Row],[product_code]],Table3[#All],3)</f>
        <v>Grocery &amp; Staples</v>
      </c>
      <c r="F162" t="s">
        <v>9</v>
      </c>
      <c r="G162">
        <v>330</v>
      </c>
      <c r="H162">
        <v>290</v>
      </c>
      <c r="I162" t="s">
        <v>10</v>
      </c>
      <c r="J162" s="1">
        <v>51480</v>
      </c>
      <c r="K1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1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62" t="s">
        <v>81</v>
      </c>
      <c r="N162" s="1">
        <f>Data[[#This Row],[Price_AP]]*Data[[#This Row],[quantity_sold(after_promo)]]</f>
        <v>33930</v>
      </c>
    </row>
    <row r="163" spans="1:14" x14ac:dyDescent="0.3">
      <c r="A163" t="s">
        <v>14</v>
      </c>
      <c r="B163" t="s">
        <v>8</v>
      </c>
      <c r="C163" s="1">
        <v>200</v>
      </c>
      <c r="D163" t="str">
        <f>VLOOKUP(Data[[#This Row],[product_code]],Table3[#All],2)</f>
        <v>Atliq_Suflower_Oil (1L)</v>
      </c>
      <c r="E163" t="str">
        <f xml:space="preserve"> VLOOKUP(Data[[#This Row],[product_code]],Table3[#All],3)</f>
        <v>Grocery &amp; Staples</v>
      </c>
      <c r="F163" t="s">
        <v>13</v>
      </c>
      <c r="G163">
        <v>267</v>
      </c>
      <c r="H163">
        <v>1054</v>
      </c>
      <c r="I163" t="s">
        <v>6</v>
      </c>
      <c r="J163" s="1">
        <v>53400</v>
      </c>
      <c r="K1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2108</v>
      </c>
      <c r="L1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63" t="s">
        <v>79</v>
      </c>
      <c r="N163" s="1">
        <f>Data[[#This Row],[Price_AP]]*Data[[#This Row],[quantity_sold(after_promo)]]</f>
        <v>210800</v>
      </c>
    </row>
    <row r="164" spans="1:14" x14ac:dyDescent="0.3">
      <c r="A164" t="s">
        <v>58</v>
      </c>
      <c r="B164" t="s">
        <v>21</v>
      </c>
      <c r="C164" s="1">
        <v>50</v>
      </c>
      <c r="D164" t="str">
        <f>VLOOKUP(Data[[#This Row],[product_code]],Table3[#All],2)</f>
        <v>Atliq_Cream_Beauty_Bathing_Soap (125GM)</v>
      </c>
      <c r="E164" t="str">
        <f xml:space="preserve"> VLOOKUP(Data[[#This Row],[product_code]],Table3[#All],3)</f>
        <v>Personal Care</v>
      </c>
      <c r="F164" t="s">
        <v>9</v>
      </c>
      <c r="G164">
        <v>25</v>
      </c>
      <c r="H164">
        <v>22</v>
      </c>
      <c r="I164" t="s">
        <v>6</v>
      </c>
      <c r="J164" s="1">
        <v>1250</v>
      </c>
      <c r="K1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64" t="s">
        <v>79</v>
      </c>
      <c r="N164" s="1">
        <f>Data[[#This Row],[Price_AP]]*Data[[#This Row],[quantity_sold(after_promo)]]</f>
        <v>825</v>
      </c>
    </row>
    <row r="165" spans="1:14" x14ac:dyDescent="0.3">
      <c r="A165" t="s">
        <v>64</v>
      </c>
      <c r="B165" t="s">
        <v>28</v>
      </c>
      <c r="C165" s="1">
        <v>415</v>
      </c>
      <c r="D165" t="str">
        <f>VLOOKUP(Data[[#This Row],[product_code]],Table3[#All],2)</f>
        <v>Atliq_Fusion_Container_Set_of_3</v>
      </c>
      <c r="E165" t="str">
        <f xml:space="preserve"> VLOOKUP(Data[[#This Row],[product_code]],Table3[#All],3)</f>
        <v>Home Care</v>
      </c>
      <c r="F165" t="s">
        <v>9</v>
      </c>
      <c r="G165">
        <v>39</v>
      </c>
      <c r="H165">
        <v>36</v>
      </c>
      <c r="I165" t="s">
        <v>6</v>
      </c>
      <c r="J165" s="1">
        <v>16185</v>
      </c>
      <c r="K1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v>
      </c>
      <c r="L1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65" t="s">
        <v>80</v>
      </c>
      <c r="N165" s="1">
        <f>Data[[#This Row],[Price_AP]]*Data[[#This Row],[quantity_sold(after_promo)]]</f>
        <v>11205</v>
      </c>
    </row>
    <row r="166" spans="1:14" x14ac:dyDescent="0.3">
      <c r="A166" t="s">
        <v>46</v>
      </c>
      <c r="B166" t="s">
        <v>21</v>
      </c>
      <c r="C166" s="1">
        <v>65</v>
      </c>
      <c r="D166" t="str">
        <f>VLOOKUP(Data[[#This Row],[product_code]],Table3[#All],2)</f>
        <v>Atliq_Cream_Beauty_Bathing_Soap (125GM)</v>
      </c>
      <c r="E166" t="str">
        <f xml:space="preserve"> VLOOKUP(Data[[#This Row],[product_code]],Table3[#All],3)</f>
        <v>Personal Care</v>
      </c>
      <c r="F166" t="s">
        <v>5</v>
      </c>
      <c r="G166">
        <v>68</v>
      </c>
      <c r="H166">
        <v>76</v>
      </c>
      <c r="I166" t="s">
        <v>10</v>
      </c>
      <c r="J166" s="1">
        <v>4420</v>
      </c>
      <c r="K1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1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66" t="s">
        <v>76</v>
      </c>
      <c r="N166" s="1">
        <f>Data[[#This Row],[Price_AP]]*Data[[#This Row],[quantity_sold(after_promo)]]</f>
        <v>2470</v>
      </c>
    </row>
    <row r="167" spans="1:14" x14ac:dyDescent="0.3">
      <c r="A167" t="s">
        <v>48</v>
      </c>
      <c r="B167" t="s">
        <v>8</v>
      </c>
      <c r="C167" s="1">
        <v>156</v>
      </c>
      <c r="D167" t="str">
        <f>VLOOKUP(Data[[#This Row],[product_code]],Table3[#All],2)</f>
        <v>Atliq_Suflower_Oil (1L)</v>
      </c>
      <c r="E167" t="str">
        <f xml:space="preserve"> VLOOKUP(Data[[#This Row],[product_code]],Table3[#All],3)</f>
        <v>Grocery &amp; Staples</v>
      </c>
      <c r="F167" t="s">
        <v>9</v>
      </c>
      <c r="G167">
        <v>241</v>
      </c>
      <c r="H167">
        <v>209</v>
      </c>
      <c r="I167" t="s">
        <v>10</v>
      </c>
      <c r="J167" s="1">
        <v>37596</v>
      </c>
      <c r="K1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209</v>
      </c>
      <c r="L1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67" t="s">
        <v>76</v>
      </c>
      <c r="N167" s="1">
        <f>Data[[#This Row],[Price_AP]]*Data[[#This Row],[quantity_sold(after_promo)]]</f>
        <v>24453</v>
      </c>
    </row>
    <row r="168" spans="1:14" x14ac:dyDescent="0.3">
      <c r="A168" t="s">
        <v>19</v>
      </c>
      <c r="B168" t="s">
        <v>21</v>
      </c>
      <c r="C168" s="1">
        <v>65</v>
      </c>
      <c r="D168" t="str">
        <f>VLOOKUP(Data[[#This Row],[product_code]],Table3[#All],2)</f>
        <v>Atliq_Cream_Beauty_Bathing_Soap (125GM)</v>
      </c>
      <c r="E168" t="str">
        <f xml:space="preserve"> VLOOKUP(Data[[#This Row],[product_code]],Table3[#All],3)</f>
        <v>Personal Care</v>
      </c>
      <c r="F168" t="s">
        <v>5</v>
      </c>
      <c r="G168">
        <v>92</v>
      </c>
      <c r="H168">
        <v>120</v>
      </c>
      <c r="I168" t="s">
        <v>10</v>
      </c>
      <c r="J168" s="1">
        <v>5980</v>
      </c>
      <c r="K1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120</v>
      </c>
      <c r="L1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68" t="s">
        <v>80</v>
      </c>
      <c r="N168" s="1">
        <f>Data[[#This Row],[Price_AP]]*Data[[#This Row],[quantity_sold(after_promo)]]</f>
        <v>3900</v>
      </c>
    </row>
    <row r="169" spans="1:14" x14ac:dyDescent="0.3">
      <c r="A169" t="s">
        <v>67</v>
      </c>
      <c r="B169" t="s">
        <v>21</v>
      </c>
      <c r="C169" s="1">
        <v>65</v>
      </c>
      <c r="D169" t="str">
        <f>VLOOKUP(Data[[#This Row],[product_code]],Table3[#All],2)</f>
        <v>Atliq_Cream_Beauty_Bathing_Soap (125GM)</v>
      </c>
      <c r="E169" t="str">
        <f xml:space="preserve"> VLOOKUP(Data[[#This Row],[product_code]],Table3[#All],3)</f>
        <v>Personal Care</v>
      </c>
      <c r="F169" t="s">
        <v>5</v>
      </c>
      <c r="G169">
        <v>68</v>
      </c>
      <c r="H169">
        <v>76</v>
      </c>
      <c r="I169" t="s">
        <v>10</v>
      </c>
      <c r="J169" s="1">
        <v>4420</v>
      </c>
      <c r="K1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1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69" t="s">
        <v>78</v>
      </c>
      <c r="N169" s="1">
        <f>Data[[#This Row],[Price_AP]]*Data[[#This Row],[quantity_sold(after_promo)]]</f>
        <v>2470</v>
      </c>
    </row>
    <row r="170" spans="1:14" x14ac:dyDescent="0.3">
      <c r="A170" t="s">
        <v>52</v>
      </c>
      <c r="B170" t="s">
        <v>50</v>
      </c>
      <c r="C170" s="1">
        <v>110</v>
      </c>
      <c r="D170" t="str">
        <f>VLOOKUP(Data[[#This Row],[product_code]],Table3[#All],2)</f>
        <v>Atliq_Body_Milk_Nourishing_Lotion (120ML)</v>
      </c>
      <c r="E170" t="str">
        <f xml:space="preserve"> VLOOKUP(Data[[#This Row],[product_code]],Table3[#All],3)</f>
        <v>Personal Care</v>
      </c>
      <c r="F170" t="s">
        <v>5</v>
      </c>
      <c r="G170">
        <v>92</v>
      </c>
      <c r="H170">
        <v>147</v>
      </c>
      <c r="I170" t="s">
        <v>10</v>
      </c>
      <c r="J170" s="1">
        <v>10120</v>
      </c>
      <c r="K1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147</v>
      </c>
      <c r="L1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70" t="s">
        <v>77</v>
      </c>
      <c r="N170" s="1">
        <f>Data[[#This Row],[Price_AP]]*Data[[#This Row],[quantity_sold(after_promo)]]</f>
        <v>8085</v>
      </c>
    </row>
    <row r="171" spans="1:14" x14ac:dyDescent="0.3">
      <c r="A171" t="s">
        <v>24</v>
      </c>
      <c r="B171" t="s">
        <v>28</v>
      </c>
      <c r="C171" s="1">
        <v>415</v>
      </c>
      <c r="D171" t="str">
        <f>VLOOKUP(Data[[#This Row],[product_code]],Table3[#All],2)</f>
        <v>Atliq_Fusion_Container_Set_of_3</v>
      </c>
      <c r="E171" t="str">
        <f xml:space="preserve"> VLOOKUP(Data[[#This Row],[product_code]],Table3[#All],3)</f>
        <v>Home Care</v>
      </c>
      <c r="F171" t="s">
        <v>9</v>
      </c>
      <c r="G171">
        <v>68</v>
      </c>
      <c r="H171">
        <v>61</v>
      </c>
      <c r="I171" t="s">
        <v>10</v>
      </c>
      <c r="J171" s="1">
        <v>28220</v>
      </c>
      <c r="K1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v>
      </c>
      <c r="L1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71" t="s">
        <v>79</v>
      </c>
      <c r="N171" s="1">
        <f>Data[[#This Row],[Price_AP]]*Data[[#This Row],[quantity_sold(after_promo)]]</f>
        <v>18986.25</v>
      </c>
    </row>
    <row r="172" spans="1:14" x14ac:dyDescent="0.3">
      <c r="A172" t="s">
        <v>70</v>
      </c>
      <c r="B172" t="s">
        <v>12</v>
      </c>
      <c r="C172" s="1">
        <v>300</v>
      </c>
      <c r="D172" t="str">
        <f>VLOOKUP(Data[[#This Row],[product_code]],Table3[#All],2)</f>
        <v>Atliq_Fusion_Container_Set_of_3</v>
      </c>
      <c r="E172" t="str">
        <f xml:space="preserve"> VLOOKUP(Data[[#This Row],[product_code]],Table3[#All],3)</f>
        <v>Home Care</v>
      </c>
      <c r="F172" t="s">
        <v>13</v>
      </c>
      <c r="G172">
        <v>21</v>
      </c>
      <c r="H172">
        <v>82</v>
      </c>
      <c r="I172" t="s">
        <v>6</v>
      </c>
      <c r="J172" s="1">
        <v>6300</v>
      </c>
      <c r="K1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164</v>
      </c>
      <c r="L1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72" t="s">
        <v>75</v>
      </c>
      <c r="N172" s="1">
        <f>Data[[#This Row],[Price_AP]]*Data[[#This Row],[quantity_sold(after_promo)]]</f>
        <v>24600</v>
      </c>
    </row>
    <row r="173" spans="1:14" x14ac:dyDescent="0.3">
      <c r="A173" t="s">
        <v>65</v>
      </c>
      <c r="B173" t="s">
        <v>31</v>
      </c>
      <c r="C173" s="1">
        <v>62</v>
      </c>
      <c r="D173" t="str">
        <f>VLOOKUP(Data[[#This Row],[product_code]],Table3[#All],2)</f>
        <v>Atliq_Double_Bedsheet_set</v>
      </c>
      <c r="E173" t="str">
        <f xml:space="preserve"> VLOOKUP(Data[[#This Row],[product_code]],Table3[#All],3)</f>
        <v>Home Care</v>
      </c>
      <c r="F173" t="s">
        <v>5</v>
      </c>
      <c r="G173">
        <v>33</v>
      </c>
      <c r="H173">
        <v>47</v>
      </c>
      <c r="I173" t="s">
        <v>6</v>
      </c>
      <c r="J173" s="1">
        <v>2046</v>
      </c>
      <c r="K1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v>
      </c>
      <c r="L1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73" t="s">
        <v>84</v>
      </c>
      <c r="N173" s="1">
        <f>Data[[#This Row],[Price_AP]]*Data[[#This Row],[quantity_sold(after_promo)]]</f>
        <v>1457</v>
      </c>
    </row>
    <row r="174" spans="1:14" x14ac:dyDescent="0.3">
      <c r="A174" t="s">
        <v>17</v>
      </c>
      <c r="B174" t="s">
        <v>18</v>
      </c>
      <c r="C174" s="1">
        <v>55</v>
      </c>
      <c r="D174" t="str">
        <f>VLOOKUP(Data[[#This Row],[product_code]],Table3[#All],2)</f>
        <v>Atliq_Scrub_Sponge_For_Dishwash</v>
      </c>
      <c r="E174" t="str">
        <f xml:space="preserve"> VLOOKUP(Data[[#This Row],[product_code]],Table3[#All],3)</f>
        <v>Home Care</v>
      </c>
      <c r="F174" t="s">
        <v>9</v>
      </c>
      <c r="G174">
        <v>25</v>
      </c>
      <c r="H174">
        <v>20</v>
      </c>
      <c r="I174" t="s">
        <v>6</v>
      </c>
      <c r="J174" s="1">
        <v>1375</v>
      </c>
      <c r="K1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74" t="s">
        <v>80</v>
      </c>
      <c r="N174" s="1">
        <f>Data[[#This Row],[Price_AP]]*Data[[#This Row],[quantity_sold(after_promo)]]</f>
        <v>825</v>
      </c>
    </row>
    <row r="175" spans="1:14" x14ac:dyDescent="0.3">
      <c r="A175" t="s">
        <v>49</v>
      </c>
      <c r="B175" t="s">
        <v>21</v>
      </c>
      <c r="C175" s="1">
        <v>65</v>
      </c>
      <c r="D175" t="str">
        <f>VLOOKUP(Data[[#This Row],[product_code]],Table3[#All],2)</f>
        <v>Atliq_Cream_Beauty_Bathing_Soap (125GM)</v>
      </c>
      <c r="E175" t="str">
        <f xml:space="preserve"> VLOOKUP(Data[[#This Row],[product_code]],Table3[#All],3)</f>
        <v>Personal Care</v>
      </c>
      <c r="F175" t="s">
        <v>5</v>
      </c>
      <c r="G175">
        <v>103</v>
      </c>
      <c r="H175">
        <v>158</v>
      </c>
      <c r="I175" t="s">
        <v>10</v>
      </c>
      <c r="J175" s="1">
        <v>6695</v>
      </c>
      <c r="K1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158</v>
      </c>
      <c r="L1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75" t="s">
        <v>83</v>
      </c>
      <c r="N175" s="1">
        <f>Data[[#This Row],[Price_AP]]*Data[[#This Row],[quantity_sold(after_promo)]]</f>
        <v>5135</v>
      </c>
    </row>
    <row r="176" spans="1:14" x14ac:dyDescent="0.3">
      <c r="A176" t="s">
        <v>54</v>
      </c>
      <c r="B176" t="s">
        <v>25</v>
      </c>
      <c r="C176" s="1">
        <v>1190</v>
      </c>
      <c r="D176" t="str">
        <f>VLOOKUP(Data[[#This Row],[product_code]],Table3[#All],2)</f>
        <v>Atliq_Fusion_Container_Set_of_3</v>
      </c>
      <c r="E176" t="str">
        <f xml:space="preserve"> VLOOKUP(Data[[#This Row],[product_code]],Table3[#All],3)</f>
        <v>Home Care</v>
      </c>
      <c r="F176" t="s">
        <v>13</v>
      </c>
      <c r="G176">
        <v>60</v>
      </c>
      <c r="H176">
        <v>238</v>
      </c>
      <c r="I176" t="s">
        <v>6</v>
      </c>
      <c r="J176" s="1">
        <v>71400</v>
      </c>
      <c r="K1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476</v>
      </c>
      <c r="L1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76" t="s">
        <v>77</v>
      </c>
      <c r="N176" s="1">
        <f>Data[[#This Row],[Price_AP]]*Data[[#This Row],[quantity_sold(after_promo)]]</f>
        <v>283220</v>
      </c>
    </row>
    <row r="177" spans="1:14" x14ac:dyDescent="0.3">
      <c r="A177" t="s">
        <v>39</v>
      </c>
      <c r="B177" t="s">
        <v>21</v>
      </c>
      <c r="C177" s="1">
        <v>65</v>
      </c>
      <c r="D177" t="str">
        <f>VLOOKUP(Data[[#This Row],[product_code]],Table3[#All],2)</f>
        <v>Atliq_Cream_Beauty_Bathing_Soap (125GM)</v>
      </c>
      <c r="E177" t="str">
        <f xml:space="preserve"> VLOOKUP(Data[[#This Row],[product_code]],Table3[#All],3)</f>
        <v>Personal Care</v>
      </c>
      <c r="F177" t="s">
        <v>5</v>
      </c>
      <c r="G177">
        <v>68</v>
      </c>
      <c r="H177">
        <v>93</v>
      </c>
      <c r="I177" t="s">
        <v>10</v>
      </c>
      <c r="J177" s="1">
        <v>4420</v>
      </c>
      <c r="K1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1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77" t="s">
        <v>75</v>
      </c>
      <c r="N177" s="1">
        <f>Data[[#This Row],[Price_AP]]*Data[[#This Row],[quantity_sold(after_promo)]]</f>
        <v>3022.5</v>
      </c>
    </row>
    <row r="178" spans="1:14" x14ac:dyDescent="0.3">
      <c r="A178" t="s">
        <v>65</v>
      </c>
      <c r="B178" t="s">
        <v>25</v>
      </c>
      <c r="C178" s="1">
        <v>1190</v>
      </c>
      <c r="D178" t="str">
        <f>VLOOKUP(Data[[#This Row],[product_code]],Table3[#All],2)</f>
        <v>Atliq_Fusion_Container_Set_of_3</v>
      </c>
      <c r="E178" t="str">
        <f xml:space="preserve"> VLOOKUP(Data[[#This Row],[product_code]],Table3[#All],3)</f>
        <v>Home Care</v>
      </c>
      <c r="F178" t="s">
        <v>13</v>
      </c>
      <c r="G178">
        <v>24</v>
      </c>
      <c r="H178">
        <v>70</v>
      </c>
      <c r="I178" t="s">
        <v>10</v>
      </c>
      <c r="J178" s="1">
        <v>28560</v>
      </c>
      <c r="K1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140</v>
      </c>
      <c r="L1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78" t="s">
        <v>84</v>
      </c>
      <c r="N178" s="1">
        <f>Data[[#This Row],[Price_AP]]*Data[[#This Row],[quantity_sold(after_promo)]]</f>
        <v>83300</v>
      </c>
    </row>
    <row r="179" spans="1:14" x14ac:dyDescent="0.3">
      <c r="A179" t="s">
        <v>46</v>
      </c>
      <c r="B179" t="s">
        <v>35</v>
      </c>
      <c r="C179" s="1">
        <v>860</v>
      </c>
      <c r="D179" t="str">
        <f>VLOOKUP(Data[[#This Row],[product_code]],Table3[#All],2)</f>
        <v>Atliq_Sonamasuri_Rice (10KG)</v>
      </c>
      <c r="E179" t="str">
        <f xml:space="preserve"> VLOOKUP(Data[[#This Row],[product_code]],Table3[#All],3)</f>
        <v>Grocery &amp; Staples</v>
      </c>
      <c r="F179" t="s">
        <v>36</v>
      </c>
      <c r="G179">
        <v>276</v>
      </c>
      <c r="H179">
        <v>345</v>
      </c>
      <c r="I179" t="s">
        <v>10</v>
      </c>
      <c r="J179" s="1">
        <v>237360</v>
      </c>
      <c r="K1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345</v>
      </c>
      <c r="L1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79" t="s">
        <v>76</v>
      </c>
      <c r="N179" s="1">
        <f>Data[[#This Row],[Price_AP]]*Data[[#This Row],[quantity_sold(after_promo)]]</f>
        <v>198789.00000000003</v>
      </c>
    </row>
    <row r="180" spans="1:14" x14ac:dyDescent="0.3">
      <c r="A180" t="s">
        <v>7</v>
      </c>
      <c r="B180" t="s">
        <v>44</v>
      </c>
      <c r="C180" s="1">
        <v>1020</v>
      </c>
      <c r="D180" t="str">
        <f>VLOOKUP(Data[[#This Row],[product_code]],Table3[#All],2)</f>
        <v>Atliq_Double_Bedsheet_set</v>
      </c>
      <c r="E180" t="str">
        <f xml:space="preserve"> VLOOKUP(Data[[#This Row],[product_code]],Table3[#All],3)</f>
        <v>Home Care</v>
      </c>
      <c r="F180" t="s">
        <v>13</v>
      </c>
      <c r="G180">
        <v>97</v>
      </c>
      <c r="H180">
        <v>385</v>
      </c>
      <c r="I180" t="s">
        <v>6</v>
      </c>
      <c r="J180" s="1">
        <v>98940</v>
      </c>
      <c r="K1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770</v>
      </c>
      <c r="L1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80" t="s">
        <v>80</v>
      </c>
      <c r="N180" s="1">
        <f>Data[[#This Row],[Price_AP]]*Data[[#This Row],[quantity_sold(after_promo)]]</f>
        <v>392700</v>
      </c>
    </row>
    <row r="181" spans="1:14" x14ac:dyDescent="0.3">
      <c r="A181" t="s">
        <v>65</v>
      </c>
      <c r="B181" t="s">
        <v>12</v>
      </c>
      <c r="C181" s="1">
        <v>300</v>
      </c>
      <c r="D181" t="str">
        <f>VLOOKUP(Data[[#This Row],[product_code]],Table3[#All],2)</f>
        <v>Atliq_Fusion_Container_Set_of_3</v>
      </c>
      <c r="E181" t="str">
        <f xml:space="preserve"> VLOOKUP(Data[[#This Row],[product_code]],Table3[#All],3)</f>
        <v>Home Care</v>
      </c>
      <c r="F181" t="s">
        <v>13</v>
      </c>
      <c r="G181">
        <v>21</v>
      </c>
      <c r="H181">
        <v>54</v>
      </c>
      <c r="I181" t="s">
        <v>6</v>
      </c>
      <c r="J181" s="1">
        <v>6300</v>
      </c>
      <c r="K1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108</v>
      </c>
      <c r="L1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81" t="s">
        <v>84</v>
      </c>
      <c r="N181" s="1">
        <f>Data[[#This Row],[Price_AP]]*Data[[#This Row],[quantity_sold(after_promo)]]</f>
        <v>16200</v>
      </c>
    </row>
    <row r="182" spans="1:14" x14ac:dyDescent="0.3">
      <c r="A182" t="s">
        <v>70</v>
      </c>
      <c r="B182" t="s">
        <v>28</v>
      </c>
      <c r="C182" s="1">
        <v>415</v>
      </c>
      <c r="D182" t="str">
        <f>VLOOKUP(Data[[#This Row],[product_code]],Table3[#All],2)</f>
        <v>Atliq_Fusion_Container_Set_of_3</v>
      </c>
      <c r="E182" t="str">
        <f xml:space="preserve"> VLOOKUP(Data[[#This Row],[product_code]],Table3[#All],3)</f>
        <v>Home Care</v>
      </c>
      <c r="F182" t="s">
        <v>9</v>
      </c>
      <c r="G182">
        <v>21</v>
      </c>
      <c r="H182">
        <v>19</v>
      </c>
      <c r="I182" t="s">
        <v>6</v>
      </c>
      <c r="J182" s="1">
        <v>8715</v>
      </c>
      <c r="K1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v>
      </c>
      <c r="L1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82" t="s">
        <v>75</v>
      </c>
      <c r="N182" s="1">
        <f>Data[[#This Row],[Price_AP]]*Data[[#This Row],[quantity_sold(after_promo)]]</f>
        <v>5913.75</v>
      </c>
    </row>
    <row r="183" spans="1:14" x14ac:dyDescent="0.3">
      <c r="A183" t="s">
        <v>29</v>
      </c>
      <c r="B183" t="s">
        <v>50</v>
      </c>
      <c r="C183" s="1">
        <v>90</v>
      </c>
      <c r="D183" t="str">
        <f>VLOOKUP(Data[[#This Row],[product_code]],Table3[#All],2)</f>
        <v>Atliq_Body_Milk_Nourishing_Lotion (120ML)</v>
      </c>
      <c r="E183" t="str">
        <f xml:space="preserve"> VLOOKUP(Data[[#This Row],[product_code]],Table3[#All],3)</f>
        <v>Personal Care</v>
      </c>
      <c r="F183" t="s">
        <v>9</v>
      </c>
      <c r="G183">
        <v>55</v>
      </c>
      <c r="H183">
        <v>45</v>
      </c>
      <c r="I183" t="s">
        <v>6</v>
      </c>
      <c r="J183" s="1">
        <v>4950</v>
      </c>
      <c r="K1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1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83" t="s">
        <v>77</v>
      </c>
      <c r="N183" s="1">
        <f>Data[[#This Row],[Price_AP]]*Data[[#This Row],[quantity_sold(after_promo)]]</f>
        <v>3037.5</v>
      </c>
    </row>
    <row r="184" spans="1:14" x14ac:dyDescent="0.3">
      <c r="A184" t="s">
        <v>42</v>
      </c>
      <c r="B184" t="s">
        <v>12</v>
      </c>
      <c r="C184" s="1">
        <v>300</v>
      </c>
      <c r="D184" t="str">
        <f>VLOOKUP(Data[[#This Row],[product_code]],Table3[#All],2)</f>
        <v>Atliq_Fusion_Container_Set_of_3</v>
      </c>
      <c r="E184" t="str">
        <f xml:space="preserve"> VLOOKUP(Data[[#This Row],[product_code]],Table3[#All],3)</f>
        <v>Home Care</v>
      </c>
      <c r="F184" t="s">
        <v>13</v>
      </c>
      <c r="G184">
        <v>59</v>
      </c>
      <c r="H184">
        <v>195</v>
      </c>
      <c r="I184" t="s">
        <v>10</v>
      </c>
      <c r="J184" s="1">
        <v>17700</v>
      </c>
      <c r="K1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390</v>
      </c>
      <c r="L1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84" t="s">
        <v>77</v>
      </c>
      <c r="N184" s="1">
        <f>Data[[#This Row],[Price_AP]]*Data[[#This Row],[quantity_sold(after_promo)]]</f>
        <v>58500</v>
      </c>
    </row>
    <row r="185" spans="1:14" x14ac:dyDescent="0.3">
      <c r="A185" t="s">
        <v>30</v>
      </c>
      <c r="B185" t="s">
        <v>23</v>
      </c>
      <c r="C185" s="1">
        <v>350</v>
      </c>
      <c r="D185" t="str">
        <f>VLOOKUP(Data[[#This Row],[product_code]],Table3[#All],2)</f>
        <v>Atliq_Double_Bedsheet_set</v>
      </c>
      <c r="E185" t="str">
        <f xml:space="preserve"> VLOOKUP(Data[[#This Row],[product_code]],Table3[#All],3)</f>
        <v>Home Care</v>
      </c>
      <c r="F185" t="s">
        <v>13</v>
      </c>
      <c r="G185">
        <v>111</v>
      </c>
      <c r="H185">
        <v>445</v>
      </c>
      <c r="I185" t="s">
        <v>6</v>
      </c>
      <c r="J185" s="1">
        <v>38850</v>
      </c>
      <c r="K1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890</v>
      </c>
      <c r="L1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85" t="s">
        <v>81</v>
      </c>
      <c r="N185" s="1">
        <f>Data[[#This Row],[Price_AP]]*Data[[#This Row],[quantity_sold(after_promo)]]</f>
        <v>155750</v>
      </c>
    </row>
    <row r="186" spans="1:14" x14ac:dyDescent="0.3">
      <c r="A186" t="s">
        <v>20</v>
      </c>
      <c r="B186" t="s">
        <v>44</v>
      </c>
      <c r="C186" s="1">
        <v>1020</v>
      </c>
      <c r="D186" t="str">
        <f>VLOOKUP(Data[[#This Row],[product_code]],Table3[#All],2)</f>
        <v>Atliq_Double_Bedsheet_set</v>
      </c>
      <c r="E186" t="str">
        <f xml:space="preserve"> VLOOKUP(Data[[#This Row],[product_code]],Table3[#All],3)</f>
        <v>Home Care</v>
      </c>
      <c r="F186" t="s">
        <v>13</v>
      </c>
      <c r="G186">
        <v>33</v>
      </c>
      <c r="H186">
        <v>109</v>
      </c>
      <c r="I186" t="s">
        <v>10</v>
      </c>
      <c r="J186" s="1">
        <v>33660</v>
      </c>
      <c r="K1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218</v>
      </c>
      <c r="L1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86" t="s">
        <v>78</v>
      </c>
      <c r="N186" s="1">
        <f>Data[[#This Row],[Price_AP]]*Data[[#This Row],[quantity_sold(after_promo)]]</f>
        <v>111180</v>
      </c>
    </row>
    <row r="187" spans="1:14" x14ac:dyDescent="0.3">
      <c r="A187" t="s">
        <v>22</v>
      </c>
      <c r="B187" t="s">
        <v>31</v>
      </c>
      <c r="C187" s="1">
        <v>62</v>
      </c>
      <c r="D187" t="str">
        <f>VLOOKUP(Data[[#This Row],[product_code]],Table3[#All],2)</f>
        <v>Atliq_Double_Bedsheet_set</v>
      </c>
      <c r="E187" t="str">
        <f xml:space="preserve"> VLOOKUP(Data[[#This Row],[product_code]],Table3[#All],3)</f>
        <v>Home Care</v>
      </c>
      <c r="F187" t="s">
        <v>5</v>
      </c>
      <c r="G187">
        <v>52</v>
      </c>
      <c r="H187">
        <v>72</v>
      </c>
      <c r="I187" t="s">
        <v>6</v>
      </c>
      <c r="J187" s="1">
        <v>3224</v>
      </c>
      <c r="K1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1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87" t="s">
        <v>77</v>
      </c>
      <c r="N187" s="1">
        <f>Data[[#This Row],[Price_AP]]*Data[[#This Row],[quantity_sold(after_promo)]]</f>
        <v>2232</v>
      </c>
    </row>
    <row r="188" spans="1:14" x14ac:dyDescent="0.3">
      <c r="A188" t="s">
        <v>24</v>
      </c>
      <c r="B188" t="s">
        <v>31</v>
      </c>
      <c r="C188" s="1">
        <v>62</v>
      </c>
      <c r="D188" t="str">
        <f>VLOOKUP(Data[[#This Row],[product_code]],Table3[#All],2)</f>
        <v>Atliq_Double_Bedsheet_set</v>
      </c>
      <c r="E188" t="str">
        <f xml:space="preserve"> VLOOKUP(Data[[#This Row],[product_code]],Table3[#All],3)</f>
        <v>Home Care</v>
      </c>
      <c r="F188" t="s">
        <v>5</v>
      </c>
      <c r="G188">
        <v>89</v>
      </c>
      <c r="H188">
        <v>112</v>
      </c>
      <c r="I188" t="s">
        <v>10</v>
      </c>
      <c r="J188" s="1">
        <v>5518</v>
      </c>
      <c r="K1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112</v>
      </c>
      <c r="L1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88" t="s">
        <v>79</v>
      </c>
      <c r="N188" s="1">
        <f>Data[[#This Row],[Price_AP]]*Data[[#This Row],[quantity_sold(after_promo)]]</f>
        <v>3472</v>
      </c>
    </row>
    <row r="189" spans="1:14" x14ac:dyDescent="0.3">
      <c r="A189" t="s">
        <v>38</v>
      </c>
      <c r="B189" t="s">
        <v>28</v>
      </c>
      <c r="C189" s="1">
        <v>415</v>
      </c>
      <c r="D189" t="str">
        <f>VLOOKUP(Data[[#This Row],[product_code]],Table3[#All],2)</f>
        <v>Atliq_Fusion_Container_Set_of_3</v>
      </c>
      <c r="E189" t="str">
        <f xml:space="preserve"> VLOOKUP(Data[[#This Row],[product_code]],Table3[#All],3)</f>
        <v>Home Care</v>
      </c>
      <c r="F189" t="s">
        <v>9</v>
      </c>
      <c r="G189">
        <v>87</v>
      </c>
      <c r="H189">
        <v>77</v>
      </c>
      <c r="I189" t="s">
        <v>10</v>
      </c>
      <c r="J189" s="1">
        <v>36105</v>
      </c>
      <c r="K1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1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89" t="s">
        <v>81</v>
      </c>
      <c r="N189" s="1">
        <f>Data[[#This Row],[Price_AP]]*Data[[#This Row],[quantity_sold(after_promo)]]</f>
        <v>23966.25</v>
      </c>
    </row>
    <row r="190" spans="1:14" x14ac:dyDescent="0.3">
      <c r="A190" t="s">
        <v>61</v>
      </c>
      <c r="B190" t="s">
        <v>25</v>
      </c>
      <c r="C190" s="1">
        <v>1190</v>
      </c>
      <c r="D190" t="str">
        <f>VLOOKUP(Data[[#This Row],[product_code]],Table3[#All],2)</f>
        <v>Atliq_Fusion_Container_Set_of_3</v>
      </c>
      <c r="E190" t="str">
        <f xml:space="preserve"> VLOOKUP(Data[[#This Row],[product_code]],Table3[#All],3)</f>
        <v>Home Care</v>
      </c>
      <c r="F190" t="s">
        <v>13</v>
      </c>
      <c r="G190">
        <v>47</v>
      </c>
      <c r="H190">
        <v>163</v>
      </c>
      <c r="I190" t="s">
        <v>10</v>
      </c>
      <c r="J190" s="1">
        <v>55930</v>
      </c>
      <c r="K1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1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90" t="s">
        <v>80</v>
      </c>
      <c r="N190" s="1">
        <f>Data[[#This Row],[Price_AP]]*Data[[#This Row],[quantity_sold(after_promo)]]</f>
        <v>193970</v>
      </c>
    </row>
    <row r="191" spans="1:14" x14ac:dyDescent="0.3">
      <c r="A191" t="s">
        <v>55</v>
      </c>
      <c r="B191" t="s">
        <v>4</v>
      </c>
      <c r="C191" s="1">
        <v>190</v>
      </c>
      <c r="D191" t="str">
        <f>VLOOKUP(Data[[#This Row],[product_code]],Table3[#All],2)</f>
        <v>Atliq_Doodh_Kesar_Body_Lotion (200ML)</v>
      </c>
      <c r="E191" t="str">
        <f xml:space="preserve"> VLOOKUP(Data[[#This Row],[product_code]],Table3[#All],3)</f>
        <v>Personal Care</v>
      </c>
      <c r="F191" t="s">
        <v>5</v>
      </c>
      <c r="G191">
        <v>43</v>
      </c>
      <c r="H191">
        <v>48</v>
      </c>
      <c r="I191" t="s">
        <v>6</v>
      </c>
      <c r="J191" s="1">
        <v>8170</v>
      </c>
      <c r="K1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v>
      </c>
      <c r="L1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91" t="s">
        <v>83</v>
      </c>
      <c r="N191" s="1">
        <f>Data[[#This Row],[Price_AP]]*Data[[#This Row],[quantity_sold(after_promo)]]</f>
        <v>4560</v>
      </c>
    </row>
    <row r="192" spans="1:14" x14ac:dyDescent="0.3">
      <c r="A192" t="s">
        <v>65</v>
      </c>
      <c r="B192" t="s">
        <v>40</v>
      </c>
      <c r="C192" s="1">
        <v>172</v>
      </c>
      <c r="D192" t="str">
        <f>VLOOKUP(Data[[#This Row],[product_code]],Table3[#All],2)</f>
        <v>Atliq_Masoor_Dal (1KG)</v>
      </c>
      <c r="E192" t="str">
        <f xml:space="preserve"> VLOOKUP(Data[[#This Row],[product_code]],Table3[#All],3)</f>
        <v>Grocery &amp; Staples</v>
      </c>
      <c r="F192" t="s">
        <v>36</v>
      </c>
      <c r="G192">
        <v>169</v>
      </c>
      <c r="H192">
        <v>236</v>
      </c>
      <c r="I192" t="s">
        <v>6</v>
      </c>
      <c r="J192" s="1">
        <v>29068</v>
      </c>
      <c r="K1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236</v>
      </c>
      <c r="L1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92" t="s">
        <v>84</v>
      </c>
      <c r="N192" s="1">
        <f>Data[[#This Row],[Price_AP]]*Data[[#This Row],[quantity_sold(after_promo)]]</f>
        <v>27196.640000000003</v>
      </c>
    </row>
    <row r="193" spans="1:14" x14ac:dyDescent="0.3">
      <c r="A193" t="s">
        <v>65</v>
      </c>
      <c r="B193" t="s">
        <v>4</v>
      </c>
      <c r="C193" s="1">
        <v>190</v>
      </c>
      <c r="D193" t="str">
        <f>VLOOKUP(Data[[#This Row],[product_code]],Table3[#All],2)</f>
        <v>Atliq_Doodh_Kesar_Body_Lotion (200ML)</v>
      </c>
      <c r="E193" t="str">
        <f xml:space="preserve"> VLOOKUP(Data[[#This Row],[product_code]],Table3[#All],3)</f>
        <v>Personal Care</v>
      </c>
      <c r="F193" t="s">
        <v>5</v>
      </c>
      <c r="G193">
        <v>35</v>
      </c>
      <c r="H193">
        <v>45</v>
      </c>
      <c r="I193" t="s">
        <v>10</v>
      </c>
      <c r="J193" s="1">
        <v>6650</v>
      </c>
      <c r="K1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1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93" t="s">
        <v>84</v>
      </c>
      <c r="N193" s="1">
        <f>Data[[#This Row],[Price_AP]]*Data[[#This Row],[quantity_sold(after_promo)]]</f>
        <v>4275</v>
      </c>
    </row>
    <row r="194" spans="1:14" x14ac:dyDescent="0.3">
      <c r="A194" t="s">
        <v>52</v>
      </c>
      <c r="B194" t="s">
        <v>18</v>
      </c>
      <c r="C194" s="1">
        <v>55</v>
      </c>
      <c r="D194" t="str">
        <f>VLOOKUP(Data[[#This Row],[product_code]],Table3[#All],2)</f>
        <v>Atliq_Scrub_Sponge_For_Dishwash</v>
      </c>
      <c r="E194" t="str">
        <f xml:space="preserve"> VLOOKUP(Data[[#This Row],[product_code]],Table3[#All],3)</f>
        <v>Home Care</v>
      </c>
      <c r="F194" t="s">
        <v>9</v>
      </c>
      <c r="G194">
        <v>30</v>
      </c>
      <c r="H194">
        <v>22</v>
      </c>
      <c r="I194" t="s">
        <v>6</v>
      </c>
      <c r="J194" s="1">
        <v>1650</v>
      </c>
      <c r="K1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94" t="s">
        <v>77</v>
      </c>
      <c r="N194" s="1">
        <f>Data[[#This Row],[Price_AP]]*Data[[#This Row],[quantity_sold(after_promo)]]</f>
        <v>907.5</v>
      </c>
    </row>
    <row r="195" spans="1:14" x14ac:dyDescent="0.3">
      <c r="A195" t="s">
        <v>38</v>
      </c>
      <c r="B195" t="s">
        <v>23</v>
      </c>
      <c r="C195" s="1">
        <v>350</v>
      </c>
      <c r="D195" t="str">
        <f>VLOOKUP(Data[[#This Row],[product_code]],Table3[#All],2)</f>
        <v>Atliq_Double_Bedsheet_set</v>
      </c>
      <c r="E195" t="str">
        <f xml:space="preserve"> VLOOKUP(Data[[#This Row],[product_code]],Table3[#All],3)</f>
        <v>Home Care</v>
      </c>
      <c r="F195" t="s">
        <v>13</v>
      </c>
      <c r="G195">
        <v>66</v>
      </c>
      <c r="H195">
        <v>226</v>
      </c>
      <c r="I195" t="s">
        <v>10</v>
      </c>
      <c r="J195" s="1">
        <v>23100</v>
      </c>
      <c r="K1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452</v>
      </c>
      <c r="L1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95" t="s">
        <v>81</v>
      </c>
      <c r="N195" s="1">
        <f>Data[[#This Row],[Price_AP]]*Data[[#This Row],[quantity_sold(after_promo)]]</f>
        <v>79100</v>
      </c>
    </row>
    <row r="196" spans="1:14" x14ac:dyDescent="0.3">
      <c r="A196" t="s">
        <v>34</v>
      </c>
      <c r="B196" t="s">
        <v>40</v>
      </c>
      <c r="C196" s="1">
        <v>172</v>
      </c>
      <c r="D196" t="str">
        <f>VLOOKUP(Data[[#This Row],[product_code]],Table3[#All],2)</f>
        <v>Atliq_Masoor_Dal (1KG)</v>
      </c>
      <c r="E196" t="str">
        <f xml:space="preserve"> VLOOKUP(Data[[#This Row],[product_code]],Table3[#All],3)</f>
        <v>Grocery &amp; Staples</v>
      </c>
      <c r="F196" t="s">
        <v>36</v>
      </c>
      <c r="G196">
        <v>155</v>
      </c>
      <c r="H196">
        <v>218</v>
      </c>
      <c r="I196" t="s">
        <v>10</v>
      </c>
      <c r="J196" s="1">
        <v>26660</v>
      </c>
      <c r="K1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218</v>
      </c>
      <c r="L1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96" t="s">
        <v>78</v>
      </c>
      <c r="N196" s="1">
        <f>Data[[#This Row],[Price_AP]]*Data[[#This Row],[quantity_sold(after_promo)]]</f>
        <v>25122.320000000003</v>
      </c>
    </row>
    <row r="197" spans="1:14" x14ac:dyDescent="0.3">
      <c r="A197" t="s">
        <v>54</v>
      </c>
      <c r="B197" t="s">
        <v>23</v>
      </c>
      <c r="C197" s="1">
        <v>350</v>
      </c>
      <c r="D197" t="str">
        <f>VLOOKUP(Data[[#This Row],[product_code]],Table3[#All],2)</f>
        <v>Atliq_Double_Bedsheet_set</v>
      </c>
      <c r="E197" t="str">
        <f xml:space="preserve"> VLOOKUP(Data[[#This Row],[product_code]],Table3[#All],3)</f>
        <v>Home Care</v>
      </c>
      <c r="F197" t="s">
        <v>13</v>
      </c>
      <c r="G197">
        <v>82</v>
      </c>
      <c r="H197">
        <v>273</v>
      </c>
      <c r="I197" t="s">
        <v>10</v>
      </c>
      <c r="J197" s="1">
        <v>28700</v>
      </c>
      <c r="K1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546</v>
      </c>
      <c r="L1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97" t="s">
        <v>77</v>
      </c>
      <c r="N197" s="1">
        <f>Data[[#This Row],[Price_AP]]*Data[[#This Row],[quantity_sold(after_promo)]]</f>
        <v>95550</v>
      </c>
    </row>
    <row r="198" spans="1:14" x14ac:dyDescent="0.3">
      <c r="A198" t="s">
        <v>53</v>
      </c>
      <c r="B198" t="s">
        <v>40</v>
      </c>
      <c r="C198" s="1">
        <v>172</v>
      </c>
      <c r="D198" t="str">
        <f>VLOOKUP(Data[[#This Row],[product_code]],Table3[#All],2)</f>
        <v>Atliq_Masoor_Dal (1KG)</v>
      </c>
      <c r="E198" t="str">
        <f xml:space="preserve"> VLOOKUP(Data[[#This Row],[product_code]],Table3[#All],3)</f>
        <v>Grocery &amp; Staples</v>
      </c>
      <c r="F198" t="s">
        <v>36</v>
      </c>
      <c r="G198">
        <v>264</v>
      </c>
      <c r="H198">
        <v>361</v>
      </c>
      <c r="I198" t="s">
        <v>6</v>
      </c>
      <c r="J198" s="1">
        <v>45408</v>
      </c>
      <c r="K1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361</v>
      </c>
      <c r="L1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98" t="s">
        <v>80</v>
      </c>
      <c r="N198" s="1">
        <f>Data[[#This Row],[Price_AP]]*Data[[#This Row],[quantity_sold(after_promo)]]</f>
        <v>41601.640000000007</v>
      </c>
    </row>
    <row r="199" spans="1:14" x14ac:dyDescent="0.3">
      <c r="A199" t="s">
        <v>60</v>
      </c>
      <c r="B199" t="s">
        <v>18</v>
      </c>
      <c r="C199" s="1">
        <v>55</v>
      </c>
      <c r="D199" t="str">
        <f>VLOOKUP(Data[[#This Row],[product_code]],Table3[#All],2)</f>
        <v>Atliq_Scrub_Sponge_For_Dishwash</v>
      </c>
      <c r="E199" t="str">
        <f xml:space="preserve"> VLOOKUP(Data[[#This Row],[product_code]],Table3[#All],3)</f>
        <v>Home Care</v>
      </c>
      <c r="F199" t="s">
        <v>9</v>
      </c>
      <c r="G199">
        <v>119</v>
      </c>
      <c r="H199">
        <v>107</v>
      </c>
      <c r="I199" t="s">
        <v>10</v>
      </c>
      <c r="J199" s="1">
        <v>6545</v>
      </c>
      <c r="K1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1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99" t="s">
        <v>81</v>
      </c>
      <c r="N199" s="1">
        <f>Data[[#This Row],[Price_AP]]*Data[[#This Row],[quantity_sold(after_promo)]]</f>
        <v>4413.75</v>
      </c>
    </row>
    <row r="200" spans="1:14" x14ac:dyDescent="0.3">
      <c r="A200" t="s">
        <v>45</v>
      </c>
      <c r="B200" t="s">
        <v>23</v>
      </c>
      <c r="C200" s="1">
        <v>350</v>
      </c>
      <c r="D200" t="str">
        <f>VLOOKUP(Data[[#This Row],[product_code]],Table3[#All],2)</f>
        <v>Atliq_Double_Bedsheet_set</v>
      </c>
      <c r="E200" t="str">
        <f xml:space="preserve"> VLOOKUP(Data[[#This Row],[product_code]],Table3[#All],3)</f>
        <v>Home Care</v>
      </c>
      <c r="F200" t="s">
        <v>13</v>
      </c>
      <c r="G200">
        <v>114</v>
      </c>
      <c r="H200">
        <v>502</v>
      </c>
      <c r="I200" t="s">
        <v>6</v>
      </c>
      <c r="J200" s="1">
        <v>39900</v>
      </c>
      <c r="K2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1004</v>
      </c>
      <c r="L2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200" t="s">
        <v>81</v>
      </c>
      <c r="N200" s="1">
        <f>Data[[#This Row],[Price_AP]]*Data[[#This Row],[quantity_sold(after_promo)]]</f>
        <v>175700</v>
      </c>
    </row>
    <row r="201" spans="1:14" x14ac:dyDescent="0.3">
      <c r="A201" t="s">
        <v>11</v>
      </c>
      <c r="B201" t="s">
        <v>44</v>
      </c>
      <c r="C201" s="1">
        <v>1020</v>
      </c>
      <c r="D201" t="str">
        <f>VLOOKUP(Data[[#This Row],[product_code]],Table3[#All],2)</f>
        <v>Atliq_Double_Bedsheet_set</v>
      </c>
      <c r="E201" t="str">
        <f xml:space="preserve"> VLOOKUP(Data[[#This Row],[product_code]],Table3[#All],3)</f>
        <v>Home Care</v>
      </c>
      <c r="F201" t="s">
        <v>13</v>
      </c>
      <c r="G201">
        <v>48</v>
      </c>
      <c r="H201">
        <v>187</v>
      </c>
      <c r="I201" t="s">
        <v>6</v>
      </c>
      <c r="J201" s="1">
        <v>48960</v>
      </c>
      <c r="K2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374</v>
      </c>
      <c r="L2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01" t="s">
        <v>82</v>
      </c>
      <c r="N201" s="1">
        <f>Data[[#This Row],[Price_AP]]*Data[[#This Row],[quantity_sold(after_promo)]]</f>
        <v>190740</v>
      </c>
    </row>
    <row r="202" spans="1:14" x14ac:dyDescent="0.3">
      <c r="A202" t="s">
        <v>63</v>
      </c>
      <c r="B202" t="s">
        <v>44</v>
      </c>
      <c r="C202" s="1">
        <v>1020</v>
      </c>
      <c r="D202" t="str">
        <f>VLOOKUP(Data[[#This Row],[product_code]],Table3[#All],2)</f>
        <v>Atliq_Double_Bedsheet_set</v>
      </c>
      <c r="E202" t="str">
        <f xml:space="preserve"> VLOOKUP(Data[[#This Row],[product_code]],Table3[#All],3)</f>
        <v>Home Care</v>
      </c>
      <c r="F202" t="s">
        <v>13</v>
      </c>
      <c r="G202">
        <v>112</v>
      </c>
      <c r="H202">
        <v>460</v>
      </c>
      <c r="I202" t="s">
        <v>6</v>
      </c>
      <c r="J202" s="1">
        <v>114240</v>
      </c>
      <c r="K2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920</v>
      </c>
      <c r="L2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02" t="s">
        <v>81</v>
      </c>
      <c r="N202" s="1">
        <f>Data[[#This Row],[Price_AP]]*Data[[#This Row],[quantity_sold(after_promo)]]</f>
        <v>469200</v>
      </c>
    </row>
    <row r="203" spans="1:14" x14ac:dyDescent="0.3">
      <c r="A203" t="s">
        <v>59</v>
      </c>
      <c r="B203" t="s">
        <v>33</v>
      </c>
      <c r="C203" s="1">
        <v>290</v>
      </c>
      <c r="D203" t="str">
        <f>VLOOKUP(Data[[#This Row],[product_code]],Table3[#All],2)</f>
        <v>Atliq_Farm_Chakki_Atta (1KG)</v>
      </c>
      <c r="E203" t="str">
        <f xml:space="preserve"> VLOOKUP(Data[[#This Row],[product_code]],Table3[#All],3)</f>
        <v>Grocery &amp; Staples</v>
      </c>
      <c r="F203" t="s">
        <v>9</v>
      </c>
      <c r="G203">
        <v>309</v>
      </c>
      <c r="H203">
        <v>265</v>
      </c>
      <c r="I203" t="s">
        <v>10</v>
      </c>
      <c r="J203" s="1">
        <v>89610</v>
      </c>
      <c r="K2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265</v>
      </c>
      <c r="L2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03" t="s">
        <v>81</v>
      </c>
      <c r="N203" s="1">
        <f>Data[[#This Row],[Price_AP]]*Data[[#This Row],[quantity_sold(after_promo)]]</f>
        <v>57637.5</v>
      </c>
    </row>
    <row r="204" spans="1:14" x14ac:dyDescent="0.3">
      <c r="A204" t="s">
        <v>72</v>
      </c>
      <c r="B204" t="s">
        <v>50</v>
      </c>
      <c r="C204" s="1">
        <v>90</v>
      </c>
      <c r="D204" t="str">
        <f>VLOOKUP(Data[[#This Row],[product_code]],Table3[#All],2)</f>
        <v>Atliq_Body_Milk_Nourishing_Lotion (120ML)</v>
      </c>
      <c r="E204" t="str">
        <f xml:space="preserve"> VLOOKUP(Data[[#This Row],[product_code]],Table3[#All],3)</f>
        <v>Personal Care</v>
      </c>
      <c r="F204" t="s">
        <v>9</v>
      </c>
      <c r="G204">
        <v>64</v>
      </c>
      <c r="H204">
        <v>53</v>
      </c>
      <c r="I204" t="s">
        <v>6</v>
      </c>
      <c r="J204" s="1">
        <v>5760</v>
      </c>
      <c r="K2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v>
      </c>
      <c r="L2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204" t="s">
        <v>80</v>
      </c>
      <c r="N204" s="1">
        <f>Data[[#This Row],[Price_AP]]*Data[[#This Row],[quantity_sold(after_promo)]]</f>
        <v>3577.5</v>
      </c>
    </row>
    <row r="205" spans="1:14" x14ac:dyDescent="0.3">
      <c r="A205" t="s">
        <v>27</v>
      </c>
      <c r="B205" t="s">
        <v>35</v>
      </c>
      <c r="C205" s="1">
        <v>860</v>
      </c>
      <c r="D205" t="str">
        <f>VLOOKUP(Data[[#This Row],[product_code]],Table3[#All],2)</f>
        <v>Atliq_Sonamasuri_Rice (10KG)</v>
      </c>
      <c r="E205" t="str">
        <f xml:space="preserve"> VLOOKUP(Data[[#This Row],[product_code]],Table3[#All],3)</f>
        <v>Grocery &amp; Staples</v>
      </c>
      <c r="F205" t="s">
        <v>36</v>
      </c>
      <c r="G205">
        <v>283</v>
      </c>
      <c r="H205">
        <v>430</v>
      </c>
      <c r="I205" t="s">
        <v>10</v>
      </c>
      <c r="J205" s="1">
        <v>243380</v>
      </c>
      <c r="K2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430</v>
      </c>
      <c r="L2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05" t="s">
        <v>83</v>
      </c>
      <c r="N205" s="1">
        <f>Data[[#This Row],[Price_AP]]*Data[[#This Row],[quantity_sold(after_promo)]]</f>
        <v>247766.00000000003</v>
      </c>
    </row>
    <row r="206" spans="1:14" x14ac:dyDescent="0.3">
      <c r="A206" t="s">
        <v>70</v>
      </c>
      <c r="B206" t="s">
        <v>44</v>
      </c>
      <c r="C206" s="1">
        <v>1020</v>
      </c>
      <c r="D206" t="str">
        <f>VLOOKUP(Data[[#This Row],[product_code]],Table3[#All],2)</f>
        <v>Atliq_Double_Bedsheet_set</v>
      </c>
      <c r="E206" t="str">
        <f xml:space="preserve"> VLOOKUP(Data[[#This Row],[product_code]],Table3[#All],3)</f>
        <v>Home Care</v>
      </c>
      <c r="F206" t="s">
        <v>13</v>
      </c>
      <c r="G206">
        <v>61</v>
      </c>
      <c r="H206">
        <v>234</v>
      </c>
      <c r="I206" t="s">
        <v>6</v>
      </c>
      <c r="J206" s="1">
        <v>62220</v>
      </c>
      <c r="K2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468</v>
      </c>
      <c r="L2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06" t="s">
        <v>75</v>
      </c>
      <c r="N206" s="1">
        <f>Data[[#This Row],[Price_AP]]*Data[[#This Row],[quantity_sold(after_promo)]]</f>
        <v>238680</v>
      </c>
    </row>
    <row r="207" spans="1:14" x14ac:dyDescent="0.3">
      <c r="A207" t="s">
        <v>48</v>
      </c>
      <c r="B207" t="s">
        <v>28</v>
      </c>
      <c r="C207" s="1">
        <v>415</v>
      </c>
      <c r="D207" t="str">
        <f>VLOOKUP(Data[[#This Row],[product_code]],Table3[#All],2)</f>
        <v>Atliq_Fusion_Container_Set_of_3</v>
      </c>
      <c r="E207" t="str">
        <f xml:space="preserve"> VLOOKUP(Data[[#This Row],[product_code]],Table3[#All],3)</f>
        <v>Home Care</v>
      </c>
      <c r="F207" t="s">
        <v>9</v>
      </c>
      <c r="G207">
        <v>21</v>
      </c>
      <c r="H207">
        <v>17</v>
      </c>
      <c r="I207" t="s">
        <v>6</v>
      </c>
      <c r="J207" s="1">
        <v>8715</v>
      </c>
      <c r="K2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2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07" t="s">
        <v>76</v>
      </c>
      <c r="N207" s="1">
        <f>Data[[#This Row],[Price_AP]]*Data[[#This Row],[quantity_sold(after_promo)]]</f>
        <v>5291.25</v>
      </c>
    </row>
    <row r="208" spans="1:14" x14ac:dyDescent="0.3">
      <c r="A208" t="s">
        <v>54</v>
      </c>
      <c r="B208" t="s">
        <v>18</v>
      </c>
      <c r="C208" s="1">
        <v>55</v>
      </c>
      <c r="D208" t="str">
        <f>VLOOKUP(Data[[#This Row],[product_code]],Table3[#All],2)</f>
        <v>Atliq_Scrub_Sponge_For_Dishwash</v>
      </c>
      <c r="E208" t="str">
        <f xml:space="preserve"> VLOOKUP(Data[[#This Row],[product_code]],Table3[#All],3)</f>
        <v>Home Care</v>
      </c>
      <c r="F208" t="s">
        <v>9</v>
      </c>
      <c r="G208">
        <v>24</v>
      </c>
      <c r="H208">
        <v>18</v>
      </c>
      <c r="I208" t="s">
        <v>6</v>
      </c>
      <c r="J208" s="1">
        <v>1320</v>
      </c>
      <c r="K2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2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08" t="s">
        <v>77</v>
      </c>
      <c r="N208" s="1">
        <f>Data[[#This Row],[Price_AP]]*Data[[#This Row],[quantity_sold(after_promo)]]</f>
        <v>742.5</v>
      </c>
    </row>
    <row r="209" spans="1:14" x14ac:dyDescent="0.3">
      <c r="A209" t="s">
        <v>62</v>
      </c>
      <c r="B209" t="s">
        <v>8</v>
      </c>
      <c r="C209" s="1">
        <v>200</v>
      </c>
      <c r="D209" t="str">
        <f>VLOOKUP(Data[[#This Row],[product_code]],Table3[#All],2)</f>
        <v>Atliq_Suflower_Oil (1L)</v>
      </c>
      <c r="E209" t="str">
        <f xml:space="preserve"> VLOOKUP(Data[[#This Row],[product_code]],Table3[#All],3)</f>
        <v>Grocery &amp; Staples</v>
      </c>
      <c r="F209" t="s">
        <v>13</v>
      </c>
      <c r="G209">
        <v>195</v>
      </c>
      <c r="H209">
        <v>776</v>
      </c>
      <c r="I209" t="s">
        <v>6</v>
      </c>
      <c r="J209" s="1">
        <v>39000</v>
      </c>
      <c r="K2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1552</v>
      </c>
      <c r="L2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209" t="s">
        <v>84</v>
      </c>
      <c r="N209" s="1">
        <f>Data[[#This Row],[Price_AP]]*Data[[#This Row],[quantity_sold(after_promo)]]</f>
        <v>155200</v>
      </c>
    </row>
    <row r="210" spans="1:14" x14ac:dyDescent="0.3">
      <c r="A210" t="s">
        <v>34</v>
      </c>
      <c r="B210" t="s">
        <v>18</v>
      </c>
      <c r="C210" s="1">
        <v>55</v>
      </c>
      <c r="D210" t="str">
        <f>VLOOKUP(Data[[#This Row],[product_code]],Table3[#All],2)</f>
        <v>Atliq_Scrub_Sponge_For_Dishwash</v>
      </c>
      <c r="E210" t="str">
        <f xml:space="preserve"> VLOOKUP(Data[[#This Row],[product_code]],Table3[#All],3)</f>
        <v>Home Care</v>
      </c>
      <c r="F210" t="s">
        <v>9</v>
      </c>
      <c r="G210">
        <v>89</v>
      </c>
      <c r="H210">
        <v>72</v>
      </c>
      <c r="I210" t="s">
        <v>10</v>
      </c>
      <c r="J210" s="1">
        <v>4895</v>
      </c>
      <c r="K2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2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10" t="s">
        <v>78</v>
      </c>
      <c r="N210" s="1">
        <f>Data[[#This Row],[Price_AP]]*Data[[#This Row],[quantity_sold(after_promo)]]</f>
        <v>2970</v>
      </c>
    </row>
    <row r="211" spans="1:14" x14ac:dyDescent="0.3">
      <c r="A211" t="s">
        <v>39</v>
      </c>
      <c r="B211" t="s">
        <v>35</v>
      </c>
      <c r="C211" s="1">
        <v>860</v>
      </c>
      <c r="D211" t="str">
        <f>VLOOKUP(Data[[#This Row],[product_code]],Table3[#All],2)</f>
        <v>Atliq_Sonamasuri_Rice (10KG)</v>
      </c>
      <c r="E211" t="str">
        <f xml:space="preserve"> VLOOKUP(Data[[#This Row],[product_code]],Table3[#All],3)</f>
        <v>Grocery &amp; Staples</v>
      </c>
      <c r="F211" t="s">
        <v>36</v>
      </c>
      <c r="G211">
        <v>196</v>
      </c>
      <c r="H211">
        <v>303</v>
      </c>
      <c r="I211" t="s">
        <v>10</v>
      </c>
      <c r="J211" s="1">
        <v>168560</v>
      </c>
      <c r="K2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303</v>
      </c>
      <c r="L2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11" t="s">
        <v>75</v>
      </c>
      <c r="N211" s="1">
        <f>Data[[#This Row],[Price_AP]]*Data[[#This Row],[quantity_sold(after_promo)]]</f>
        <v>174588.6</v>
      </c>
    </row>
    <row r="212" spans="1:14" x14ac:dyDescent="0.3">
      <c r="A212" t="s">
        <v>11</v>
      </c>
      <c r="B212" t="s">
        <v>50</v>
      </c>
      <c r="C212" s="1">
        <v>90</v>
      </c>
      <c r="D212" t="str">
        <f>VLOOKUP(Data[[#This Row],[product_code]],Table3[#All],2)</f>
        <v>Atliq_Body_Milk_Nourishing_Lotion (120ML)</v>
      </c>
      <c r="E212" t="str">
        <f xml:space="preserve"> VLOOKUP(Data[[#This Row],[product_code]],Table3[#All],3)</f>
        <v>Personal Care</v>
      </c>
      <c r="F212" t="s">
        <v>9</v>
      </c>
      <c r="G212">
        <v>33</v>
      </c>
      <c r="H212">
        <v>30</v>
      </c>
      <c r="I212" t="s">
        <v>6</v>
      </c>
      <c r="J212" s="1">
        <v>2970</v>
      </c>
      <c r="K2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2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212" t="s">
        <v>82</v>
      </c>
      <c r="N212" s="1">
        <f>Data[[#This Row],[Price_AP]]*Data[[#This Row],[quantity_sold(after_promo)]]</f>
        <v>2025</v>
      </c>
    </row>
    <row r="213" spans="1:14" x14ac:dyDescent="0.3">
      <c r="A213" t="s">
        <v>57</v>
      </c>
      <c r="B213" t="s">
        <v>25</v>
      </c>
      <c r="C213" s="1">
        <v>1190</v>
      </c>
      <c r="D213" t="str">
        <f>VLOOKUP(Data[[#This Row],[product_code]],Table3[#All],2)</f>
        <v>Atliq_Fusion_Container_Set_of_3</v>
      </c>
      <c r="E213" t="str">
        <f xml:space="preserve"> VLOOKUP(Data[[#This Row],[product_code]],Table3[#All],3)</f>
        <v>Home Care</v>
      </c>
      <c r="F213" t="s">
        <v>13</v>
      </c>
      <c r="G213">
        <v>54</v>
      </c>
      <c r="H213">
        <v>167</v>
      </c>
      <c r="I213" t="s">
        <v>10</v>
      </c>
      <c r="J213" s="1">
        <v>64260</v>
      </c>
      <c r="K2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2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13" t="s">
        <v>77</v>
      </c>
      <c r="N213" s="1">
        <f>Data[[#This Row],[Price_AP]]*Data[[#This Row],[quantity_sold(after_promo)]]</f>
        <v>198730</v>
      </c>
    </row>
    <row r="214" spans="1:14" x14ac:dyDescent="0.3">
      <c r="A214" t="s">
        <v>73</v>
      </c>
      <c r="B214" t="s">
        <v>4</v>
      </c>
      <c r="C214" s="1">
        <v>190</v>
      </c>
      <c r="D214" t="str">
        <f>VLOOKUP(Data[[#This Row],[product_code]],Table3[#All],2)</f>
        <v>Atliq_Doodh_Kesar_Body_Lotion (200ML)</v>
      </c>
      <c r="E214" t="str">
        <f xml:space="preserve"> VLOOKUP(Data[[#This Row],[product_code]],Table3[#All],3)</f>
        <v>Personal Care</v>
      </c>
      <c r="F214" t="s">
        <v>5</v>
      </c>
      <c r="G214">
        <v>42</v>
      </c>
      <c r="H214">
        <v>65</v>
      </c>
      <c r="I214" t="s">
        <v>6</v>
      </c>
      <c r="J214" s="1">
        <v>7980</v>
      </c>
      <c r="K2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2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14" t="s">
        <v>77</v>
      </c>
      <c r="N214" s="1">
        <f>Data[[#This Row],[Price_AP]]*Data[[#This Row],[quantity_sold(after_promo)]]</f>
        <v>6175</v>
      </c>
    </row>
    <row r="215" spans="1:14" x14ac:dyDescent="0.3">
      <c r="A215" t="s">
        <v>24</v>
      </c>
      <c r="B215" t="s">
        <v>25</v>
      </c>
      <c r="C215" s="1">
        <v>1190</v>
      </c>
      <c r="D215" t="str">
        <f>VLOOKUP(Data[[#This Row],[product_code]],Table3[#All],2)</f>
        <v>Atliq_Fusion_Container_Set_of_3</v>
      </c>
      <c r="E215" t="str">
        <f xml:space="preserve"> VLOOKUP(Data[[#This Row],[product_code]],Table3[#All],3)</f>
        <v>Home Care</v>
      </c>
      <c r="F215" t="s">
        <v>13</v>
      </c>
      <c r="G215">
        <v>40</v>
      </c>
      <c r="H215">
        <v>119</v>
      </c>
      <c r="I215" t="s">
        <v>10</v>
      </c>
      <c r="J215" s="1">
        <v>47600</v>
      </c>
      <c r="K2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238</v>
      </c>
      <c r="L2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15" t="s">
        <v>79</v>
      </c>
      <c r="N215" s="1">
        <f>Data[[#This Row],[Price_AP]]*Data[[#This Row],[quantity_sold(after_promo)]]</f>
        <v>141610</v>
      </c>
    </row>
    <row r="216" spans="1:14" x14ac:dyDescent="0.3">
      <c r="A216" t="s">
        <v>59</v>
      </c>
      <c r="B216" t="s">
        <v>15</v>
      </c>
      <c r="C216" s="1">
        <v>3000</v>
      </c>
      <c r="D216" t="str">
        <f>VLOOKUP(Data[[#This Row],[product_code]],Table3[#All],2)</f>
        <v>Atliq_Home_Essential_8_Product_Combo</v>
      </c>
      <c r="E216" t="str">
        <f xml:space="preserve"> VLOOKUP(Data[[#This Row],[product_code]],Table3[#All],3)</f>
        <v>Combo1</v>
      </c>
      <c r="F216" t="s">
        <v>16</v>
      </c>
      <c r="G216">
        <v>343</v>
      </c>
      <c r="H216">
        <v>1056</v>
      </c>
      <c r="I216" t="s">
        <v>10</v>
      </c>
      <c r="J216" s="1">
        <v>1029000</v>
      </c>
      <c r="K2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1056</v>
      </c>
      <c r="L2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16" t="s">
        <v>81</v>
      </c>
      <c r="N216" s="1">
        <f>Data[[#This Row],[Price_AP]]*Data[[#This Row],[quantity_sold(after_promo)]]</f>
        <v>2640000</v>
      </c>
    </row>
    <row r="217" spans="1:14" x14ac:dyDescent="0.3">
      <c r="A217" t="s">
        <v>69</v>
      </c>
      <c r="B217" t="s">
        <v>25</v>
      </c>
      <c r="C217" s="1">
        <v>1190</v>
      </c>
      <c r="D217" t="str">
        <f>VLOOKUP(Data[[#This Row],[product_code]],Table3[#All],2)</f>
        <v>Atliq_Fusion_Container_Set_of_3</v>
      </c>
      <c r="E217" t="str">
        <f xml:space="preserve"> VLOOKUP(Data[[#This Row],[product_code]],Table3[#All],3)</f>
        <v>Home Care</v>
      </c>
      <c r="F217" t="s">
        <v>13</v>
      </c>
      <c r="G217">
        <v>54</v>
      </c>
      <c r="H217">
        <v>218</v>
      </c>
      <c r="I217" t="s">
        <v>10</v>
      </c>
      <c r="J217" s="1">
        <v>64260</v>
      </c>
      <c r="K2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436</v>
      </c>
      <c r="L2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17" t="s">
        <v>81</v>
      </c>
      <c r="N217" s="1">
        <f>Data[[#This Row],[Price_AP]]*Data[[#This Row],[quantity_sold(after_promo)]]</f>
        <v>259420</v>
      </c>
    </row>
    <row r="218" spans="1:14" x14ac:dyDescent="0.3">
      <c r="A218" t="s">
        <v>41</v>
      </c>
      <c r="B218" t="s">
        <v>35</v>
      </c>
      <c r="C218" s="1">
        <v>860</v>
      </c>
      <c r="D218" t="str">
        <f>VLOOKUP(Data[[#This Row],[product_code]],Table3[#All],2)</f>
        <v>Atliq_Sonamasuri_Rice (10KG)</v>
      </c>
      <c r="E218" t="str">
        <f xml:space="preserve"> VLOOKUP(Data[[#This Row],[product_code]],Table3[#All],3)</f>
        <v>Grocery &amp; Staples</v>
      </c>
      <c r="F218" t="s">
        <v>36</v>
      </c>
      <c r="G218">
        <v>253</v>
      </c>
      <c r="H218">
        <v>389</v>
      </c>
      <c r="I218" t="s">
        <v>10</v>
      </c>
      <c r="J218" s="1">
        <v>217580</v>
      </c>
      <c r="K2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389</v>
      </c>
      <c r="L2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18" t="s">
        <v>78</v>
      </c>
      <c r="N218" s="1">
        <f>Data[[#This Row],[Price_AP]]*Data[[#This Row],[quantity_sold(after_promo)]]</f>
        <v>224141.80000000002</v>
      </c>
    </row>
    <row r="219" spans="1:14" x14ac:dyDescent="0.3">
      <c r="A219" t="s">
        <v>51</v>
      </c>
      <c r="B219" t="s">
        <v>23</v>
      </c>
      <c r="C219" s="1">
        <v>350</v>
      </c>
      <c r="D219" t="str">
        <f>VLOOKUP(Data[[#This Row],[product_code]],Table3[#All],2)</f>
        <v>Atliq_Double_Bedsheet_set</v>
      </c>
      <c r="E219" t="str">
        <f xml:space="preserve"> VLOOKUP(Data[[#This Row],[product_code]],Table3[#All],3)</f>
        <v>Home Care</v>
      </c>
      <c r="F219" t="s">
        <v>13</v>
      </c>
      <c r="G219">
        <v>36</v>
      </c>
      <c r="H219">
        <v>124</v>
      </c>
      <c r="I219" t="s">
        <v>10</v>
      </c>
      <c r="J219" s="1">
        <v>12600</v>
      </c>
      <c r="K2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248</v>
      </c>
      <c r="L2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219" t="s">
        <v>82</v>
      </c>
      <c r="N219" s="1">
        <f>Data[[#This Row],[Price_AP]]*Data[[#This Row],[quantity_sold(after_promo)]]</f>
        <v>43400</v>
      </c>
    </row>
    <row r="220" spans="1:14" x14ac:dyDescent="0.3">
      <c r="A220" t="s">
        <v>48</v>
      </c>
      <c r="B220" t="s">
        <v>50</v>
      </c>
      <c r="C220" s="1">
        <v>110</v>
      </c>
      <c r="D220" t="str">
        <f>VLOOKUP(Data[[#This Row],[product_code]],Table3[#All],2)</f>
        <v>Atliq_Body_Milk_Nourishing_Lotion (120ML)</v>
      </c>
      <c r="E220" t="str">
        <f xml:space="preserve"> VLOOKUP(Data[[#This Row],[product_code]],Table3[#All],3)</f>
        <v>Personal Care</v>
      </c>
      <c r="F220" t="s">
        <v>5</v>
      </c>
      <c r="G220">
        <v>43</v>
      </c>
      <c r="H220">
        <v>58</v>
      </c>
      <c r="I220" t="s">
        <v>10</v>
      </c>
      <c r="J220" s="1">
        <v>4730</v>
      </c>
      <c r="K2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2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220" t="s">
        <v>76</v>
      </c>
      <c r="N220" s="1">
        <f>Data[[#This Row],[Price_AP]]*Data[[#This Row],[quantity_sold(after_promo)]]</f>
        <v>3190</v>
      </c>
    </row>
    <row r="221" spans="1:14" x14ac:dyDescent="0.3">
      <c r="A221" t="s">
        <v>62</v>
      </c>
      <c r="B221" t="s">
        <v>8</v>
      </c>
      <c r="C221" s="1">
        <v>156</v>
      </c>
      <c r="D221" t="str">
        <f>VLOOKUP(Data[[#This Row],[product_code]],Table3[#All],2)</f>
        <v>Atliq_Suflower_Oil (1L)</v>
      </c>
      <c r="E221" t="str">
        <f xml:space="preserve"> VLOOKUP(Data[[#This Row],[product_code]],Table3[#All],3)</f>
        <v>Grocery &amp; Staples</v>
      </c>
      <c r="F221" t="s">
        <v>9</v>
      </c>
      <c r="G221">
        <v>192</v>
      </c>
      <c r="H221">
        <v>165</v>
      </c>
      <c r="I221" t="s">
        <v>10</v>
      </c>
      <c r="J221" s="1">
        <v>29952</v>
      </c>
      <c r="K2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165</v>
      </c>
      <c r="L2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221" t="s">
        <v>84</v>
      </c>
      <c r="N221" s="1">
        <f>Data[[#This Row],[Price_AP]]*Data[[#This Row],[quantity_sold(after_promo)]]</f>
        <v>19305</v>
      </c>
    </row>
    <row r="222" spans="1:14" x14ac:dyDescent="0.3">
      <c r="A222" t="s">
        <v>34</v>
      </c>
      <c r="B222" t="s">
        <v>4</v>
      </c>
      <c r="C222" s="1">
        <v>190</v>
      </c>
      <c r="D222" t="str">
        <f>VLOOKUP(Data[[#This Row],[product_code]],Table3[#All],2)</f>
        <v>Atliq_Doodh_Kesar_Body_Lotion (200ML)</v>
      </c>
      <c r="E222" t="str">
        <f xml:space="preserve"> VLOOKUP(Data[[#This Row],[product_code]],Table3[#All],3)</f>
        <v>Personal Care</v>
      </c>
      <c r="F222" t="s">
        <v>5</v>
      </c>
      <c r="G222">
        <v>57</v>
      </c>
      <c r="H222">
        <v>72</v>
      </c>
      <c r="I222" t="s">
        <v>10</v>
      </c>
      <c r="J222" s="1">
        <v>10830</v>
      </c>
      <c r="K2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2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22" t="s">
        <v>78</v>
      </c>
      <c r="N222" s="1">
        <f>Data[[#This Row],[Price_AP]]*Data[[#This Row],[quantity_sold(after_promo)]]</f>
        <v>6840</v>
      </c>
    </row>
    <row r="223" spans="1:14" x14ac:dyDescent="0.3">
      <c r="A223" t="s">
        <v>45</v>
      </c>
      <c r="B223" t="s">
        <v>33</v>
      </c>
      <c r="C223" s="1">
        <v>290</v>
      </c>
      <c r="D223" t="str">
        <f>VLOOKUP(Data[[#This Row],[product_code]],Table3[#All],2)</f>
        <v>Atliq_Farm_Chakki_Atta (1KG)</v>
      </c>
      <c r="E223" t="str">
        <f xml:space="preserve"> VLOOKUP(Data[[#This Row],[product_code]],Table3[#All],3)</f>
        <v>Grocery &amp; Staples</v>
      </c>
      <c r="F223" t="s">
        <v>9</v>
      </c>
      <c r="G223">
        <v>304</v>
      </c>
      <c r="H223">
        <v>273</v>
      </c>
      <c r="I223" t="s">
        <v>10</v>
      </c>
      <c r="J223" s="1">
        <v>88160</v>
      </c>
      <c r="K2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273</v>
      </c>
      <c r="L2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23" t="s">
        <v>81</v>
      </c>
      <c r="N223" s="1">
        <f>Data[[#This Row],[Price_AP]]*Data[[#This Row],[quantity_sold(after_promo)]]</f>
        <v>59377.5</v>
      </c>
    </row>
    <row r="224" spans="1:14" x14ac:dyDescent="0.3">
      <c r="A224" t="s">
        <v>43</v>
      </c>
      <c r="B224" t="s">
        <v>40</v>
      </c>
      <c r="C224" s="1">
        <v>172</v>
      </c>
      <c r="D224" t="str">
        <f>VLOOKUP(Data[[#This Row],[product_code]],Table3[#All],2)</f>
        <v>Atliq_Masoor_Dal (1KG)</v>
      </c>
      <c r="E224" t="str">
        <f xml:space="preserve"> VLOOKUP(Data[[#This Row],[product_code]],Table3[#All],3)</f>
        <v>Grocery &amp; Staples</v>
      </c>
      <c r="F224" t="s">
        <v>36</v>
      </c>
      <c r="G224">
        <v>294</v>
      </c>
      <c r="H224">
        <v>438</v>
      </c>
      <c r="I224" t="s">
        <v>10</v>
      </c>
      <c r="J224" s="1">
        <v>50568</v>
      </c>
      <c r="K2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438</v>
      </c>
      <c r="L2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24" t="s">
        <v>80</v>
      </c>
      <c r="N224" s="1">
        <f>Data[[#This Row],[Price_AP]]*Data[[#This Row],[quantity_sold(after_promo)]]</f>
        <v>50475.12</v>
      </c>
    </row>
    <row r="225" spans="1:14" x14ac:dyDescent="0.3">
      <c r="A225" t="s">
        <v>51</v>
      </c>
      <c r="B225" t="s">
        <v>35</v>
      </c>
      <c r="C225" s="1">
        <v>860</v>
      </c>
      <c r="D225" t="str">
        <f>VLOOKUP(Data[[#This Row],[product_code]],Table3[#All],2)</f>
        <v>Atliq_Sonamasuri_Rice (10KG)</v>
      </c>
      <c r="E225" t="str">
        <f xml:space="preserve"> VLOOKUP(Data[[#This Row],[product_code]],Table3[#All],3)</f>
        <v>Grocery &amp; Staples</v>
      </c>
      <c r="F225" t="s">
        <v>36</v>
      </c>
      <c r="G225">
        <v>210</v>
      </c>
      <c r="H225">
        <v>321</v>
      </c>
      <c r="I225" t="s">
        <v>10</v>
      </c>
      <c r="J225" s="1">
        <v>180600</v>
      </c>
      <c r="K2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321</v>
      </c>
      <c r="L2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25" t="s">
        <v>82</v>
      </c>
      <c r="N225" s="1">
        <f>Data[[#This Row],[Price_AP]]*Data[[#This Row],[quantity_sold(after_promo)]]</f>
        <v>184960.2</v>
      </c>
    </row>
    <row r="226" spans="1:14" x14ac:dyDescent="0.3">
      <c r="A226" t="s">
        <v>19</v>
      </c>
      <c r="B226" t="s">
        <v>33</v>
      </c>
      <c r="C226" s="1">
        <v>290</v>
      </c>
      <c r="D226" t="str">
        <f>VLOOKUP(Data[[#This Row],[product_code]],Table3[#All],2)</f>
        <v>Atliq_Farm_Chakki_Atta (1KG)</v>
      </c>
      <c r="E226" t="str">
        <f xml:space="preserve"> VLOOKUP(Data[[#This Row],[product_code]],Table3[#All],3)</f>
        <v>Grocery &amp; Staples</v>
      </c>
      <c r="F226" t="s">
        <v>9</v>
      </c>
      <c r="G226">
        <v>325</v>
      </c>
      <c r="H226">
        <v>289</v>
      </c>
      <c r="I226" t="s">
        <v>10</v>
      </c>
      <c r="J226" s="1">
        <v>94250</v>
      </c>
      <c r="K2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v>
      </c>
      <c r="L2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26" t="s">
        <v>80</v>
      </c>
      <c r="N226" s="1">
        <f>Data[[#This Row],[Price_AP]]*Data[[#This Row],[quantity_sold(after_promo)]]</f>
        <v>62857.5</v>
      </c>
    </row>
    <row r="227" spans="1:14" x14ac:dyDescent="0.3">
      <c r="A227" t="s">
        <v>7</v>
      </c>
      <c r="B227" t="s">
        <v>40</v>
      </c>
      <c r="C227" s="1">
        <v>172</v>
      </c>
      <c r="D227" t="str">
        <f>VLOOKUP(Data[[#This Row],[product_code]],Table3[#All],2)</f>
        <v>Atliq_Masoor_Dal (1KG)</v>
      </c>
      <c r="E227" t="str">
        <f xml:space="preserve"> VLOOKUP(Data[[#This Row],[product_code]],Table3[#All],3)</f>
        <v>Grocery &amp; Staples</v>
      </c>
      <c r="F227" t="s">
        <v>36</v>
      </c>
      <c r="G227">
        <v>346</v>
      </c>
      <c r="H227">
        <v>491</v>
      </c>
      <c r="I227" t="s">
        <v>6</v>
      </c>
      <c r="J227" s="1">
        <v>59512</v>
      </c>
      <c r="K2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491</v>
      </c>
      <c r="L2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27" t="s">
        <v>80</v>
      </c>
      <c r="N227" s="1">
        <f>Data[[#This Row],[Price_AP]]*Data[[#This Row],[quantity_sold(after_promo)]]</f>
        <v>56582.840000000004</v>
      </c>
    </row>
    <row r="228" spans="1:14" x14ac:dyDescent="0.3">
      <c r="A228" t="s">
        <v>3</v>
      </c>
      <c r="B228" t="s">
        <v>31</v>
      </c>
      <c r="C228" s="1">
        <v>62</v>
      </c>
      <c r="D228" t="str">
        <f>VLOOKUP(Data[[#This Row],[product_code]],Table3[#All],2)</f>
        <v>Atliq_Double_Bedsheet_set</v>
      </c>
      <c r="E228" t="str">
        <f xml:space="preserve"> VLOOKUP(Data[[#This Row],[product_code]],Table3[#All],3)</f>
        <v>Home Care</v>
      </c>
      <c r="F228" t="s">
        <v>5</v>
      </c>
      <c r="G228">
        <v>89</v>
      </c>
      <c r="H228">
        <v>129</v>
      </c>
      <c r="I228" t="s">
        <v>10</v>
      </c>
      <c r="J228" s="1">
        <v>5518</v>
      </c>
      <c r="K2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129</v>
      </c>
      <c r="L2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228" t="s">
        <v>79</v>
      </c>
      <c r="N228" s="1">
        <f>Data[[#This Row],[Price_AP]]*Data[[#This Row],[quantity_sold(after_promo)]]</f>
        <v>3999</v>
      </c>
    </row>
    <row r="229" spans="1:14" x14ac:dyDescent="0.3">
      <c r="A229" t="s">
        <v>68</v>
      </c>
      <c r="B229" t="s">
        <v>15</v>
      </c>
      <c r="C229" s="1">
        <v>3000</v>
      </c>
      <c r="D229" t="str">
        <f>VLOOKUP(Data[[#This Row],[product_code]],Table3[#All],2)</f>
        <v>Atliq_Home_Essential_8_Product_Combo</v>
      </c>
      <c r="E229" t="str">
        <f xml:space="preserve"> VLOOKUP(Data[[#This Row],[product_code]],Table3[#All],3)</f>
        <v>Combo1</v>
      </c>
      <c r="F229" t="s">
        <v>16</v>
      </c>
      <c r="G229">
        <v>322</v>
      </c>
      <c r="H229">
        <v>985</v>
      </c>
      <c r="I229" t="s">
        <v>10</v>
      </c>
      <c r="J229" s="1">
        <v>966000</v>
      </c>
      <c r="K2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985</v>
      </c>
      <c r="L2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29" t="s">
        <v>76</v>
      </c>
      <c r="N229" s="1">
        <f>Data[[#This Row],[Price_AP]]*Data[[#This Row],[quantity_sold(after_promo)]]</f>
        <v>2462500</v>
      </c>
    </row>
    <row r="230" spans="1:14" x14ac:dyDescent="0.3">
      <c r="A230" t="s">
        <v>46</v>
      </c>
      <c r="B230" t="s">
        <v>28</v>
      </c>
      <c r="C230" s="1">
        <v>415</v>
      </c>
      <c r="D230" t="str">
        <f>VLOOKUP(Data[[#This Row],[product_code]],Table3[#All],2)</f>
        <v>Atliq_Fusion_Container_Set_of_3</v>
      </c>
      <c r="E230" t="str">
        <f xml:space="preserve"> VLOOKUP(Data[[#This Row],[product_code]],Table3[#All],3)</f>
        <v>Home Care</v>
      </c>
      <c r="F230" t="s">
        <v>9</v>
      </c>
      <c r="G230">
        <v>56</v>
      </c>
      <c r="H230">
        <v>50</v>
      </c>
      <c r="I230" t="s">
        <v>10</v>
      </c>
      <c r="J230" s="1">
        <v>23240</v>
      </c>
      <c r="K2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2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30" t="s">
        <v>76</v>
      </c>
      <c r="N230" s="1">
        <f>Data[[#This Row],[Price_AP]]*Data[[#This Row],[quantity_sold(after_promo)]]</f>
        <v>15562.5</v>
      </c>
    </row>
    <row r="231" spans="1:14" x14ac:dyDescent="0.3">
      <c r="A231" t="s">
        <v>66</v>
      </c>
      <c r="B231" t="s">
        <v>50</v>
      </c>
      <c r="C231" s="1">
        <v>90</v>
      </c>
      <c r="D231" t="str">
        <f>VLOOKUP(Data[[#This Row],[product_code]],Table3[#All],2)</f>
        <v>Atliq_Body_Milk_Nourishing_Lotion (120ML)</v>
      </c>
      <c r="E231" t="str">
        <f xml:space="preserve"> VLOOKUP(Data[[#This Row],[product_code]],Table3[#All],3)</f>
        <v>Personal Care</v>
      </c>
      <c r="F231" t="s">
        <v>9</v>
      </c>
      <c r="G231">
        <v>33</v>
      </c>
      <c r="H231">
        <v>27</v>
      </c>
      <c r="I231" t="s">
        <v>6</v>
      </c>
      <c r="J231" s="1">
        <v>2970</v>
      </c>
      <c r="K2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2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231" t="s">
        <v>84</v>
      </c>
      <c r="N231" s="1">
        <f>Data[[#This Row],[Price_AP]]*Data[[#This Row],[quantity_sold(after_promo)]]</f>
        <v>1822.5</v>
      </c>
    </row>
    <row r="232" spans="1:14" x14ac:dyDescent="0.3">
      <c r="A232" t="s">
        <v>63</v>
      </c>
      <c r="B232" t="s">
        <v>33</v>
      </c>
      <c r="C232" s="1">
        <v>290</v>
      </c>
      <c r="D232" t="str">
        <f>VLOOKUP(Data[[#This Row],[product_code]],Table3[#All],2)</f>
        <v>Atliq_Farm_Chakki_Atta (1KG)</v>
      </c>
      <c r="E232" t="str">
        <f xml:space="preserve"> VLOOKUP(Data[[#This Row],[product_code]],Table3[#All],3)</f>
        <v>Grocery &amp; Staples</v>
      </c>
      <c r="F232" t="s">
        <v>9</v>
      </c>
      <c r="G232">
        <v>350</v>
      </c>
      <c r="H232">
        <v>311</v>
      </c>
      <c r="I232" t="s">
        <v>10</v>
      </c>
      <c r="J232" s="1">
        <v>101500</v>
      </c>
      <c r="K2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311</v>
      </c>
      <c r="L2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32" t="s">
        <v>81</v>
      </c>
      <c r="N232" s="1">
        <f>Data[[#This Row],[Price_AP]]*Data[[#This Row],[quantity_sold(after_promo)]]</f>
        <v>67642.5</v>
      </c>
    </row>
    <row r="233" spans="1:14" x14ac:dyDescent="0.3">
      <c r="A233" t="s">
        <v>48</v>
      </c>
      <c r="B233" t="s">
        <v>12</v>
      </c>
      <c r="C233" s="1">
        <v>300</v>
      </c>
      <c r="D233" t="str">
        <f>VLOOKUP(Data[[#This Row],[product_code]],Table3[#All],2)</f>
        <v>Atliq_Fusion_Container_Set_of_3</v>
      </c>
      <c r="E233" t="str">
        <f xml:space="preserve"> VLOOKUP(Data[[#This Row],[product_code]],Table3[#All],3)</f>
        <v>Home Care</v>
      </c>
      <c r="F233" t="s">
        <v>13</v>
      </c>
      <c r="G233">
        <v>49</v>
      </c>
      <c r="H233">
        <v>199</v>
      </c>
      <c r="I233" t="s">
        <v>10</v>
      </c>
      <c r="J233" s="1">
        <v>14700</v>
      </c>
      <c r="K2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398</v>
      </c>
      <c r="L2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33" t="s">
        <v>76</v>
      </c>
      <c r="N233" s="1">
        <f>Data[[#This Row],[Price_AP]]*Data[[#This Row],[quantity_sold(after_promo)]]</f>
        <v>59700</v>
      </c>
    </row>
    <row r="234" spans="1:14" x14ac:dyDescent="0.3">
      <c r="A234" t="s">
        <v>72</v>
      </c>
      <c r="B234" t="s">
        <v>44</v>
      </c>
      <c r="C234" s="1">
        <v>1020</v>
      </c>
      <c r="D234" t="str">
        <f>VLOOKUP(Data[[#This Row],[product_code]],Table3[#All],2)</f>
        <v>Atliq_Double_Bedsheet_set</v>
      </c>
      <c r="E234" t="str">
        <f xml:space="preserve"> VLOOKUP(Data[[#This Row],[product_code]],Table3[#All],3)</f>
        <v>Home Care</v>
      </c>
      <c r="F234" t="s">
        <v>13</v>
      </c>
      <c r="G234">
        <v>47</v>
      </c>
      <c r="H234">
        <v>162</v>
      </c>
      <c r="I234" t="s">
        <v>10</v>
      </c>
      <c r="J234" s="1">
        <v>47940</v>
      </c>
      <c r="K2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324</v>
      </c>
      <c r="L2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34" t="s">
        <v>80</v>
      </c>
      <c r="N234" s="1">
        <f>Data[[#This Row],[Price_AP]]*Data[[#This Row],[quantity_sold(after_promo)]]</f>
        <v>165240</v>
      </c>
    </row>
    <row r="235" spans="1:14" x14ac:dyDescent="0.3">
      <c r="A235" t="s">
        <v>66</v>
      </c>
      <c r="B235" t="s">
        <v>31</v>
      </c>
      <c r="C235" s="1">
        <v>62</v>
      </c>
      <c r="D235" t="str">
        <f>VLOOKUP(Data[[#This Row],[product_code]],Table3[#All],2)</f>
        <v>Atliq_Double_Bedsheet_set</v>
      </c>
      <c r="E235" t="str">
        <f xml:space="preserve"> VLOOKUP(Data[[#This Row],[product_code]],Table3[#All],3)</f>
        <v>Home Care</v>
      </c>
      <c r="F235" t="s">
        <v>5</v>
      </c>
      <c r="G235">
        <v>63</v>
      </c>
      <c r="H235">
        <v>71</v>
      </c>
      <c r="I235" t="s">
        <v>10</v>
      </c>
      <c r="J235" s="1">
        <v>3906</v>
      </c>
      <c r="K2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2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235" t="s">
        <v>84</v>
      </c>
      <c r="N235" s="1">
        <f>Data[[#This Row],[Price_AP]]*Data[[#This Row],[quantity_sold(after_promo)]]</f>
        <v>2201</v>
      </c>
    </row>
    <row r="236" spans="1:14" x14ac:dyDescent="0.3">
      <c r="A236" t="s">
        <v>68</v>
      </c>
      <c r="B236" t="s">
        <v>33</v>
      </c>
      <c r="C236" s="1">
        <v>290</v>
      </c>
      <c r="D236" t="str">
        <f>VLOOKUP(Data[[#This Row],[product_code]],Table3[#All],2)</f>
        <v>Atliq_Farm_Chakki_Atta (1KG)</v>
      </c>
      <c r="E236" t="str">
        <f xml:space="preserve"> VLOOKUP(Data[[#This Row],[product_code]],Table3[#All],3)</f>
        <v>Grocery &amp; Staples</v>
      </c>
      <c r="F236" t="s">
        <v>9</v>
      </c>
      <c r="G236">
        <v>255</v>
      </c>
      <c r="H236">
        <v>219</v>
      </c>
      <c r="I236" t="s">
        <v>10</v>
      </c>
      <c r="J236" s="1">
        <v>73950</v>
      </c>
      <c r="K2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219</v>
      </c>
      <c r="L2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36" t="s">
        <v>76</v>
      </c>
      <c r="N236" s="1">
        <f>Data[[#This Row],[Price_AP]]*Data[[#This Row],[quantity_sold(after_promo)]]</f>
        <v>47632.5</v>
      </c>
    </row>
    <row r="237" spans="1:14" x14ac:dyDescent="0.3">
      <c r="A237" t="s">
        <v>38</v>
      </c>
      <c r="B237" t="s">
        <v>12</v>
      </c>
      <c r="C237" s="1">
        <v>300</v>
      </c>
      <c r="D237" t="str">
        <f>VLOOKUP(Data[[#This Row],[product_code]],Table3[#All],2)</f>
        <v>Atliq_Fusion_Container_Set_of_3</v>
      </c>
      <c r="E237" t="str">
        <f xml:space="preserve"> VLOOKUP(Data[[#This Row],[product_code]],Table3[#All],3)</f>
        <v>Home Care</v>
      </c>
      <c r="F237" t="s">
        <v>13</v>
      </c>
      <c r="G237">
        <v>43</v>
      </c>
      <c r="H237">
        <v>167</v>
      </c>
      <c r="I237" t="s">
        <v>6</v>
      </c>
      <c r="J237" s="1">
        <v>12900</v>
      </c>
      <c r="K2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2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37" t="s">
        <v>81</v>
      </c>
      <c r="N237" s="1">
        <f>Data[[#This Row],[Price_AP]]*Data[[#This Row],[quantity_sold(after_promo)]]</f>
        <v>50100</v>
      </c>
    </row>
    <row r="238" spans="1:14" x14ac:dyDescent="0.3">
      <c r="A238" t="s">
        <v>46</v>
      </c>
      <c r="B238" t="s">
        <v>23</v>
      </c>
      <c r="C238" s="1">
        <v>350</v>
      </c>
      <c r="D238" t="str">
        <f>VLOOKUP(Data[[#This Row],[product_code]],Table3[#All],2)</f>
        <v>Atliq_Double_Bedsheet_set</v>
      </c>
      <c r="E238" t="str">
        <f xml:space="preserve"> VLOOKUP(Data[[#This Row],[product_code]],Table3[#All],3)</f>
        <v>Home Care</v>
      </c>
      <c r="F238" t="s">
        <v>13</v>
      </c>
      <c r="G238">
        <v>56</v>
      </c>
      <c r="H238">
        <v>184</v>
      </c>
      <c r="I238" t="s">
        <v>10</v>
      </c>
      <c r="J238" s="1">
        <v>19600</v>
      </c>
      <c r="K2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368</v>
      </c>
      <c r="L2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238" t="s">
        <v>76</v>
      </c>
      <c r="N238" s="1">
        <f>Data[[#This Row],[Price_AP]]*Data[[#This Row],[quantity_sold(after_promo)]]</f>
        <v>64400</v>
      </c>
    </row>
    <row r="239" spans="1:14" x14ac:dyDescent="0.3">
      <c r="A239" t="s">
        <v>20</v>
      </c>
      <c r="B239" t="s">
        <v>21</v>
      </c>
      <c r="C239" s="1">
        <v>65</v>
      </c>
      <c r="D239" t="str">
        <f>VLOOKUP(Data[[#This Row],[product_code]],Table3[#All],2)</f>
        <v>Atliq_Cream_Beauty_Bathing_Soap (125GM)</v>
      </c>
      <c r="E239" t="str">
        <f xml:space="preserve"> VLOOKUP(Data[[#This Row],[product_code]],Table3[#All],3)</f>
        <v>Personal Care</v>
      </c>
      <c r="F239" t="s">
        <v>5</v>
      </c>
      <c r="G239">
        <v>85</v>
      </c>
      <c r="H239">
        <v>128</v>
      </c>
      <c r="I239" t="s">
        <v>10</v>
      </c>
      <c r="J239" s="1">
        <v>5525</v>
      </c>
      <c r="K2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128</v>
      </c>
      <c r="L2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239" t="s">
        <v>78</v>
      </c>
      <c r="N239" s="1">
        <f>Data[[#This Row],[Price_AP]]*Data[[#This Row],[quantity_sold(after_promo)]]</f>
        <v>4160</v>
      </c>
    </row>
    <row r="240" spans="1:14" x14ac:dyDescent="0.3">
      <c r="A240" t="s">
        <v>42</v>
      </c>
      <c r="B240" t="s">
        <v>33</v>
      </c>
      <c r="C240" s="1">
        <v>290</v>
      </c>
      <c r="D240" t="str">
        <f>VLOOKUP(Data[[#This Row],[product_code]],Table3[#All],2)</f>
        <v>Atliq_Farm_Chakki_Atta (1KG)</v>
      </c>
      <c r="E240" t="str">
        <f xml:space="preserve"> VLOOKUP(Data[[#This Row],[product_code]],Table3[#All],3)</f>
        <v>Grocery &amp; Staples</v>
      </c>
      <c r="F240" t="s">
        <v>9</v>
      </c>
      <c r="G240">
        <v>327</v>
      </c>
      <c r="H240">
        <v>310</v>
      </c>
      <c r="I240" t="s">
        <v>10</v>
      </c>
      <c r="J240" s="1">
        <v>94830</v>
      </c>
      <c r="K2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310</v>
      </c>
      <c r="L2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40" t="s">
        <v>77</v>
      </c>
      <c r="N240" s="1">
        <f>Data[[#This Row],[Price_AP]]*Data[[#This Row],[quantity_sold(after_promo)]]</f>
        <v>67425</v>
      </c>
    </row>
    <row r="241" spans="1:14" x14ac:dyDescent="0.3">
      <c r="A241" t="s">
        <v>57</v>
      </c>
      <c r="B241" t="s">
        <v>25</v>
      </c>
      <c r="C241" s="1">
        <v>1190</v>
      </c>
      <c r="D241" t="str">
        <f>VLOOKUP(Data[[#This Row],[product_code]],Table3[#All],2)</f>
        <v>Atliq_Fusion_Container_Set_of_3</v>
      </c>
      <c r="E241" t="str">
        <f xml:space="preserve"> VLOOKUP(Data[[#This Row],[product_code]],Table3[#All],3)</f>
        <v>Home Care</v>
      </c>
      <c r="F241" t="s">
        <v>13</v>
      </c>
      <c r="G241">
        <v>52</v>
      </c>
      <c r="H241">
        <v>134</v>
      </c>
      <c r="I241" t="s">
        <v>6</v>
      </c>
      <c r="J241" s="1">
        <v>61880</v>
      </c>
      <c r="K2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268</v>
      </c>
      <c r="L2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41" t="s">
        <v>77</v>
      </c>
      <c r="N241" s="1">
        <f>Data[[#This Row],[Price_AP]]*Data[[#This Row],[quantity_sold(after_promo)]]</f>
        <v>159460</v>
      </c>
    </row>
    <row r="242" spans="1:14" x14ac:dyDescent="0.3">
      <c r="A242" t="s">
        <v>41</v>
      </c>
      <c r="B242" t="s">
        <v>40</v>
      </c>
      <c r="C242" s="1">
        <v>172</v>
      </c>
      <c r="D242" t="str">
        <f>VLOOKUP(Data[[#This Row],[product_code]],Table3[#All],2)</f>
        <v>Atliq_Masoor_Dal (1KG)</v>
      </c>
      <c r="E242" t="str">
        <f xml:space="preserve"> VLOOKUP(Data[[#This Row],[product_code]],Table3[#All],3)</f>
        <v>Grocery &amp; Staples</v>
      </c>
      <c r="F242" t="s">
        <v>36</v>
      </c>
      <c r="G242">
        <v>257</v>
      </c>
      <c r="H242">
        <v>364</v>
      </c>
      <c r="I242" t="s">
        <v>10</v>
      </c>
      <c r="J242" s="1">
        <v>44204</v>
      </c>
      <c r="K2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364</v>
      </c>
      <c r="L2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42" t="s">
        <v>78</v>
      </c>
      <c r="N242" s="1">
        <f>Data[[#This Row],[Price_AP]]*Data[[#This Row],[quantity_sold(after_promo)]]</f>
        <v>41947.360000000001</v>
      </c>
    </row>
    <row r="243" spans="1:14" x14ac:dyDescent="0.3">
      <c r="A243" t="s">
        <v>3</v>
      </c>
      <c r="B243" t="s">
        <v>4</v>
      </c>
      <c r="C243" s="1">
        <v>190</v>
      </c>
      <c r="D243" t="str">
        <f>VLOOKUP(Data[[#This Row],[product_code]],Table3[#All],2)</f>
        <v>Atliq_Doodh_Kesar_Body_Lotion (200ML)</v>
      </c>
      <c r="E243" t="str">
        <f xml:space="preserve"> VLOOKUP(Data[[#This Row],[product_code]],Table3[#All],3)</f>
        <v>Personal Care</v>
      </c>
      <c r="F243" t="s">
        <v>5</v>
      </c>
      <c r="G243">
        <v>40</v>
      </c>
      <c r="H243">
        <v>62</v>
      </c>
      <c r="I243" t="s">
        <v>10</v>
      </c>
      <c r="J243" s="1">
        <v>7600</v>
      </c>
      <c r="K2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2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43" t="s">
        <v>79</v>
      </c>
      <c r="N243" s="1">
        <f>Data[[#This Row],[Price_AP]]*Data[[#This Row],[quantity_sold(after_promo)]]</f>
        <v>5890</v>
      </c>
    </row>
    <row r="244" spans="1:14" x14ac:dyDescent="0.3">
      <c r="A244" t="s">
        <v>67</v>
      </c>
      <c r="B244" t="s">
        <v>44</v>
      </c>
      <c r="C244" s="1">
        <v>1020</v>
      </c>
      <c r="D244" t="str">
        <f>VLOOKUP(Data[[#This Row],[product_code]],Table3[#All],2)</f>
        <v>Atliq_Double_Bedsheet_set</v>
      </c>
      <c r="E244" t="str">
        <f xml:space="preserve"> VLOOKUP(Data[[#This Row],[product_code]],Table3[#All],3)</f>
        <v>Home Care</v>
      </c>
      <c r="F244" t="s">
        <v>13</v>
      </c>
      <c r="G244">
        <v>38</v>
      </c>
      <c r="H244">
        <v>117</v>
      </c>
      <c r="I244" t="s">
        <v>10</v>
      </c>
      <c r="J244" s="1">
        <v>38760</v>
      </c>
      <c r="K2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234</v>
      </c>
      <c r="L2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44" t="s">
        <v>78</v>
      </c>
      <c r="N244" s="1">
        <f>Data[[#This Row],[Price_AP]]*Data[[#This Row],[quantity_sold(after_promo)]]</f>
        <v>119340</v>
      </c>
    </row>
    <row r="245" spans="1:14" x14ac:dyDescent="0.3">
      <c r="A245" t="s">
        <v>66</v>
      </c>
      <c r="B245" t="s">
        <v>12</v>
      </c>
      <c r="C245" s="1">
        <v>300</v>
      </c>
      <c r="D245" t="str">
        <f>VLOOKUP(Data[[#This Row],[product_code]],Table3[#All],2)</f>
        <v>Atliq_Fusion_Container_Set_of_3</v>
      </c>
      <c r="E245" t="str">
        <f xml:space="preserve"> VLOOKUP(Data[[#This Row],[product_code]],Table3[#All],3)</f>
        <v>Home Care</v>
      </c>
      <c r="F245" t="s">
        <v>13</v>
      </c>
      <c r="G245">
        <v>24</v>
      </c>
      <c r="H245">
        <v>96</v>
      </c>
      <c r="I245" t="s">
        <v>6</v>
      </c>
      <c r="J245" s="1">
        <v>7200</v>
      </c>
      <c r="K2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2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45" t="s">
        <v>84</v>
      </c>
      <c r="N245" s="1">
        <f>Data[[#This Row],[Price_AP]]*Data[[#This Row],[quantity_sold(after_promo)]]</f>
        <v>28800</v>
      </c>
    </row>
    <row r="246" spans="1:14" x14ac:dyDescent="0.3">
      <c r="A246" t="s">
        <v>48</v>
      </c>
      <c r="B246" t="s">
        <v>44</v>
      </c>
      <c r="C246" s="1">
        <v>1020</v>
      </c>
      <c r="D246" t="str">
        <f>VLOOKUP(Data[[#This Row],[product_code]],Table3[#All],2)</f>
        <v>Atliq_Double_Bedsheet_set</v>
      </c>
      <c r="E246" t="str">
        <f xml:space="preserve"> VLOOKUP(Data[[#This Row],[product_code]],Table3[#All],3)</f>
        <v>Home Care</v>
      </c>
      <c r="F246" t="s">
        <v>13</v>
      </c>
      <c r="G246">
        <v>33</v>
      </c>
      <c r="H246">
        <v>126</v>
      </c>
      <c r="I246" t="s">
        <v>10</v>
      </c>
      <c r="J246" s="1">
        <v>33660</v>
      </c>
      <c r="K2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252</v>
      </c>
      <c r="L2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46" t="s">
        <v>76</v>
      </c>
      <c r="N246" s="1">
        <f>Data[[#This Row],[Price_AP]]*Data[[#This Row],[quantity_sold(after_promo)]]</f>
        <v>128520</v>
      </c>
    </row>
    <row r="247" spans="1:14" x14ac:dyDescent="0.3">
      <c r="A247" t="s">
        <v>49</v>
      </c>
      <c r="B247" t="s">
        <v>12</v>
      </c>
      <c r="C247" s="1">
        <v>300</v>
      </c>
      <c r="D247" t="str">
        <f>VLOOKUP(Data[[#This Row],[product_code]],Table3[#All],2)</f>
        <v>Atliq_Fusion_Container_Set_of_3</v>
      </c>
      <c r="E247" t="str">
        <f xml:space="preserve"> VLOOKUP(Data[[#This Row],[product_code]],Table3[#All],3)</f>
        <v>Home Care</v>
      </c>
      <c r="F247" t="s">
        <v>13</v>
      </c>
      <c r="G247">
        <v>43</v>
      </c>
      <c r="H247">
        <v>186</v>
      </c>
      <c r="I247" t="s">
        <v>6</v>
      </c>
      <c r="J247" s="1">
        <v>12900</v>
      </c>
      <c r="K2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372</v>
      </c>
      <c r="L2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47" t="s">
        <v>83</v>
      </c>
      <c r="N247" s="1">
        <f>Data[[#This Row],[Price_AP]]*Data[[#This Row],[quantity_sold(after_promo)]]</f>
        <v>55800</v>
      </c>
    </row>
    <row r="248" spans="1:14" x14ac:dyDescent="0.3">
      <c r="A248" t="s">
        <v>68</v>
      </c>
      <c r="B248" t="s">
        <v>40</v>
      </c>
      <c r="C248" s="1">
        <v>172</v>
      </c>
      <c r="D248" t="str">
        <f>VLOOKUP(Data[[#This Row],[product_code]],Table3[#All],2)</f>
        <v>Atliq_Masoor_Dal (1KG)</v>
      </c>
      <c r="E248" t="str">
        <f xml:space="preserve"> VLOOKUP(Data[[#This Row],[product_code]],Table3[#All],3)</f>
        <v>Grocery &amp; Staples</v>
      </c>
      <c r="F248" t="s">
        <v>36</v>
      </c>
      <c r="G248">
        <v>187</v>
      </c>
      <c r="H248">
        <v>289</v>
      </c>
      <c r="I248" t="s">
        <v>10</v>
      </c>
      <c r="J248" s="1">
        <v>32164</v>
      </c>
      <c r="K2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v>
      </c>
      <c r="L2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48" t="s">
        <v>76</v>
      </c>
      <c r="N248" s="1">
        <f>Data[[#This Row],[Price_AP]]*Data[[#This Row],[quantity_sold(after_promo)]]</f>
        <v>33304.36</v>
      </c>
    </row>
    <row r="249" spans="1:14" x14ac:dyDescent="0.3">
      <c r="A249" t="s">
        <v>57</v>
      </c>
      <c r="B249" t="s">
        <v>15</v>
      </c>
      <c r="C249" s="1">
        <v>3000</v>
      </c>
      <c r="D249" t="str">
        <f>VLOOKUP(Data[[#This Row],[product_code]],Table3[#All],2)</f>
        <v>Atliq_Home_Essential_8_Product_Combo</v>
      </c>
      <c r="E249" t="str">
        <f xml:space="preserve"> VLOOKUP(Data[[#This Row],[product_code]],Table3[#All],3)</f>
        <v>Combo1</v>
      </c>
      <c r="F249" t="s">
        <v>16</v>
      </c>
      <c r="G249">
        <v>103</v>
      </c>
      <c r="H249">
        <v>177</v>
      </c>
      <c r="I249" t="s">
        <v>6</v>
      </c>
      <c r="J249" s="1">
        <v>309000</v>
      </c>
      <c r="K2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177</v>
      </c>
      <c r="L2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49" t="s">
        <v>77</v>
      </c>
      <c r="N249" s="1">
        <f>Data[[#This Row],[Price_AP]]*Data[[#This Row],[quantity_sold(after_promo)]]</f>
        <v>442500</v>
      </c>
    </row>
    <row r="250" spans="1:14" x14ac:dyDescent="0.3">
      <c r="A250" t="s">
        <v>72</v>
      </c>
      <c r="B250" t="s">
        <v>50</v>
      </c>
      <c r="C250" s="1">
        <v>110</v>
      </c>
      <c r="D250" t="str">
        <f>VLOOKUP(Data[[#This Row],[product_code]],Table3[#All],2)</f>
        <v>Atliq_Body_Milk_Nourishing_Lotion (120ML)</v>
      </c>
      <c r="E250" t="str">
        <f xml:space="preserve"> VLOOKUP(Data[[#This Row],[product_code]],Table3[#All],3)</f>
        <v>Personal Care</v>
      </c>
      <c r="F250" t="s">
        <v>5</v>
      </c>
      <c r="G250">
        <v>103</v>
      </c>
      <c r="H250">
        <v>136</v>
      </c>
      <c r="I250" t="s">
        <v>10</v>
      </c>
      <c r="J250" s="1">
        <v>11330</v>
      </c>
      <c r="K2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136</v>
      </c>
      <c r="L2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250" t="s">
        <v>80</v>
      </c>
      <c r="N250" s="1">
        <f>Data[[#This Row],[Price_AP]]*Data[[#This Row],[quantity_sold(after_promo)]]</f>
        <v>7480</v>
      </c>
    </row>
    <row r="251" spans="1:14" x14ac:dyDescent="0.3">
      <c r="A251" t="s">
        <v>30</v>
      </c>
      <c r="B251" t="s">
        <v>12</v>
      </c>
      <c r="C251" s="1">
        <v>300</v>
      </c>
      <c r="D251" t="str">
        <f>VLOOKUP(Data[[#This Row],[product_code]],Table3[#All],2)</f>
        <v>Atliq_Fusion_Container_Set_of_3</v>
      </c>
      <c r="E251" t="str">
        <f xml:space="preserve"> VLOOKUP(Data[[#This Row],[product_code]],Table3[#All],3)</f>
        <v>Home Care</v>
      </c>
      <c r="F251" t="s">
        <v>13</v>
      </c>
      <c r="G251">
        <v>59</v>
      </c>
      <c r="H251">
        <v>201</v>
      </c>
      <c r="I251" t="s">
        <v>10</v>
      </c>
      <c r="J251" s="1">
        <v>17700</v>
      </c>
      <c r="K2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402</v>
      </c>
      <c r="L2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51" t="s">
        <v>81</v>
      </c>
      <c r="N251" s="1">
        <f>Data[[#This Row],[Price_AP]]*Data[[#This Row],[quantity_sold(after_promo)]]</f>
        <v>60300</v>
      </c>
    </row>
    <row r="252" spans="1:14" x14ac:dyDescent="0.3">
      <c r="A252" t="s">
        <v>38</v>
      </c>
      <c r="B252" t="s">
        <v>21</v>
      </c>
      <c r="C252" s="1">
        <v>50</v>
      </c>
      <c r="D252" t="str">
        <f>VLOOKUP(Data[[#This Row],[product_code]],Table3[#All],2)</f>
        <v>Atliq_Cream_Beauty_Bathing_Soap (125GM)</v>
      </c>
      <c r="E252" t="str">
        <f xml:space="preserve"> VLOOKUP(Data[[#This Row],[product_code]],Table3[#All],3)</f>
        <v>Personal Care</v>
      </c>
      <c r="F252" t="s">
        <v>9</v>
      </c>
      <c r="G252">
        <v>37</v>
      </c>
      <c r="H252">
        <v>31</v>
      </c>
      <c r="I252" t="s">
        <v>6</v>
      </c>
      <c r="J252" s="1">
        <v>1850</v>
      </c>
      <c r="K2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2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252" t="s">
        <v>81</v>
      </c>
      <c r="N252" s="1">
        <f>Data[[#This Row],[Price_AP]]*Data[[#This Row],[quantity_sold(after_promo)]]</f>
        <v>1162.5</v>
      </c>
    </row>
    <row r="253" spans="1:14" x14ac:dyDescent="0.3">
      <c r="A253" t="s">
        <v>59</v>
      </c>
      <c r="B253" t="s">
        <v>4</v>
      </c>
      <c r="C253" s="1">
        <v>190</v>
      </c>
      <c r="D253" t="str">
        <f>VLOOKUP(Data[[#This Row],[product_code]],Table3[#All],2)</f>
        <v>Atliq_Doodh_Kesar_Body_Lotion (200ML)</v>
      </c>
      <c r="E253" t="str">
        <f xml:space="preserve"> VLOOKUP(Data[[#This Row],[product_code]],Table3[#All],3)</f>
        <v>Personal Care</v>
      </c>
      <c r="F253" t="s">
        <v>5</v>
      </c>
      <c r="G253">
        <v>80</v>
      </c>
      <c r="H253">
        <v>102</v>
      </c>
      <c r="I253" t="s">
        <v>10</v>
      </c>
      <c r="J253" s="1">
        <v>15200</v>
      </c>
      <c r="K2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2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53" t="s">
        <v>81</v>
      </c>
      <c r="N253" s="1">
        <f>Data[[#This Row],[Price_AP]]*Data[[#This Row],[quantity_sold(after_promo)]]</f>
        <v>9690</v>
      </c>
    </row>
    <row r="254" spans="1:14" x14ac:dyDescent="0.3">
      <c r="A254" t="s">
        <v>24</v>
      </c>
      <c r="B254" t="s">
        <v>35</v>
      </c>
      <c r="C254" s="1">
        <v>860</v>
      </c>
      <c r="D254" t="str">
        <f>VLOOKUP(Data[[#This Row],[product_code]],Table3[#All],2)</f>
        <v>Atliq_Sonamasuri_Rice (10KG)</v>
      </c>
      <c r="E254" t="str">
        <f xml:space="preserve"> VLOOKUP(Data[[#This Row],[product_code]],Table3[#All],3)</f>
        <v>Grocery &amp; Staples</v>
      </c>
      <c r="F254" t="s">
        <v>36</v>
      </c>
      <c r="G254">
        <v>255</v>
      </c>
      <c r="H254">
        <v>377</v>
      </c>
      <c r="I254" t="s">
        <v>10</v>
      </c>
      <c r="J254" s="1">
        <v>219300</v>
      </c>
      <c r="K2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377</v>
      </c>
      <c r="L2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54" t="s">
        <v>79</v>
      </c>
      <c r="N254" s="1">
        <f>Data[[#This Row],[Price_AP]]*Data[[#This Row],[quantity_sold(after_promo)]]</f>
        <v>217227.40000000002</v>
      </c>
    </row>
    <row r="255" spans="1:14" x14ac:dyDescent="0.3">
      <c r="A255" t="s">
        <v>48</v>
      </c>
      <c r="B255" t="s">
        <v>21</v>
      </c>
      <c r="C255" s="1">
        <v>65</v>
      </c>
      <c r="D255" t="str">
        <f>VLOOKUP(Data[[#This Row],[product_code]],Table3[#All],2)</f>
        <v>Atliq_Cream_Beauty_Bathing_Soap (125GM)</v>
      </c>
      <c r="E255" t="str">
        <f xml:space="preserve"> VLOOKUP(Data[[#This Row],[product_code]],Table3[#All],3)</f>
        <v>Personal Care</v>
      </c>
      <c r="F255" t="s">
        <v>5</v>
      </c>
      <c r="G255">
        <v>78</v>
      </c>
      <c r="H255">
        <v>102</v>
      </c>
      <c r="I255" t="s">
        <v>10</v>
      </c>
      <c r="J255" s="1">
        <v>5070</v>
      </c>
      <c r="K2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2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255" t="s">
        <v>76</v>
      </c>
      <c r="N255" s="1">
        <f>Data[[#This Row],[Price_AP]]*Data[[#This Row],[quantity_sold(after_promo)]]</f>
        <v>3315</v>
      </c>
    </row>
    <row r="256" spans="1:14" x14ac:dyDescent="0.3">
      <c r="A256" t="s">
        <v>54</v>
      </c>
      <c r="B256" t="s">
        <v>28</v>
      </c>
      <c r="C256" s="1">
        <v>415</v>
      </c>
      <c r="D256" t="str">
        <f>VLOOKUP(Data[[#This Row],[product_code]],Table3[#All],2)</f>
        <v>Atliq_Fusion_Container_Set_of_3</v>
      </c>
      <c r="E256" t="str">
        <f xml:space="preserve"> VLOOKUP(Data[[#This Row],[product_code]],Table3[#All],3)</f>
        <v>Home Care</v>
      </c>
      <c r="F256" t="s">
        <v>9</v>
      </c>
      <c r="G256">
        <v>96</v>
      </c>
      <c r="H256">
        <v>77</v>
      </c>
      <c r="I256" t="s">
        <v>10</v>
      </c>
      <c r="J256" s="1">
        <v>39840</v>
      </c>
      <c r="K2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2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56" t="s">
        <v>77</v>
      </c>
      <c r="N256" s="1">
        <f>Data[[#This Row],[Price_AP]]*Data[[#This Row],[quantity_sold(after_promo)]]</f>
        <v>23966.25</v>
      </c>
    </row>
    <row r="257" spans="1:14" x14ac:dyDescent="0.3">
      <c r="A257" t="s">
        <v>61</v>
      </c>
      <c r="B257" t="s">
        <v>21</v>
      </c>
      <c r="C257" s="1">
        <v>65</v>
      </c>
      <c r="D257" t="str">
        <f>VLOOKUP(Data[[#This Row],[product_code]],Table3[#All],2)</f>
        <v>Atliq_Cream_Beauty_Bathing_Soap (125GM)</v>
      </c>
      <c r="E257" t="str">
        <f xml:space="preserve"> VLOOKUP(Data[[#This Row],[product_code]],Table3[#All],3)</f>
        <v>Personal Care</v>
      </c>
      <c r="F257" t="s">
        <v>5</v>
      </c>
      <c r="G257">
        <v>92</v>
      </c>
      <c r="H257">
        <v>125</v>
      </c>
      <c r="I257" t="s">
        <v>10</v>
      </c>
      <c r="J257" s="1">
        <v>5980</v>
      </c>
      <c r="K2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125</v>
      </c>
      <c r="L2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257" t="s">
        <v>80</v>
      </c>
      <c r="N257" s="1">
        <f>Data[[#This Row],[Price_AP]]*Data[[#This Row],[quantity_sold(after_promo)]]</f>
        <v>4062.5</v>
      </c>
    </row>
    <row r="258" spans="1:14" x14ac:dyDescent="0.3">
      <c r="A258" t="s">
        <v>74</v>
      </c>
      <c r="B258" t="s">
        <v>31</v>
      </c>
      <c r="C258" s="1">
        <v>62</v>
      </c>
      <c r="D258" t="str">
        <f>VLOOKUP(Data[[#This Row],[product_code]],Table3[#All],2)</f>
        <v>Atliq_Double_Bedsheet_set</v>
      </c>
      <c r="E258" t="str">
        <f xml:space="preserve"> VLOOKUP(Data[[#This Row],[product_code]],Table3[#All],3)</f>
        <v>Home Care</v>
      </c>
      <c r="F258" t="s">
        <v>5</v>
      </c>
      <c r="G258">
        <v>124</v>
      </c>
      <c r="H258">
        <v>184</v>
      </c>
      <c r="I258" t="s">
        <v>10</v>
      </c>
      <c r="J258" s="1">
        <v>7688</v>
      </c>
      <c r="K2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184</v>
      </c>
      <c r="L2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258" t="s">
        <v>80</v>
      </c>
      <c r="N258" s="1">
        <f>Data[[#This Row],[Price_AP]]*Data[[#This Row],[quantity_sold(after_promo)]]</f>
        <v>5704</v>
      </c>
    </row>
    <row r="259" spans="1:14" x14ac:dyDescent="0.3">
      <c r="A259" t="s">
        <v>61</v>
      </c>
      <c r="B259" t="s">
        <v>40</v>
      </c>
      <c r="C259" s="1">
        <v>172</v>
      </c>
      <c r="D259" t="str">
        <f>VLOOKUP(Data[[#This Row],[product_code]],Table3[#All],2)</f>
        <v>Atliq_Masoor_Dal (1KG)</v>
      </c>
      <c r="E259" t="str">
        <f xml:space="preserve"> VLOOKUP(Data[[#This Row],[product_code]],Table3[#All],3)</f>
        <v>Grocery &amp; Staples</v>
      </c>
      <c r="F259" t="s">
        <v>36</v>
      </c>
      <c r="G259">
        <v>329</v>
      </c>
      <c r="H259">
        <v>467</v>
      </c>
      <c r="I259" t="s">
        <v>10</v>
      </c>
      <c r="J259" s="1">
        <v>56588</v>
      </c>
      <c r="K2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467</v>
      </c>
      <c r="L2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59" t="s">
        <v>80</v>
      </c>
      <c r="N259" s="1">
        <f>Data[[#This Row],[Price_AP]]*Data[[#This Row],[quantity_sold(after_promo)]]</f>
        <v>53817.08</v>
      </c>
    </row>
    <row r="260" spans="1:14" x14ac:dyDescent="0.3">
      <c r="A260" t="s">
        <v>52</v>
      </c>
      <c r="B260" t="s">
        <v>21</v>
      </c>
      <c r="C260" s="1">
        <v>65</v>
      </c>
      <c r="D260" t="str">
        <f>VLOOKUP(Data[[#This Row],[product_code]],Table3[#All],2)</f>
        <v>Atliq_Cream_Beauty_Bathing_Soap (125GM)</v>
      </c>
      <c r="E260" t="str">
        <f xml:space="preserve"> VLOOKUP(Data[[#This Row],[product_code]],Table3[#All],3)</f>
        <v>Personal Care</v>
      </c>
      <c r="F260" t="s">
        <v>5</v>
      </c>
      <c r="G260">
        <v>131</v>
      </c>
      <c r="H260">
        <v>203</v>
      </c>
      <c r="I260" t="s">
        <v>10</v>
      </c>
      <c r="J260" s="1">
        <v>8515</v>
      </c>
      <c r="K2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203</v>
      </c>
      <c r="L2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260" t="s">
        <v>77</v>
      </c>
      <c r="N260" s="1">
        <f>Data[[#This Row],[Price_AP]]*Data[[#This Row],[quantity_sold(after_promo)]]</f>
        <v>6597.5</v>
      </c>
    </row>
    <row r="261" spans="1:14" x14ac:dyDescent="0.3">
      <c r="A261" t="s">
        <v>65</v>
      </c>
      <c r="B261" t="s">
        <v>8</v>
      </c>
      <c r="C261" s="1">
        <v>200</v>
      </c>
      <c r="D261" t="str">
        <f>VLOOKUP(Data[[#This Row],[product_code]],Table3[#All],2)</f>
        <v>Atliq_Suflower_Oil (1L)</v>
      </c>
      <c r="E261" t="str">
        <f xml:space="preserve"> VLOOKUP(Data[[#This Row],[product_code]],Table3[#All],3)</f>
        <v>Grocery &amp; Staples</v>
      </c>
      <c r="F261" t="s">
        <v>13</v>
      </c>
      <c r="G261">
        <v>206</v>
      </c>
      <c r="H261">
        <v>541</v>
      </c>
      <c r="I261" t="s">
        <v>6</v>
      </c>
      <c r="J261" s="1">
        <v>41200</v>
      </c>
      <c r="K2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1082</v>
      </c>
      <c r="L2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261" t="s">
        <v>84</v>
      </c>
      <c r="N261" s="1">
        <f>Data[[#This Row],[Price_AP]]*Data[[#This Row],[quantity_sold(after_promo)]]</f>
        <v>108200</v>
      </c>
    </row>
    <row r="262" spans="1:14" x14ac:dyDescent="0.3">
      <c r="A262" t="s">
        <v>60</v>
      </c>
      <c r="B262" t="s">
        <v>25</v>
      </c>
      <c r="C262" s="1">
        <v>1190</v>
      </c>
      <c r="D262" t="str">
        <f>VLOOKUP(Data[[#This Row],[product_code]],Table3[#All],2)</f>
        <v>Atliq_Fusion_Container_Set_of_3</v>
      </c>
      <c r="E262" t="str">
        <f xml:space="preserve"> VLOOKUP(Data[[#This Row],[product_code]],Table3[#All],3)</f>
        <v>Home Care</v>
      </c>
      <c r="F262" t="s">
        <v>13</v>
      </c>
      <c r="G262">
        <v>43</v>
      </c>
      <c r="H262">
        <v>109</v>
      </c>
      <c r="I262" t="s">
        <v>6</v>
      </c>
      <c r="J262" s="1">
        <v>51170</v>
      </c>
      <c r="K2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218</v>
      </c>
      <c r="L2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62" t="s">
        <v>81</v>
      </c>
      <c r="N262" s="1">
        <f>Data[[#This Row],[Price_AP]]*Data[[#This Row],[quantity_sold(after_promo)]]</f>
        <v>129710</v>
      </c>
    </row>
    <row r="263" spans="1:14" x14ac:dyDescent="0.3">
      <c r="A263" t="s">
        <v>69</v>
      </c>
      <c r="B263" t="s">
        <v>28</v>
      </c>
      <c r="C263" s="1">
        <v>415</v>
      </c>
      <c r="D263" t="str">
        <f>VLOOKUP(Data[[#This Row],[product_code]],Table3[#All],2)</f>
        <v>Atliq_Fusion_Container_Set_of_3</v>
      </c>
      <c r="E263" t="str">
        <f xml:space="preserve"> VLOOKUP(Data[[#This Row],[product_code]],Table3[#All],3)</f>
        <v>Home Care</v>
      </c>
      <c r="F263" t="s">
        <v>9</v>
      </c>
      <c r="G263">
        <v>31</v>
      </c>
      <c r="H263">
        <v>28</v>
      </c>
      <c r="I263" t="s">
        <v>6</v>
      </c>
      <c r="J263" s="1">
        <v>12865</v>
      </c>
      <c r="K2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2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63" t="s">
        <v>81</v>
      </c>
      <c r="N263" s="1">
        <f>Data[[#This Row],[Price_AP]]*Data[[#This Row],[quantity_sold(after_promo)]]</f>
        <v>8715</v>
      </c>
    </row>
    <row r="264" spans="1:14" x14ac:dyDescent="0.3">
      <c r="A264" t="s">
        <v>43</v>
      </c>
      <c r="B264" t="s">
        <v>21</v>
      </c>
      <c r="C264" s="1">
        <v>50</v>
      </c>
      <c r="D264" t="str">
        <f>VLOOKUP(Data[[#This Row],[product_code]],Table3[#All],2)</f>
        <v>Atliq_Cream_Beauty_Bathing_Soap (125GM)</v>
      </c>
      <c r="E264" t="str">
        <f xml:space="preserve"> VLOOKUP(Data[[#This Row],[product_code]],Table3[#All],3)</f>
        <v>Personal Care</v>
      </c>
      <c r="F264" t="s">
        <v>9</v>
      </c>
      <c r="G264">
        <v>31</v>
      </c>
      <c r="H264">
        <v>25</v>
      </c>
      <c r="I264" t="s">
        <v>6</v>
      </c>
      <c r="J264" s="1">
        <v>1550</v>
      </c>
      <c r="K2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v>
      </c>
      <c r="L2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264" t="s">
        <v>80</v>
      </c>
      <c r="N264" s="1">
        <f>Data[[#This Row],[Price_AP]]*Data[[#This Row],[quantity_sold(after_promo)]]</f>
        <v>937.5</v>
      </c>
    </row>
    <row r="265" spans="1:14" x14ac:dyDescent="0.3">
      <c r="A265" t="s">
        <v>26</v>
      </c>
      <c r="B265" t="s">
        <v>4</v>
      </c>
      <c r="C265" s="1">
        <v>190</v>
      </c>
      <c r="D265" t="str">
        <f>VLOOKUP(Data[[#This Row],[product_code]],Table3[#All],2)</f>
        <v>Atliq_Doodh_Kesar_Body_Lotion (200ML)</v>
      </c>
      <c r="E265" t="str">
        <f xml:space="preserve"> VLOOKUP(Data[[#This Row],[product_code]],Table3[#All],3)</f>
        <v>Personal Care</v>
      </c>
      <c r="F265" t="s">
        <v>5</v>
      </c>
      <c r="G265">
        <v>66</v>
      </c>
      <c r="H265">
        <v>77</v>
      </c>
      <c r="I265" t="s">
        <v>10</v>
      </c>
      <c r="J265" s="1">
        <v>12540</v>
      </c>
      <c r="K2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2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65" t="s">
        <v>76</v>
      </c>
      <c r="N265" s="1">
        <f>Data[[#This Row],[Price_AP]]*Data[[#This Row],[quantity_sold(after_promo)]]</f>
        <v>7315</v>
      </c>
    </row>
    <row r="266" spans="1:14" x14ac:dyDescent="0.3">
      <c r="A266" t="s">
        <v>22</v>
      </c>
      <c r="B266" t="s">
        <v>35</v>
      </c>
      <c r="C266" s="1">
        <v>860</v>
      </c>
      <c r="D266" t="str">
        <f>VLOOKUP(Data[[#This Row],[product_code]],Table3[#All],2)</f>
        <v>Atliq_Sonamasuri_Rice (10KG)</v>
      </c>
      <c r="E266" t="str">
        <f xml:space="preserve"> VLOOKUP(Data[[#This Row],[product_code]],Table3[#All],3)</f>
        <v>Grocery &amp; Staples</v>
      </c>
      <c r="F266" t="s">
        <v>36</v>
      </c>
      <c r="G266">
        <v>362</v>
      </c>
      <c r="H266">
        <v>521</v>
      </c>
      <c r="I266" t="s">
        <v>10</v>
      </c>
      <c r="J266" s="1">
        <v>311320</v>
      </c>
      <c r="K2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521</v>
      </c>
      <c r="L2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66" t="s">
        <v>77</v>
      </c>
      <c r="N266" s="1">
        <f>Data[[#This Row],[Price_AP]]*Data[[#This Row],[quantity_sold(after_promo)]]</f>
        <v>300200.2</v>
      </c>
    </row>
    <row r="267" spans="1:14" x14ac:dyDescent="0.3">
      <c r="A267" t="s">
        <v>38</v>
      </c>
      <c r="B267" t="s">
        <v>12</v>
      </c>
      <c r="C267" s="1">
        <v>300</v>
      </c>
      <c r="D267" t="str">
        <f>VLOOKUP(Data[[#This Row],[product_code]],Table3[#All],2)</f>
        <v>Atliq_Fusion_Container_Set_of_3</v>
      </c>
      <c r="E267" t="str">
        <f xml:space="preserve"> VLOOKUP(Data[[#This Row],[product_code]],Table3[#All],3)</f>
        <v>Home Care</v>
      </c>
      <c r="F267" t="s">
        <v>13</v>
      </c>
      <c r="G267">
        <v>59</v>
      </c>
      <c r="H267">
        <v>206</v>
      </c>
      <c r="I267" t="s">
        <v>10</v>
      </c>
      <c r="J267" s="1">
        <v>17700</v>
      </c>
      <c r="K2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412</v>
      </c>
      <c r="L2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67" t="s">
        <v>81</v>
      </c>
      <c r="N267" s="1">
        <f>Data[[#This Row],[Price_AP]]*Data[[#This Row],[quantity_sold(after_promo)]]</f>
        <v>61800</v>
      </c>
    </row>
    <row r="268" spans="1:14" x14ac:dyDescent="0.3">
      <c r="A268" t="s">
        <v>43</v>
      </c>
      <c r="B268" t="s">
        <v>8</v>
      </c>
      <c r="C268" s="1">
        <v>156</v>
      </c>
      <c r="D268" t="str">
        <f>VLOOKUP(Data[[#This Row],[product_code]],Table3[#All],2)</f>
        <v>Atliq_Suflower_Oil (1L)</v>
      </c>
      <c r="E268" t="str">
        <f xml:space="preserve"> VLOOKUP(Data[[#This Row],[product_code]],Table3[#All],3)</f>
        <v>Grocery &amp; Staples</v>
      </c>
      <c r="F268" t="s">
        <v>9</v>
      </c>
      <c r="G268">
        <v>358</v>
      </c>
      <c r="H268">
        <v>315</v>
      </c>
      <c r="I268" t="s">
        <v>10</v>
      </c>
      <c r="J268" s="1">
        <v>55848</v>
      </c>
      <c r="K2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315</v>
      </c>
      <c r="L2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268" t="s">
        <v>80</v>
      </c>
      <c r="N268" s="1">
        <f>Data[[#This Row],[Price_AP]]*Data[[#This Row],[quantity_sold(after_promo)]]</f>
        <v>36855</v>
      </c>
    </row>
    <row r="269" spans="1:14" x14ac:dyDescent="0.3">
      <c r="A269" t="s">
        <v>69</v>
      </c>
      <c r="B269" t="s">
        <v>8</v>
      </c>
      <c r="C269" s="1">
        <v>156</v>
      </c>
      <c r="D269" t="str">
        <f>VLOOKUP(Data[[#This Row],[product_code]],Table3[#All],2)</f>
        <v>Atliq_Suflower_Oil (1L)</v>
      </c>
      <c r="E269" t="str">
        <f xml:space="preserve"> VLOOKUP(Data[[#This Row],[product_code]],Table3[#All],3)</f>
        <v>Grocery &amp; Staples</v>
      </c>
      <c r="F269" t="s">
        <v>9</v>
      </c>
      <c r="G269">
        <v>330</v>
      </c>
      <c r="H269">
        <v>323</v>
      </c>
      <c r="I269" t="s">
        <v>10</v>
      </c>
      <c r="J269" s="1">
        <v>51480</v>
      </c>
      <c r="K2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323</v>
      </c>
      <c r="L2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269" t="s">
        <v>81</v>
      </c>
      <c r="N269" s="1">
        <f>Data[[#This Row],[Price_AP]]*Data[[#This Row],[quantity_sold(after_promo)]]</f>
        <v>37791</v>
      </c>
    </row>
    <row r="270" spans="1:14" x14ac:dyDescent="0.3">
      <c r="A270" t="s">
        <v>58</v>
      </c>
      <c r="B270" t="s">
        <v>40</v>
      </c>
      <c r="C270" s="1">
        <v>172</v>
      </c>
      <c r="D270" t="str">
        <f>VLOOKUP(Data[[#This Row],[product_code]],Table3[#All],2)</f>
        <v>Atliq_Masoor_Dal (1KG)</v>
      </c>
      <c r="E270" t="str">
        <f xml:space="preserve"> VLOOKUP(Data[[#This Row],[product_code]],Table3[#All],3)</f>
        <v>Grocery &amp; Staples</v>
      </c>
      <c r="F270" t="s">
        <v>36</v>
      </c>
      <c r="G270">
        <v>255</v>
      </c>
      <c r="H270">
        <v>425</v>
      </c>
      <c r="I270" t="s">
        <v>10</v>
      </c>
      <c r="J270" s="1">
        <v>43860</v>
      </c>
      <c r="K2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425</v>
      </c>
      <c r="L2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70" t="s">
        <v>79</v>
      </c>
      <c r="N270" s="1">
        <f>Data[[#This Row],[Price_AP]]*Data[[#This Row],[quantity_sold(after_promo)]]</f>
        <v>48977.000000000007</v>
      </c>
    </row>
    <row r="271" spans="1:14" x14ac:dyDescent="0.3">
      <c r="A271" t="s">
        <v>3</v>
      </c>
      <c r="B271" t="s">
        <v>44</v>
      </c>
      <c r="C271" s="1">
        <v>1020</v>
      </c>
      <c r="D271" t="str">
        <f>VLOOKUP(Data[[#This Row],[product_code]],Table3[#All],2)</f>
        <v>Atliq_Double_Bedsheet_set</v>
      </c>
      <c r="E271" t="str">
        <f xml:space="preserve"> VLOOKUP(Data[[#This Row],[product_code]],Table3[#All],3)</f>
        <v>Home Care</v>
      </c>
      <c r="F271" t="s">
        <v>13</v>
      </c>
      <c r="G271">
        <v>78</v>
      </c>
      <c r="H271">
        <v>334</v>
      </c>
      <c r="I271" t="s">
        <v>6</v>
      </c>
      <c r="J271" s="1">
        <v>79560</v>
      </c>
      <c r="K2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668</v>
      </c>
      <c r="L2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71" t="s">
        <v>79</v>
      </c>
      <c r="N271" s="1">
        <f>Data[[#This Row],[Price_AP]]*Data[[#This Row],[quantity_sold(after_promo)]]</f>
        <v>340680</v>
      </c>
    </row>
    <row r="272" spans="1:14" x14ac:dyDescent="0.3">
      <c r="A272" t="s">
        <v>66</v>
      </c>
      <c r="B272" t="s">
        <v>35</v>
      </c>
      <c r="C272" s="1">
        <v>860</v>
      </c>
      <c r="D272" t="str">
        <f>VLOOKUP(Data[[#This Row],[product_code]],Table3[#All],2)</f>
        <v>Atliq_Sonamasuri_Rice (10KG)</v>
      </c>
      <c r="E272" t="str">
        <f xml:space="preserve"> VLOOKUP(Data[[#This Row],[product_code]],Table3[#All],3)</f>
        <v>Grocery &amp; Staples</v>
      </c>
      <c r="F272" t="s">
        <v>36</v>
      </c>
      <c r="G272">
        <v>210</v>
      </c>
      <c r="H272">
        <v>268</v>
      </c>
      <c r="I272" t="s">
        <v>10</v>
      </c>
      <c r="J272" s="1">
        <v>180600</v>
      </c>
      <c r="K2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268</v>
      </c>
      <c r="L2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72" t="s">
        <v>84</v>
      </c>
      <c r="N272" s="1">
        <f>Data[[#This Row],[Price_AP]]*Data[[#This Row],[quantity_sold(after_promo)]]</f>
        <v>154421.6</v>
      </c>
    </row>
    <row r="273" spans="1:14" x14ac:dyDescent="0.3">
      <c r="A273" t="s">
        <v>51</v>
      </c>
      <c r="B273" t="s">
        <v>18</v>
      </c>
      <c r="C273" s="1">
        <v>55</v>
      </c>
      <c r="D273" t="str">
        <f>VLOOKUP(Data[[#This Row],[product_code]],Table3[#All],2)</f>
        <v>Atliq_Scrub_Sponge_For_Dishwash</v>
      </c>
      <c r="E273" t="str">
        <f xml:space="preserve"> VLOOKUP(Data[[#This Row],[product_code]],Table3[#All],3)</f>
        <v>Home Care</v>
      </c>
      <c r="F273" t="s">
        <v>9</v>
      </c>
      <c r="G273">
        <v>59</v>
      </c>
      <c r="H273">
        <v>48</v>
      </c>
      <c r="I273" t="s">
        <v>10</v>
      </c>
      <c r="J273" s="1">
        <v>3245</v>
      </c>
      <c r="K2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v>
      </c>
      <c r="L2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73" t="s">
        <v>82</v>
      </c>
      <c r="N273" s="1">
        <f>Data[[#This Row],[Price_AP]]*Data[[#This Row],[quantity_sold(after_promo)]]</f>
        <v>1980</v>
      </c>
    </row>
    <row r="274" spans="1:14" x14ac:dyDescent="0.3">
      <c r="A274" t="s">
        <v>27</v>
      </c>
      <c r="B274" t="s">
        <v>18</v>
      </c>
      <c r="C274" s="1">
        <v>55</v>
      </c>
      <c r="D274" t="str">
        <f>VLOOKUP(Data[[#This Row],[product_code]],Table3[#All],2)</f>
        <v>Atliq_Scrub_Sponge_For_Dishwash</v>
      </c>
      <c r="E274" t="str">
        <f xml:space="preserve"> VLOOKUP(Data[[#This Row],[product_code]],Table3[#All],3)</f>
        <v>Home Care</v>
      </c>
      <c r="F274" t="s">
        <v>9</v>
      </c>
      <c r="G274">
        <v>99</v>
      </c>
      <c r="H274">
        <v>88</v>
      </c>
      <c r="I274" t="s">
        <v>10</v>
      </c>
      <c r="J274" s="1">
        <v>5445</v>
      </c>
      <c r="K2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2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74" t="s">
        <v>83</v>
      </c>
      <c r="N274" s="1">
        <f>Data[[#This Row],[Price_AP]]*Data[[#This Row],[quantity_sold(after_promo)]]</f>
        <v>3630</v>
      </c>
    </row>
    <row r="275" spans="1:14" x14ac:dyDescent="0.3">
      <c r="A275" t="s">
        <v>43</v>
      </c>
      <c r="B275" t="s">
        <v>18</v>
      </c>
      <c r="C275" s="1">
        <v>55</v>
      </c>
      <c r="D275" t="str">
        <f>VLOOKUP(Data[[#This Row],[product_code]],Table3[#All],2)</f>
        <v>Atliq_Scrub_Sponge_For_Dishwash</v>
      </c>
      <c r="E275" t="str">
        <f xml:space="preserve"> VLOOKUP(Data[[#This Row],[product_code]],Table3[#All],3)</f>
        <v>Home Care</v>
      </c>
      <c r="F275" t="s">
        <v>9</v>
      </c>
      <c r="G275">
        <v>28</v>
      </c>
      <c r="H275">
        <v>22</v>
      </c>
      <c r="I275" t="s">
        <v>6</v>
      </c>
      <c r="J275" s="1">
        <v>1540</v>
      </c>
      <c r="K2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2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75" t="s">
        <v>80</v>
      </c>
      <c r="N275" s="1">
        <f>Data[[#This Row],[Price_AP]]*Data[[#This Row],[quantity_sold(after_promo)]]</f>
        <v>907.5</v>
      </c>
    </row>
    <row r="276" spans="1:14" x14ac:dyDescent="0.3">
      <c r="A276" t="s">
        <v>19</v>
      </c>
      <c r="B276" t="s">
        <v>25</v>
      </c>
      <c r="C276" s="1">
        <v>1190</v>
      </c>
      <c r="D276" t="str">
        <f>VLOOKUP(Data[[#This Row],[product_code]],Table3[#All],2)</f>
        <v>Atliq_Fusion_Container_Set_of_3</v>
      </c>
      <c r="E276" t="str">
        <f xml:space="preserve"> VLOOKUP(Data[[#This Row],[product_code]],Table3[#All],3)</f>
        <v>Home Care</v>
      </c>
      <c r="F276" t="s">
        <v>13</v>
      </c>
      <c r="G276">
        <v>49</v>
      </c>
      <c r="H276">
        <v>163</v>
      </c>
      <c r="I276" t="s">
        <v>10</v>
      </c>
      <c r="J276" s="1">
        <v>58310</v>
      </c>
      <c r="K2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2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76" t="s">
        <v>80</v>
      </c>
      <c r="N276" s="1">
        <f>Data[[#This Row],[Price_AP]]*Data[[#This Row],[quantity_sold(after_promo)]]</f>
        <v>193970</v>
      </c>
    </row>
    <row r="277" spans="1:14" x14ac:dyDescent="0.3">
      <c r="A277" t="s">
        <v>58</v>
      </c>
      <c r="B277" t="s">
        <v>12</v>
      </c>
      <c r="C277" s="1">
        <v>300</v>
      </c>
      <c r="D277" t="str">
        <f>VLOOKUP(Data[[#This Row],[product_code]],Table3[#All],2)</f>
        <v>Atliq_Fusion_Container_Set_of_3</v>
      </c>
      <c r="E277" t="str">
        <f xml:space="preserve"> VLOOKUP(Data[[#This Row],[product_code]],Table3[#All],3)</f>
        <v>Home Care</v>
      </c>
      <c r="F277" t="s">
        <v>13</v>
      </c>
      <c r="G277">
        <v>36</v>
      </c>
      <c r="H277">
        <v>118</v>
      </c>
      <c r="I277" t="s">
        <v>10</v>
      </c>
      <c r="J277" s="1">
        <v>10800</v>
      </c>
      <c r="K2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236</v>
      </c>
      <c r="L2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77" t="s">
        <v>79</v>
      </c>
      <c r="N277" s="1">
        <f>Data[[#This Row],[Price_AP]]*Data[[#This Row],[quantity_sold(after_promo)]]</f>
        <v>35400</v>
      </c>
    </row>
    <row r="278" spans="1:14" x14ac:dyDescent="0.3">
      <c r="A278" t="s">
        <v>37</v>
      </c>
      <c r="B278" t="s">
        <v>12</v>
      </c>
      <c r="C278" s="1">
        <v>300</v>
      </c>
      <c r="D278" t="str">
        <f>VLOOKUP(Data[[#This Row],[product_code]],Table3[#All],2)</f>
        <v>Atliq_Fusion_Container_Set_of_3</v>
      </c>
      <c r="E278" t="str">
        <f xml:space="preserve"> VLOOKUP(Data[[#This Row],[product_code]],Table3[#All],3)</f>
        <v>Home Care</v>
      </c>
      <c r="F278" t="s">
        <v>13</v>
      </c>
      <c r="G278">
        <v>59</v>
      </c>
      <c r="H278">
        <v>196</v>
      </c>
      <c r="I278" t="s">
        <v>10</v>
      </c>
      <c r="J278" s="1">
        <v>17700</v>
      </c>
      <c r="K2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392</v>
      </c>
      <c r="L2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78" t="s">
        <v>81</v>
      </c>
      <c r="N278" s="1">
        <f>Data[[#This Row],[Price_AP]]*Data[[#This Row],[quantity_sold(after_promo)]]</f>
        <v>58800</v>
      </c>
    </row>
    <row r="279" spans="1:14" x14ac:dyDescent="0.3">
      <c r="A279" t="s">
        <v>52</v>
      </c>
      <c r="B279" t="s">
        <v>31</v>
      </c>
      <c r="C279" s="1">
        <v>62</v>
      </c>
      <c r="D279" t="str">
        <f>VLOOKUP(Data[[#This Row],[product_code]],Table3[#All],2)</f>
        <v>Atliq_Double_Bedsheet_set</v>
      </c>
      <c r="E279" t="str">
        <f xml:space="preserve"> VLOOKUP(Data[[#This Row],[product_code]],Table3[#All],3)</f>
        <v>Home Care</v>
      </c>
      <c r="F279" t="s">
        <v>5</v>
      </c>
      <c r="G279">
        <v>112</v>
      </c>
      <c r="H279">
        <v>178</v>
      </c>
      <c r="I279" t="s">
        <v>10</v>
      </c>
      <c r="J279" s="1">
        <v>6944</v>
      </c>
      <c r="K2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178</v>
      </c>
      <c r="L2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279" t="s">
        <v>77</v>
      </c>
      <c r="N279" s="1">
        <f>Data[[#This Row],[Price_AP]]*Data[[#This Row],[quantity_sold(after_promo)]]</f>
        <v>5518</v>
      </c>
    </row>
    <row r="280" spans="1:14" x14ac:dyDescent="0.3">
      <c r="A280" t="s">
        <v>66</v>
      </c>
      <c r="B280" t="s">
        <v>40</v>
      </c>
      <c r="C280" s="1">
        <v>172</v>
      </c>
      <c r="D280" t="str">
        <f>VLOOKUP(Data[[#This Row],[product_code]],Table3[#All],2)</f>
        <v>Atliq_Masoor_Dal (1KG)</v>
      </c>
      <c r="E280" t="str">
        <f xml:space="preserve"> VLOOKUP(Data[[#This Row],[product_code]],Table3[#All],3)</f>
        <v>Grocery &amp; Staples</v>
      </c>
      <c r="F280" t="s">
        <v>36</v>
      </c>
      <c r="G280">
        <v>183</v>
      </c>
      <c r="H280">
        <v>215</v>
      </c>
      <c r="I280" t="s">
        <v>6</v>
      </c>
      <c r="J280" s="1">
        <v>31476</v>
      </c>
      <c r="K2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215</v>
      </c>
      <c r="L2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80" t="s">
        <v>84</v>
      </c>
      <c r="N280" s="1">
        <f>Data[[#This Row],[Price_AP]]*Data[[#This Row],[quantity_sold(after_promo)]]</f>
        <v>24776.600000000002</v>
      </c>
    </row>
    <row r="281" spans="1:14" x14ac:dyDescent="0.3">
      <c r="A281" t="s">
        <v>3</v>
      </c>
      <c r="B281" t="s">
        <v>28</v>
      </c>
      <c r="C281" s="1">
        <v>415</v>
      </c>
      <c r="D281" t="str">
        <f>VLOOKUP(Data[[#This Row],[product_code]],Table3[#All],2)</f>
        <v>Atliq_Fusion_Container_Set_of_3</v>
      </c>
      <c r="E281" t="str">
        <f xml:space="preserve"> VLOOKUP(Data[[#This Row],[product_code]],Table3[#All],3)</f>
        <v>Home Care</v>
      </c>
      <c r="F281" t="s">
        <v>9</v>
      </c>
      <c r="G281">
        <v>77</v>
      </c>
      <c r="H281">
        <v>68</v>
      </c>
      <c r="I281" t="s">
        <v>10</v>
      </c>
      <c r="J281" s="1">
        <v>31955</v>
      </c>
      <c r="K2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2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81" t="s">
        <v>79</v>
      </c>
      <c r="N281" s="1">
        <f>Data[[#This Row],[Price_AP]]*Data[[#This Row],[quantity_sold(after_promo)]]</f>
        <v>21165</v>
      </c>
    </row>
    <row r="282" spans="1:14" x14ac:dyDescent="0.3">
      <c r="A282" t="s">
        <v>65</v>
      </c>
      <c r="B282" t="s">
        <v>40</v>
      </c>
      <c r="C282" s="1">
        <v>172</v>
      </c>
      <c r="D282" t="str">
        <f>VLOOKUP(Data[[#This Row],[product_code]],Table3[#All],2)</f>
        <v>Atliq_Masoor_Dal (1KG)</v>
      </c>
      <c r="E282" t="str">
        <f xml:space="preserve"> VLOOKUP(Data[[#This Row],[product_code]],Table3[#All],3)</f>
        <v>Grocery &amp; Staples</v>
      </c>
      <c r="F282" t="s">
        <v>36</v>
      </c>
      <c r="G282">
        <v>173</v>
      </c>
      <c r="H282">
        <v>250</v>
      </c>
      <c r="I282" t="s">
        <v>10</v>
      </c>
      <c r="J282" s="1">
        <v>29756</v>
      </c>
      <c r="K2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250</v>
      </c>
      <c r="L2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282" t="s">
        <v>84</v>
      </c>
      <c r="N282" s="1">
        <f>Data[[#This Row],[Price_AP]]*Data[[#This Row],[quantity_sold(after_promo)]]</f>
        <v>28810.000000000004</v>
      </c>
    </row>
    <row r="283" spans="1:14" x14ac:dyDescent="0.3">
      <c r="A283" t="s">
        <v>41</v>
      </c>
      <c r="B283" t="s">
        <v>25</v>
      </c>
      <c r="C283" s="1">
        <v>1190</v>
      </c>
      <c r="D283" t="str">
        <f>VLOOKUP(Data[[#This Row],[product_code]],Table3[#All],2)</f>
        <v>Atliq_Fusion_Container_Set_of_3</v>
      </c>
      <c r="E283" t="str">
        <f xml:space="preserve"> VLOOKUP(Data[[#This Row],[product_code]],Table3[#All],3)</f>
        <v>Home Care</v>
      </c>
      <c r="F283" t="s">
        <v>13</v>
      </c>
      <c r="G283">
        <v>33</v>
      </c>
      <c r="H283">
        <v>131</v>
      </c>
      <c r="I283" t="s">
        <v>6</v>
      </c>
      <c r="J283" s="1">
        <v>39270</v>
      </c>
      <c r="K2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262</v>
      </c>
      <c r="L2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83" t="s">
        <v>78</v>
      </c>
      <c r="N283" s="1">
        <f>Data[[#This Row],[Price_AP]]*Data[[#This Row],[quantity_sold(after_promo)]]</f>
        <v>155890</v>
      </c>
    </row>
    <row r="284" spans="1:14" x14ac:dyDescent="0.3">
      <c r="A284" t="s">
        <v>43</v>
      </c>
      <c r="B284" t="s">
        <v>12</v>
      </c>
      <c r="C284" s="1">
        <v>300</v>
      </c>
      <c r="D284" t="str">
        <f>VLOOKUP(Data[[#This Row],[product_code]],Table3[#All],2)</f>
        <v>Atliq_Fusion_Container_Set_of_3</v>
      </c>
      <c r="E284" t="str">
        <f xml:space="preserve"> VLOOKUP(Data[[#This Row],[product_code]],Table3[#All],3)</f>
        <v>Home Care</v>
      </c>
      <c r="F284" t="s">
        <v>13</v>
      </c>
      <c r="G284">
        <v>64</v>
      </c>
      <c r="H284">
        <v>250</v>
      </c>
      <c r="I284" t="s">
        <v>10</v>
      </c>
      <c r="J284" s="1">
        <v>19200</v>
      </c>
      <c r="K2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500</v>
      </c>
      <c r="L2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284" t="s">
        <v>80</v>
      </c>
      <c r="N284" s="1">
        <f>Data[[#This Row],[Price_AP]]*Data[[#This Row],[quantity_sold(after_promo)]]</f>
        <v>75000</v>
      </c>
    </row>
    <row r="285" spans="1:14" x14ac:dyDescent="0.3">
      <c r="A285" t="s">
        <v>38</v>
      </c>
      <c r="B285" t="s">
        <v>23</v>
      </c>
      <c r="C285" s="1">
        <v>350</v>
      </c>
      <c r="D285" t="str">
        <f>VLOOKUP(Data[[#This Row],[product_code]],Table3[#All],2)</f>
        <v>Atliq_Double_Bedsheet_set</v>
      </c>
      <c r="E285" t="str">
        <f xml:space="preserve"> VLOOKUP(Data[[#This Row],[product_code]],Table3[#All],3)</f>
        <v>Home Care</v>
      </c>
      <c r="F285" t="s">
        <v>13</v>
      </c>
      <c r="G285">
        <v>87</v>
      </c>
      <c r="H285">
        <v>341</v>
      </c>
      <c r="I285" t="s">
        <v>6</v>
      </c>
      <c r="J285" s="1">
        <v>30450</v>
      </c>
      <c r="K2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682</v>
      </c>
      <c r="L2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285" t="s">
        <v>81</v>
      </c>
      <c r="N285" s="1">
        <f>Data[[#This Row],[Price_AP]]*Data[[#This Row],[quantity_sold(after_promo)]]</f>
        <v>119350</v>
      </c>
    </row>
    <row r="286" spans="1:14" x14ac:dyDescent="0.3">
      <c r="A286" t="s">
        <v>49</v>
      </c>
      <c r="B286" t="s">
        <v>4</v>
      </c>
      <c r="C286" s="1">
        <v>190</v>
      </c>
      <c r="D286" t="str">
        <f>VLOOKUP(Data[[#This Row],[product_code]],Table3[#All],2)</f>
        <v>Atliq_Doodh_Kesar_Body_Lotion (200ML)</v>
      </c>
      <c r="E286" t="str">
        <f xml:space="preserve"> VLOOKUP(Data[[#This Row],[product_code]],Table3[#All],3)</f>
        <v>Personal Care</v>
      </c>
      <c r="F286" t="s">
        <v>5</v>
      </c>
      <c r="G286">
        <v>84</v>
      </c>
      <c r="H286">
        <v>121</v>
      </c>
      <c r="I286" t="s">
        <v>10</v>
      </c>
      <c r="J286" s="1">
        <v>15960</v>
      </c>
      <c r="K2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121</v>
      </c>
      <c r="L2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86" t="s">
        <v>83</v>
      </c>
      <c r="N286" s="1">
        <f>Data[[#This Row],[Price_AP]]*Data[[#This Row],[quantity_sold(after_promo)]]</f>
        <v>11495</v>
      </c>
    </row>
    <row r="287" spans="1:14" x14ac:dyDescent="0.3">
      <c r="A287" t="s">
        <v>3</v>
      </c>
      <c r="B287" t="s">
        <v>31</v>
      </c>
      <c r="C287" s="1">
        <v>62</v>
      </c>
      <c r="D287" t="str">
        <f>VLOOKUP(Data[[#This Row],[product_code]],Table3[#All],2)</f>
        <v>Atliq_Double_Bedsheet_set</v>
      </c>
      <c r="E287" t="str">
        <f xml:space="preserve"> VLOOKUP(Data[[#This Row],[product_code]],Table3[#All],3)</f>
        <v>Home Care</v>
      </c>
      <c r="F287" t="s">
        <v>5</v>
      </c>
      <c r="G287">
        <v>33</v>
      </c>
      <c r="H287">
        <v>51</v>
      </c>
      <c r="I287" t="s">
        <v>6</v>
      </c>
      <c r="J287" s="1">
        <v>2046</v>
      </c>
      <c r="K2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v>
      </c>
      <c r="L2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287" t="s">
        <v>79</v>
      </c>
      <c r="N287" s="1">
        <f>Data[[#This Row],[Price_AP]]*Data[[#This Row],[quantity_sold(after_promo)]]</f>
        <v>1581</v>
      </c>
    </row>
    <row r="288" spans="1:14" x14ac:dyDescent="0.3">
      <c r="A288" t="s">
        <v>47</v>
      </c>
      <c r="B288" t="s">
        <v>28</v>
      </c>
      <c r="C288" s="1">
        <v>415</v>
      </c>
      <c r="D288" t="str">
        <f>VLOOKUP(Data[[#This Row],[product_code]],Table3[#All],2)</f>
        <v>Atliq_Fusion_Container_Set_of_3</v>
      </c>
      <c r="E288" t="str">
        <f xml:space="preserve"> VLOOKUP(Data[[#This Row],[product_code]],Table3[#All],3)</f>
        <v>Home Care</v>
      </c>
      <c r="F288" t="s">
        <v>9</v>
      </c>
      <c r="G288">
        <v>27</v>
      </c>
      <c r="H288">
        <v>22</v>
      </c>
      <c r="I288" t="s">
        <v>6</v>
      </c>
      <c r="J288" s="1">
        <v>11205</v>
      </c>
      <c r="K2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2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88" t="s">
        <v>83</v>
      </c>
      <c r="N288" s="1">
        <f>Data[[#This Row],[Price_AP]]*Data[[#This Row],[quantity_sold(after_promo)]]</f>
        <v>6847.5</v>
      </c>
    </row>
    <row r="289" spans="1:14" x14ac:dyDescent="0.3">
      <c r="A289" t="s">
        <v>63</v>
      </c>
      <c r="B289" t="s">
        <v>4</v>
      </c>
      <c r="C289" s="1">
        <v>190</v>
      </c>
      <c r="D289" t="str">
        <f>VLOOKUP(Data[[#This Row],[product_code]],Table3[#All],2)</f>
        <v>Atliq_Doodh_Kesar_Body_Lotion (200ML)</v>
      </c>
      <c r="E289" t="str">
        <f xml:space="preserve"> VLOOKUP(Data[[#This Row],[product_code]],Table3[#All],3)</f>
        <v>Personal Care</v>
      </c>
      <c r="F289" t="s">
        <v>5</v>
      </c>
      <c r="G289">
        <v>96</v>
      </c>
      <c r="H289">
        <v>120</v>
      </c>
      <c r="I289" t="s">
        <v>10</v>
      </c>
      <c r="J289" s="1">
        <v>18240</v>
      </c>
      <c r="K2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120</v>
      </c>
      <c r="L2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289" t="s">
        <v>81</v>
      </c>
      <c r="N289" s="1">
        <f>Data[[#This Row],[Price_AP]]*Data[[#This Row],[quantity_sold(after_promo)]]</f>
        <v>11400</v>
      </c>
    </row>
    <row r="290" spans="1:14" x14ac:dyDescent="0.3">
      <c r="A290" t="s">
        <v>71</v>
      </c>
      <c r="B290" t="s">
        <v>15</v>
      </c>
      <c r="C290" s="1">
        <v>3000</v>
      </c>
      <c r="D290" t="str">
        <f>VLOOKUP(Data[[#This Row],[product_code]],Table3[#All],2)</f>
        <v>Atliq_Home_Essential_8_Product_Combo</v>
      </c>
      <c r="E290" t="str">
        <f xml:space="preserve"> VLOOKUP(Data[[#This Row],[product_code]],Table3[#All],3)</f>
        <v>Combo1</v>
      </c>
      <c r="F290" t="s">
        <v>16</v>
      </c>
      <c r="G290">
        <v>73</v>
      </c>
      <c r="H290">
        <v>170</v>
      </c>
      <c r="I290" t="s">
        <v>6</v>
      </c>
      <c r="J290" s="1">
        <v>219000</v>
      </c>
      <c r="K2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170</v>
      </c>
      <c r="L2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90" t="s">
        <v>78</v>
      </c>
      <c r="N290" s="1">
        <f>Data[[#This Row],[Price_AP]]*Data[[#This Row],[quantity_sold(after_promo)]]</f>
        <v>425000</v>
      </c>
    </row>
    <row r="291" spans="1:14" x14ac:dyDescent="0.3">
      <c r="A291" t="s">
        <v>24</v>
      </c>
      <c r="B291" t="s">
        <v>21</v>
      </c>
      <c r="C291" s="1">
        <v>50</v>
      </c>
      <c r="D291" t="str">
        <f>VLOOKUP(Data[[#This Row],[product_code]],Table3[#All],2)</f>
        <v>Atliq_Cream_Beauty_Bathing_Soap (125GM)</v>
      </c>
      <c r="E291" t="str">
        <f xml:space="preserve"> VLOOKUP(Data[[#This Row],[product_code]],Table3[#All],3)</f>
        <v>Personal Care</v>
      </c>
      <c r="F291" t="s">
        <v>9</v>
      </c>
      <c r="G291">
        <v>22</v>
      </c>
      <c r="H291">
        <v>18</v>
      </c>
      <c r="I291" t="s">
        <v>6</v>
      </c>
      <c r="J291" s="1">
        <v>1100</v>
      </c>
      <c r="K2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2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291" t="s">
        <v>79</v>
      </c>
      <c r="N291" s="1">
        <f>Data[[#This Row],[Price_AP]]*Data[[#This Row],[quantity_sold(after_promo)]]</f>
        <v>675</v>
      </c>
    </row>
    <row r="292" spans="1:14" x14ac:dyDescent="0.3">
      <c r="A292" t="s">
        <v>7</v>
      </c>
      <c r="B292" t="s">
        <v>35</v>
      </c>
      <c r="C292" s="1">
        <v>860</v>
      </c>
      <c r="D292" t="str">
        <f>VLOOKUP(Data[[#This Row],[product_code]],Table3[#All],2)</f>
        <v>Atliq_Sonamasuri_Rice (10KG)</v>
      </c>
      <c r="E292" t="str">
        <f xml:space="preserve"> VLOOKUP(Data[[#This Row],[product_code]],Table3[#All],3)</f>
        <v>Grocery &amp; Staples</v>
      </c>
      <c r="F292" t="s">
        <v>36</v>
      </c>
      <c r="G292">
        <v>441</v>
      </c>
      <c r="H292">
        <v>626</v>
      </c>
      <c r="I292" t="s">
        <v>6</v>
      </c>
      <c r="J292" s="1">
        <v>379260</v>
      </c>
      <c r="K2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626</v>
      </c>
      <c r="L2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292" t="s">
        <v>80</v>
      </c>
      <c r="N292" s="1">
        <f>Data[[#This Row],[Price_AP]]*Data[[#This Row],[quantity_sold(after_promo)]]</f>
        <v>360701.2</v>
      </c>
    </row>
    <row r="293" spans="1:14" x14ac:dyDescent="0.3">
      <c r="A293" t="s">
        <v>32</v>
      </c>
      <c r="B293" t="s">
        <v>15</v>
      </c>
      <c r="C293" s="1">
        <v>3000</v>
      </c>
      <c r="D293" t="str">
        <f>VLOOKUP(Data[[#This Row],[product_code]],Table3[#All],2)</f>
        <v>Atliq_Home_Essential_8_Product_Combo</v>
      </c>
      <c r="E293" t="str">
        <f xml:space="preserve"> VLOOKUP(Data[[#This Row],[product_code]],Table3[#All],3)</f>
        <v>Combo1</v>
      </c>
      <c r="F293" t="s">
        <v>16</v>
      </c>
      <c r="G293">
        <v>114</v>
      </c>
      <c r="H293">
        <v>249</v>
      </c>
      <c r="I293" t="s">
        <v>6</v>
      </c>
      <c r="J293" s="1">
        <v>342000</v>
      </c>
      <c r="K2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249</v>
      </c>
      <c r="L2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293" t="s">
        <v>80</v>
      </c>
      <c r="N293" s="1">
        <f>Data[[#This Row],[Price_AP]]*Data[[#This Row],[quantity_sold(after_promo)]]</f>
        <v>622500</v>
      </c>
    </row>
    <row r="294" spans="1:14" x14ac:dyDescent="0.3">
      <c r="A294" t="s">
        <v>66</v>
      </c>
      <c r="B294" t="s">
        <v>33</v>
      </c>
      <c r="C294" s="1">
        <v>290</v>
      </c>
      <c r="D294" t="str">
        <f>VLOOKUP(Data[[#This Row],[product_code]],Table3[#All],2)</f>
        <v>Atliq_Farm_Chakki_Atta (1KG)</v>
      </c>
      <c r="E294" t="str">
        <f xml:space="preserve"> VLOOKUP(Data[[#This Row],[product_code]],Table3[#All],3)</f>
        <v>Grocery &amp; Staples</v>
      </c>
      <c r="F294" t="s">
        <v>9</v>
      </c>
      <c r="G294">
        <v>141</v>
      </c>
      <c r="H294">
        <v>125</v>
      </c>
      <c r="I294" t="s">
        <v>10</v>
      </c>
      <c r="J294" s="1">
        <v>40890</v>
      </c>
      <c r="K2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125</v>
      </c>
      <c r="L2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294" t="s">
        <v>84</v>
      </c>
      <c r="N294" s="1">
        <f>Data[[#This Row],[Price_AP]]*Data[[#This Row],[quantity_sold(after_promo)]]</f>
        <v>27187.5</v>
      </c>
    </row>
    <row r="295" spans="1:14" x14ac:dyDescent="0.3">
      <c r="A295" t="s">
        <v>69</v>
      </c>
      <c r="B295" t="s">
        <v>18</v>
      </c>
      <c r="C295" s="1">
        <v>55</v>
      </c>
      <c r="D295" t="str">
        <f>VLOOKUP(Data[[#This Row],[product_code]],Table3[#All],2)</f>
        <v>Atliq_Scrub_Sponge_For_Dishwash</v>
      </c>
      <c r="E295" t="str">
        <f xml:space="preserve"> VLOOKUP(Data[[#This Row],[product_code]],Table3[#All],3)</f>
        <v>Home Care</v>
      </c>
      <c r="F295" t="s">
        <v>9</v>
      </c>
      <c r="G295">
        <v>112</v>
      </c>
      <c r="H295">
        <v>107</v>
      </c>
      <c r="I295" t="s">
        <v>10</v>
      </c>
      <c r="J295" s="1">
        <v>6160</v>
      </c>
      <c r="K2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2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295" t="s">
        <v>81</v>
      </c>
      <c r="N295" s="1">
        <f>Data[[#This Row],[Price_AP]]*Data[[#This Row],[quantity_sold(after_promo)]]</f>
        <v>4413.75</v>
      </c>
    </row>
    <row r="296" spans="1:14" x14ac:dyDescent="0.3">
      <c r="A296" t="s">
        <v>63</v>
      </c>
      <c r="B296" t="s">
        <v>44</v>
      </c>
      <c r="C296" s="1">
        <v>1020</v>
      </c>
      <c r="D296" t="str">
        <f>VLOOKUP(Data[[#This Row],[product_code]],Table3[#All],2)</f>
        <v>Atliq_Double_Bedsheet_set</v>
      </c>
      <c r="E296" t="str">
        <f xml:space="preserve"> VLOOKUP(Data[[#This Row],[product_code]],Table3[#All],3)</f>
        <v>Home Care</v>
      </c>
      <c r="F296" t="s">
        <v>13</v>
      </c>
      <c r="G296">
        <v>52</v>
      </c>
      <c r="H296">
        <v>211</v>
      </c>
      <c r="I296" t="s">
        <v>10</v>
      </c>
      <c r="J296" s="1">
        <v>53040</v>
      </c>
      <c r="K2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422</v>
      </c>
      <c r="L2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296" t="s">
        <v>81</v>
      </c>
      <c r="N296" s="1">
        <f>Data[[#This Row],[Price_AP]]*Data[[#This Row],[quantity_sold(after_promo)]]</f>
        <v>215220</v>
      </c>
    </row>
    <row r="297" spans="1:14" x14ac:dyDescent="0.3">
      <c r="A297" t="s">
        <v>29</v>
      </c>
      <c r="B297" t="s">
        <v>21</v>
      </c>
      <c r="C297" s="1">
        <v>65</v>
      </c>
      <c r="D297" t="str">
        <f>VLOOKUP(Data[[#This Row],[product_code]],Table3[#All],2)</f>
        <v>Atliq_Cream_Beauty_Bathing_Soap (125GM)</v>
      </c>
      <c r="E297" t="str">
        <f xml:space="preserve"> VLOOKUP(Data[[#This Row],[product_code]],Table3[#All],3)</f>
        <v>Personal Care</v>
      </c>
      <c r="F297" t="s">
        <v>5</v>
      </c>
      <c r="G297">
        <v>105</v>
      </c>
      <c r="H297">
        <v>137</v>
      </c>
      <c r="I297" t="s">
        <v>10</v>
      </c>
      <c r="J297" s="1">
        <v>6825</v>
      </c>
      <c r="K2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137</v>
      </c>
      <c r="L2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297" t="s">
        <v>77</v>
      </c>
      <c r="N297" s="1">
        <f>Data[[#This Row],[Price_AP]]*Data[[#This Row],[quantity_sold(after_promo)]]</f>
        <v>4452.5</v>
      </c>
    </row>
    <row r="298" spans="1:14" x14ac:dyDescent="0.3">
      <c r="A298" t="s">
        <v>29</v>
      </c>
      <c r="B298" t="s">
        <v>25</v>
      </c>
      <c r="C298" s="1">
        <v>1190</v>
      </c>
      <c r="D298" t="str">
        <f>VLOOKUP(Data[[#This Row],[product_code]],Table3[#All],2)</f>
        <v>Atliq_Fusion_Container_Set_of_3</v>
      </c>
      <c r="E298" t="str">
        <f xml:space="preserve"> VLOOKUP(Data[[#This Row],[product_code]],Table3[#All],3)</f>
        <v>Home Care</v>
      </c>
      <c r="F298" t="s">
        <v>13</v>
      </c>
      <c r="G298">
        <v>49</v>
      </c>
      <c r="H298">
        <v>166</v>
      </c>
      <c r="I298" t="s">
        <v>10</v>
      </c>
      <c r="J298" s="1">
        <v>58310</v>
      </c>
      <c r="K2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2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298" t="s">
        <v>77</v>
      </c>
      <c r="N298" s="1">
        <f>Data[[#This Row],[Price_AP]]*Data[[#This Row],[quantity_sold(after_promo)]]</f>
        <v>197540</v>
      </c>
    </row>
    <row r="299" spans="1:14" x14ac:dyDescent="0.3">
      <c r="A299" t="s">
        <v>41</v>
      </c>
      <c r="B299" t="s">
        <v>28</v>
      </c>
      <c r="C299" s="1">
        <v>415</v>
      </c>
      <c r="D299" t="str">
        <f>VLOOKUP(Data[[#This Row],[product_code]],Table3[#All],2)</f>
        <v>Atliq_Fusion_Container_Set_of_3</v>
      </c>
      <c r="E299" t="str">
        <f xml:space="preserve"> VLOOKUP(Data[[#This Row],[product_code]],Table3[#All],3)</f>
        <v>Home Care</v>
      </c>
      <c r="F299" t="s">
        <v>9</v>
      </c>
      <c r="G299">
        <v>63</v>
      </c>
      <c r="H299">
        <v>51</v>
      </c>
      <c r="I299" t="s">
        <v>10</v>
      </c>
      <c r="J299" s="1">
        <v>26145</v>
      </c>
      <c r="K2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v>
      </c>
      <c r="L2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299" t="s">
        <v>78</v>
      </c>
      <c r="N299" s="1">
        <f>Data[[#This Row],[Price_AP]]*Data[[#This Row],[quantity_sold(after_promo)]]</f>
        <v>15873.75</v>
      </c>
    </row>
    <row r="300" spans="1:14" x14ac:dyDescent="0.3">
      <c r="A300" t="s">
        <v>20</v>
      </c>
      <c r="B300" t="s">
        <v>35</v>
      </c>
      <c r="C300" s="1">
        <v>860</v>
      </c>
      <c r="D300" t="str">
        <f>VLOOKUP(Data[[#This Row],[product_code]],Table3[#All],2)</f>
        <v>Atliq_Sonamasuri_Rice (10KG)</v>
      </c>
      <c r="E300" t="str">
        <f xml:space="preserve"> VLOOKUP(Data[[#This Row],[product_code]],Table3[#All],3)</f>
        <v>Grocery &amp; Staples</v>
      </c>
      <c r="F300" t="s">
        <v>36</v>
      </c>
      <c r="G300">
        <v>215</v>
      </c>
      <c r="H300">
        <v>371</v>
      </c>
      <c r="I300" t="s">
        <v>10</v>
      </c>
      <c r="J300" s="1">
        <v>184900</v>
      </c>
      <c r="K3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371</v>
      </c>
      <c r="L3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00" t="s">
        <v>78</v>
      </c>
      <c r="N300" s="1">
        <f>Data[[#This Row],[Price_AP]]*Data[[#This Row],[quantity_sold(after_promo)]]</f>
        <v>213770.2</v>
      </c>
    </row>
    <row r="301" spans="1:14" x14ac:dyDescent="0.3">
      <c r="A301" t="s">
        <v>66</v>
      </c>
      <c r="B301" t="s">
        <v>44</v>
      </c>
      <c r="C301" s="1">
        <v>1020</v>
      </c>
      <c r="D301" t="str">
        <f>VLOOKUP(Data[[#This Row],[product_code]],Table3[#All],2)</f>
        <v>Atliq_Double_Bedsheet_set</v>
      </c>
      <c r="E301" t="str">
        <f xml:space="preserve"> VLOOKUP(Data[[#This Row],[product_code]],Table3[#All],3)</f>
        <v>Home Care</v>
      </c>
      <c r="F301" t="s">
        <v>13</v>
      </c>
      <c r="G301">
        <v>21</v>
      </c>
      <c r="H301">
        <v>73</v>
      </c>
      <c r="I301" t="s">
        <v>10</v>
      </c>
      <c r="J301" s="1">
        <v>21420</v>
      </c>
      <c r="K3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3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01" t="s">
        <v>84</v>
      </c>
      <c r="N301" s="1">
        <f>Data[[#This Row],[Price_AP]]*Data[[#This Row],[quantity_sold(after_promo)]]</f>
        <v>74460</v>
      </c>
    </row>
    <row r="302" spans="1:14" x14ac:dyDescent="0.3">
      <c r="A302" t="s">
        <v>63</v>
      </c>
      <c r="B302" t="s">
        <v>35</v>
      </c>
      <c r="C302" s="1">
        <v>860</v>
      </c>
      <c r="D302" t="str">
        <f>VLOOKUP(Data[[#This Row],[product_code]],Table3[#All],2)</f>
        <v>Atliq_Sonamasuri_Rice (10KG)</v>
      </c>
      <c r="E302" t="str">
        <f xml:space="preserve"> VLOOKUP(Data[[#This Row],[product_code]],Table3[#All],3)</f>
        <v>Grocery &amp; Staples</v>
      </c>
      <c r="F302" t="s">
        <v>36</v>
      </c>
      <c r="G302">
        <v>371</v>
      </c>
      <c r="H302">
        <v>519</v>
      </c>
      <c r="I302" t="s">
        <v>10</v>
      </c>
      <c r="J302" s="1">
        <v>319060</v>
      </c>
      <c r="K3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519</v>
      </c>
      <c r="L3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02" t="s">
        <v>81</v>
      </c>
      <c r="N302" s="1">
        <f>Data[[#This Row],[Price_AP]]*Data[[#This Row],[quantity_sold(after_promo)]]</f>
        <v>299047.80000000005</v>
      </c>
    </row>
    <row r="303" spans="1:14" x14ac:dyDescent="0.3">
      <c r="A303" t="s">
        <v>22</v>
      </c>
      <c r="B303" t="s">
        <v>28</v>
      </c>
      <c r="C303" s="1">
        <v>415</v>
      </c>
      <c r="D303" t="str">
        <f>VLOOKUP(Data[[#This Row],[product_code]],Table3[#All],2)</f>
        <v>Atliq_Fusion_Container_Set_of_3</v>
      </c>
      <c r="E303" t="str">
        <f xml:space="preserve"> VLOOKUP(Data[[#This Row],[product_code]],Table3[#All],3)</f>
        <v>Home Care</v>
      </c>
      <c r="F303" t="s">
        <v>9</v>
      </c>
      <c r="G303">
        <v>34</v>
      </c>
      <c r="H303">
        <v>31</v>
      </c>
      <c r="I303" t="s">
        <v>6</v>
      </c>
      <c r="J303" s="1">
        <v>14110</v>
      </c>
      <c r="K3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3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03" t="s">
        <v>77</v>
      </c>
      <c r="N303" s="1">
        <f>Data[[#This Row],[Price_AP]]*Data[[#This Row],[quantity_sold(after_promo)]]</f>
        <v>9648.75</v>
      </c>
    </row>
    <row r="304" spans="1:14" x14ac:dyDescent="0.3">
      <c r="A304" t="s">
        <v>37</v>
      </c>
      <c r="B304" t="s">
        <v>4</v>
      </c>
      <c r="C304" s="1">
        <v>190</v>
      </c>
      <c r="D304" t="str">
        <f>VLOOKUP(Data[[#This Row],[product_code]],Table3[#All],2)</f>
        <v>Atliq_Doodh_Kesar_Body_Lotion (200ML)</v>
      </c>
      <c r="E304" t="str">
        <f xml:space="preserve"> VLOOKUP(Data[[#This Row],[product_code]],Table3[#All],3)</f>
        <v>Personal Care</v>
      </c>
      <c r="F304" t="s">
        <v>5</v>
      </c>
      <c r="G304">
        <v>58</v>
      </c>
      <c r="H304">
        <v>68</v>
      </c>
      <c r="I304" t="s">
        <v>6</v>
      </c>
      <c r="J304" s="1">
        <v>11020</v>
      </c>
      <c r="K3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3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304" t="s">
        <v>81</v>
      </c>
      <c r="N304" s="1">
        <f>Data[[#This Row],[Price_AP]]*Data[[#This Row],[quantity_sold(after_promo)]]</f>
        <v>6460</v>
      </c>
    </row>
    <row r="305" spans="1:14" x14ac:dyDescent="0.3">
      <c r="A305" t="s">
        <v>3</v>
      </c>
      <c r="B305" t="s">
        <v>35</v>
      </c>
      <c r="C305" s="1">
        <v>860</v>
      </c>
      <c r="D305" t="str">
        <f>VLOOKUP(Data[[#This Row],[product_code]],Table3[#All],2)</f>
        <v>Atliq_Sonamasuri_Rice (10KG)</v>
      </c>
      <c r="E305" t="str">
        <f xml:space="preserve"> VLOOKUP(Data[[#This Row],[product_code]],Table3[#All],3)</f>
        <v>Grocery &amp; Staples</v>
      </c>
      <c r="F305" t="s">
        <v>36</v>
      </c>
      <c r="G305">
        <v>183</v>
      </c>
      <c r="H305">
        <v>327</v>
      </c>
      <c r="I305" t="s">
        <v>10</v>
      </c>
      <c r="J305" s="1">
        <v>157380</v>
      </c>
      <c r="K3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327</v>
      </c>
      <c r="L3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05" t="s">
        <v>79</v>
      </c>
      <c r="N305" s="1">
        <f>Data[[#This Row],[Price_AP]]*Data[[#This Row],[quantity_sold(after_promo)]]</f>
        <v>188417.40000000002</v>
      </c>
    </row>
    <row r="306" spans="1:14" x14ac:dyDescent="0.3">
      <c r="A306" t="s">
        <v>49</v>
      </c>
      <c r="B306" t="s">
        <v>40</v>
      </c>
      <c r="C306" s="1">
        <v>172</v>
      </c>
      <c r="D306" t="str">
        <f>VLOOKUP(Data[[#This Row],[product_code]],Table3[#All],2)</f>
        <v>Atliq_Masoor_Dal (1KG)</v>
      </c>
      <c r="E306" t="str">
        <f xml:space="preserve"> VLOOKUP(Data[[#This Row],[product_code]],Table3[#All],3)</f>
        <v>Grocery &amp; Staples</v>
      </c>
      <c r="F306" t="s">
        <v>36</v>
      </c>
      <c r="G306">
        <v>345</v>
      </c>
      <c r="H306">
        <v>520</v>
      </c>
      <c r="I306" t="s">
        <v>6</v>
      </c>
      <c r="J306" s="1">
        <v>59340</v>
      </c>
      <c r="K3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520</v>
      </c>
      <c r="L3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06" t="s">
        <v>83</v>
      </c>
      <c r="N306" s="1">
        <f>Data[[#This Row],[Price_AP]]*Data[[#This Row],[quantity_sold(after_promo)]]</f>
        <v>59924.800000000003</v>
      </c>
    </row>
    <row r="307" spans="1:14" x14ac:dyDescent="0.3">
      <c r="A307" t="s">
        <v>11</v>
      </c>
      <c r="B307" t="s">
        <v>25</v>
      </c>
      <c r="C307" s="1">
        <v>1190</v>
      </c>
      <c r="D307" t="str">
        <f>VLOOKUP(Data[[#This Row],[product_code]],Table3[#All],2)</f>
        <v>Atliq_Fusion_Container_Set_of_3</v>
      </c>
      <c r="E307" t="str">
        <f xml:space="preserve"> VLOOKUP(Data[[#This Row],[product_code]],Table3[#All],3)</f>
        <v>Home Care</v>
      </c>
      <c r="F307" t="s">
        <v>13</v>
      </c>
      <c r="G307">
        <v>22</v>
      </c>
      <c r="H307">
        <v>88</v>
      </c>
      <c r="I307" t="s">
        <v>6</v>
      </c>
      <c r="J307" s="1">
        <v>26180</v>
      </c>
      <c r="K3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176</v>
      </c>
      <c r="L3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07" t="s">
        <v>82</v>
      </c>
      <c r="N307" s="1">
        <f>Data[[#This Row],[Price_AP]]*Data[[#This Row],[quantity_sold(after_promo)]]</f>
        <v>104720</v>
      </c>
    </row>
    <row r="308" spans="1:14" x14ac:dyDescent="0.3">
      <c r="A308" t="s">
        <v>43</v>
      </c>
      <c r="B308" t="s">
        <v>25</v>
      </c>
      <c r="C308" s="1">
        <v>1190</v>
      </c>
      <c r="D308" t="str">
        <f>VLOOKUP(Data[[#This Row],[product_code]],Table3[#All],2)</f>
        <v>Atliq_Fusion_Container_Set_of_3</v>
      </c>
      <c r="E308" t="str">
        <f xml:space="preserve"> VLOOKUP(Data[[#This Row],[product_code]],Table3[#All],3)</f>
        <v>Home Care</v>
      </c>
      <c r="F308" t="s">
        <v>13</v>
      </c>
      <c r="G308">
        <v>56</v>
      </c>
      <c r="H308">
        <v>220</v>
      </c>
      <c r="I308" t="s">
        <v>10</v>
      </c>
      <c r="J308" s="1">
        <v>66640</v>
      </c>
      <c r="K3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440</v>
      </c>
      <c r="L3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08" t="s">
        <v>80</v>
      </c>
      <c r="N308" s="1">
        <f>Data[[#This Row],[Price_AP]]*Data[[#This Row],[quantity_sold(after_promo)]]</f>
        <v>261800</v>
      </c>
    </row>
    <row r="309" spans="1:14" x14ac:dyDescent="0.3">
      <c r="A309" t="s">
        <v>59</v>
      </c>
      <c r="B309" t="s">
        <v>28</v>
      </c>
      <c r="C309" s="1">
        <v>415</v>
      </c>
      <c r="D309" t="str">
        <f>VLOOKUP(Data[[#This Row],[product_code]],Table3[#All],2)</f>
        <v>Atliq_Fusion_Container_Set_of_3</v>
      </c>
      <c r="E309" t="str">
        <f xml:space="preserve"> VLOOKUP(Data[[#This Row],[product_code]],Table3[#All],3)</f>
        <v>Home Care</v>
      </c>
      <c r="F309" t="s">
        <v>9</v>
      </c>
      <c r="G309">
        <v>105</v>
      </c>
      <c r="H309">
        <v>92</v>
      </c>
      <c r="I309" t="s">
        <v>10</v>
      </c>
      <c r="J309" s="1">
        <v>43575</v>
      </c>
      <c r="K3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3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09" t="s">
        <v>81</v>
      </c>
      <c r="N309" s="1">
        <f>Data[[#This Row],[Price_AP]]*Data[[#This Row],[quantity_sold(after_promo)]]</f>
        <v>28635</v>
      </c>
    </row>
    <row r="310" spans="1:14" x14ac:dyDescent="0.3">
      <c r="A310" t="s">
        <v>43</v>
      </c>
      <c r="B310" t="s">
        <v>21</v>
      </c>
      <c r="C310" s="1">
        <v>65</v>
      </c>
      <c r="D310" t="str">
        <f>VLOOKUP(Data[[#This Row],[product_code]],Table3[#All],2)</f>
        <v>Atliq_Cream_Beauty_Bathing_Soap (125GM)</v>
      </c>
      <c r="E310" t="str">
        <f xml:space="preserve"> VLOOKUP(Data[[#This Row],[product_code]],Table3[#All],3)</f>
        <v>Personal Care</v>
      </c>
      <c r="F310" t="s">
        <v>5</v>
      </c>
      <c r="G310">
        <v>103</v>
      </c>
      <c r="H310">
        <v>134</v>
      </c>
      <c r="I310" t="s">
        <v>10</v>
      </c>
      <c r="J310" s="1">
        <v>6695</v>
      </c>
      <c r="K3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134</v>
      </c>
      <c r="L3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310" t="s">
        <v>80</v>
      </c>
      <c r="N310" s="1">
        <f>Data[[#This Row],[Price_AP]]*Data[[#This Row],[quantity_sold(after_promo)]]</f>
        <v>4355</v>
      </c>
    </row>
    <row r="311" spans="1:14" x14ac:dyDescent="0.3">
      <c r="A311" t="s">
        <v>58</v>
      </c>
      <c r="B311" t="s">
        <v>12</v>
      </c>
      <c r="C311" s="1">
        <v>300</v>
      </c>
      <c r="D311" t="str">
        <f>VLOOKUP(Data[[#This Row],[product_code]],Table3[#All],2)</f>
        <v>Atliq_Fusion_Container_Set_of_3</v>
      </c>
      <c r="E311" t="str">
        <f xml:space="preserve"> VLOOKUP(Data[[#This Row],[product_code]],Table3[#All],3)</f>
        <v>Home Care</v>
      </c>
      <c r="F311" t="s">
        <v>13</v>
      </c>
      <c r="G311">
        <v>30</v>
      </c>
      <c r="H311">
        <v>117</v>
      </c>
      <c r="I311" t="s">
        <v>6</v>
      </c>
      <c r="J311" s="1">
        <v>9000</v>
      </c>
      <c r="K3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234</v>
      </c>
      <c r="L3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11" t="s">
        <v>79</v>
      </c>
      <c r="N311" s="1">
        <f>Data[[#This Row],[Price_AP]]*Data[[#This Row],[quantity_sold(after_promo)]]</f>
        <v>35100</v>
      </c>
    </row>
    <row r="312" spans="1:14" x14ac:dyDescent="0.3">
      <c r="A312" t="s">
        <v>64</v>
      </c>
      <c r="B312" t="s">
        <v>50</v>
      </c>
      <c r="C312" s="1">
        <v>90</v>
      </c>
      <c r="D312" t="str">
        <f>VLOOKUP(Data[[#This Row],[product_code]],Table3[#All],2)</f>
        <v>Atliq_Body_Milk_Nourishing_Lotion (120ML)</v>
      </c>
      <c r="E312" t="str">
        <f xml:space="preserve"> VLOOKUP(Data[[#This Row],[product_code]],Table3[#All],3)</f>
        <v>Personal Care</v>
      </c>
      <c r="F312" t="s">
        <v>9</v>
      </c>
      <c r="G312">
        <v>82</v>
      </c>
      <c r="H312">
        <v>74</v>
      </c>
      <c r="I312" t="s">
        <v>6</v>
      </c>
      <c r="J312" s="1">
        <v>7380</v>
      </c>
      <c r="K3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v>
      </c>
      <c r="L3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312" t="s">
        <v>80</v>
      </c>
      <c r="N312" s="1">
        <f>Data[[#This Row],[Price_AP]]*Data[[#This Row],[quantity_sold(after_promo)]]</f>
        <v>4995</v>
      </c>
    </row>
    <row r="313" spans="1:14" x14ac:dyDescent="0.3">
      <c r="A313" t="s">
        <v>64</v>
      </c>
      <c r="B313" t="s">
        <v>25</v>
      </c>
      <c r="C313" s="1">
        <v>1190</v>
      </c>
      <c r="D313" t="str">
        <f>VLOOKUP(Data[[#This Row],[product_code]],Table3[#All],2)</f>
        <v>Atliq_Fusion_Container_Set_of_3</v>
      </c>
      <c r="E313" t="str">
        <f xml:space="preserve"> VLOOKUP(Data[[#This Row],[product_code]],Table3[#All],3)</f>
        <v>Home Care</v>
      </c>
      <c r="F313" t="s">
        <v>13</v>
      </c>
      <c r="G313">
        <v>58</v>
      </c>
      <c r="H313">
        <v>158</v>
      </c>
      <c r="I313" t="s">
        <v>6</v>
      </c>
      <c r="J313" s="1">
        <v>69020</v>
      </c>
      <c r="K3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316</v>
      </c>
      <c r="L3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13" t="s">
        <v>80</v>
      </c>
      <c r="N313" s="1">
        <f>Data[[#This Row],[Price_AP]]*Data[[#This Row],[quantity_sold(after_promo)]]</f>
        <v>188020</v>
      </c>
    </row>
    <row r="314" spans="1:14" x14ac:dyDescent="0.3">
      <c r="A314" t="s">
        <v>70</v>
      </c>
      <c r="B314" t="s">
        <v>40</v>
      </c>
      <c r="C314" s="1">
        <v>172</v>
      </c>
      <c r="D314" t="str">
        <f>VLOOKUP(Data[[#This Row],[product_code]],Table3[#All],2)</f>
        <v>Atliq_Masoor_Dal (1KG)</v>
      </c>
      <c r="E314" t="str">
        <f xml:space="preserve"> VLOOKUP(Data[[#This Row],[product_code]],Table3[#All],3)</f>
        <v>Grocery &amp; Staples</v>
      </c>
      <c r="F314" t="s">
        <v>36</v>
      </c>
      <c r="G314">
        <v>165</v>
      </c>
      <c r="H314">
        <v>232</v>
      </c>
      <c r="I314" t="s">
        <v>6</v>
      </c>
      <c r="J314" s="1">
        <v>28380</v>
      </c>
      <c r="K3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232</v>
      </c>
      <c r="L3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14" t="s">
        <v>75</v>
      </c>
      <c r="N314" s="1">
        <f>Data[[#This Row],[Price_AP]]*Data[[#This Row],[quantity_sold(after_promo)]]</f>
        <v>26735.68</v>
      </c>
    </row>
    <row r="315" spans="1:14" x14ac:dyDescent="0.3">
      <c r="A315" t="s">
        <v>26</v>
      </c>
      <c r="B315" t="s">
        <v>40</v>
      </c>
      <c r="C315" s="1">
        <v>172</v>
      </c>
      <c r="D315" t="str">
        <f>VLOOKUP(Data[[#This Row],[product_code]],Table3[#All],2)</f>
        <v>Atliq_Masoor_Dal (1KG)</v>
      </c>
      <c r="E315" t="str">
        <f xml:space="preserve"> VLOOKUP(Data[[#This Row],[product_code]],Table3[#All],3)</f>
        <v>Grocery &amp; Staples</v>
      </c>
      <c r="F315" t="s">
        <v>36</v>
      </c>
      <c r="G315">
        <v>265</v>
      </c>
      <c r="H315">
        <v>328</v>
      </c>
      <c r="I315" t="s">
        <v>6</v>
      </c>
      <c r="J315" s="1">
        <v>45580</v>
      </c>
      <c r="K3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328</v>
      </c>
      <c r="L3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15" t="s">
        <v>76</v>
      </c>
      <c r="N315" s="1">
        <f>Data[[#This Row],[Price_AP]]*Data[[#This Row],[quantity_sold(after_promo)]]</f>
        <v>37798.720000000001</v>
      </c>
    </row>
    <row r="316" spans="1:14" x14ac:dyDescent="0.3">
      <c r="A316" t="s">
        <v>34</v>
      </c>
      <c r="B316" t="s">
        <v>12</v>
      </c>
      <c r="C316" s="1">
        <v>300</v>
      </c>
      <c r="D316" t="str">
        <f>VLOOKUP(Data[[#This Row],[product_code]],Table3[#All],2)</f>
        <v>Atliq_Fusion_Container_Set_of_3</v>
      </c>
      <c r="E316" t="str">
        <f xml:space="preserve"> VLOOKUP(Data[[#This Row],[product_code]],Table3[#All],3)</f>
        <v>Home Care</v>
      </c>
      <c r="F316" t="s">
        <v>13</v>
      </c>
      <c r="G316">
        <v>50</v>
      </c>
      <c r="H316">
        <v>149</v>
      </c>
      <c r="I316" t="s">
        <v>10</v>
      </c>
      <c r="J316" s="1">
        <v>15000</v>
      </c>
      <c r="K3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298</v>
      </c>
      <c r="L3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16" t="s">
        <v>78</v>
      </c>
      <c r="N316" s="1">
        <f>Data[[#This Row],[Price_AP]]*Data[[#This Row],[quantity_sold(after_promo)]]</f>
        <v>44700</v>
      </c>
    </row>
    <row r="317" spans="1:14" x14ac:dyDescent="0.3">
      <c r="A317" t="s">
        <v>39</v>
      </c>
      <c r="B317" t="s">
        <v>12</v>
      </c>
      <c r="C317" s="1">
        <v>300</v>
      </c>
      <c r="D317" t="str">
        <f>VLOOKUP(Data[[#This Row],[product_code]],Table3[#All],2)</f>
        <v>Atliq_Fusion_Container_Set_of_3</v>
      </c>
      <c r="E317" t="str">
        <f xml:space="preserve"> VLOOKUP(Data[[#This Row],[product_code]],Table3[#All],3)</f>
        <v>Home Care</v>
      </c>
      <c r="F317" t="s">
        <v>13</v>
      </c>
      <c r="G317">
        <v>30</v>
      </c>
      <c r="H317">
        <v>117</v>
      </c>
      <c r="I317" t="s">
        <v>6</v>
      </c>
      <c r="J317" s="1">
        <v>9000</v>
      </c>
      <c r="K3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234</v>
      </c>
      <c r="L3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17" t="s">
        <v>75</v>
      </c>
      <c r="N317" s="1">
        <f>Data[[#This Row],[Price_AP]]*Data[[#This Row],[quantity_sold(after_promo)]]</f>
        <v>35100</v>
      </c>
    </row>
    <row r="318" spans="1:14" x14ac:dyDescent="0.3">
      <c r="A318" t="s">
        <v>70</v>
      </c>
      <c r="B318" t="s">
        <v>33</v>
      </c>
      <c r="C318" s="1">
        <v>370</v>
      </c>
      <c r="D318" t="str">
        <f>VLOOKUP(Data[[#This Row],[product_code]],Table3[#All],2)</f>
        <v>Atliq_Farm_Chakki_Atta (1KG)</v>
      </c>
      <c r="E318" t="str">
        <f xml:space="preserve"> VLOOKUP(Data[[#This Row],[product_code]],Table3[#All],3)</f>
        <v>Grocery &amp; Staples</v>
      </c>
      <c r="F318" t="s">
        <v>13</v>
      </c>
      <c r="G318">
        <v>190</v>
      </c>
      <c r="H318">
        <v>733</v>
      </c>
      <c r="I318" t="s">
        <v>6</v>
      </c>
      <c r="J318" s="1">
        <v>70300</v>
      </c>
      <c r="K3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1466</v>
      </c>
      <c r="L3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318" t="s">
        <v>75</v>
      </c>
      <c r="N318" s="1">
        <f>Data[[#This Row],[Price_AP]]*Data[[#This Row],[quantity_sold(after_promo)]]</f>
        <v>271210</v>
      </c>
    </row>
    <row r="319" spans="1:14" x14ac:dyDescent="0.3">
      <c r="A319" t="s">
        <v>38</v>
      </c>
      <c r="B319" t="s">
        <v>31</v>
      </c>
      <c r="C319" s="1">
        <v>62</v>
      </c>
      <c r="D319" t="str">
        <f>VLOOKUP(Data[[#This Row],[product_code]],Table3[#All],2)</f>
        <v>Atliq_Double_Bedsheet_set</v>
      </c>
      <c r="E319" t="str">
        <f xml:space="preserve"> VLOOKUP(Data[[#This Row],[product_code]],Table3[#All],3)</f>
        <v>Home Care</v>
      </c>
      <c r="F319" t="s">
        <v>5</v>
      </c>
      <c r="G319">
        <v>110</v>
      </c>
      <c r="H319">
        <v>130</v>
      </c>
      <c r="I319" t="s">
        <v>10</v>
      </c>
      <c r="J319" s="1">
        <v>6820</v>
      </c>
      <c r="K3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130</v>
      </c>
      <c r="L3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19" t="s">
        <v>81</v>
      </c>
      <c r="N319" s="1">
        <f>Data[[#This Row],[Price_AP]]*Data[[#This Row],[quantity_sold(after_promo)]]</f>
        <v>4030</v>
      </c>
    </row>
    <row r="320" spans="1:14" x14ac:dyDescent="0.3">
      <c r="A320" t="s">
        <v>64</v>
      </c>
      <c r="B320" t="s">
        <v>25</v>
      </c>
      <c r="C320" s="1">
        <v>1190</v>
      </c>
      <c r="D320" t="str">
        <f>VLOOKUP(Data[[#This Row],[product_code]],Table3[#All],2)</f>
        <v>Atliq_Fusion_Container_Set_of_3</v>
      </c>
      <c r="E320" t="str">
        <f xml:space="preserve"> VLOOKUP(Data[[#This Row],[product_code]],Table3[#All],3)</f>
        <v>Home Care</v>
      </c>
      <c r="F320" t="s">
        <v>13</v>
      </c>
      <c r="G320">
        <v>50</v>
      </c>
      <c r="H320">
        <v>149</v>
      </c>
      <c r="I320" t="s">
        <v>10</v>
      </c>
      <c r="J320" s="1">
        <v>59500</v>
      </c>
      <c r="K3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298</v>
      </c>
      <c r="L3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20" t="s">
        <v>80</v>
      </c>
      <c r="N320" s="1">
        <f>Data[[#This Row],[Price_AP]]*Data[[#This Row],[quantity_sold(after_promo)]]</f>
        <v>177310</v>
      </c>
    </row>
    <row r="321" spans="1:14" x14ac:dyDescent="0.3">
      <c r="A321" t="s">
        <v>3</v>
      </c>
      <c r="B321" t="s">
        <v>21</v>
      </c>
      <c r="C321" s="1">
        <v>65</v>
      </c>
      <c r="D321" t="str">
        <f>VLOOKUP(Data[[#This Row],[product_code]],Table3[#All],2)</f>
        <v>Atliq_Cream_Beauty_Bathing_Soap (125GM)</v>
      </c>
      <c r="E321" t="str">
        <f xml:space="preserve"> VLOOKUP(Data[[#This Row],[product_code]],Table3[#All],3)</f>
        <v>Personal Care</v>
      </c>
      <c r="F321" t="s">
        <v>5</v>
      </c>
      <c r="G321">
        <v>87</v>
      </c>
      <c r="H321">
        <v>127</v>
      </c>
      <c r="I321" t="s">
        <v>10</v>
      </c>
      <c r="J321" s="1">
        <v>5655</v>
      </c>
      <c r="K3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127</v>
      </c>
      <c r="L3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321" t="s">
        <v>79</v>
      </c>
      <c r="N321" s="1">
        <f>Data[[#This Row],[Price_AP]]*Data[[#This Row],[quantity_sold(after_promo)]]</f>
        <v>4127.5</v>
      </c>
    </row>
    <row r="322" spans="1:14" x14ac:dyDescent="0.3">
      <c r="A322" t="s">
        <v>59</v>
      </c>
      <c r="B322" t="s">
        <v>12</v>
      </c>
      <c r="C322" s="1">
        <v>300</v>
      </c>
      <c r="D322" t="str">
        <f>VLOOKUP(Data[[#This Row],[product_code]],Table3[#All],2)</f>
        <v>Atliq_Fusion_Container_Set_of_3</v>
      </c>
      <c r="E322" t="str">
        <f xml:space="preserve"> VLOOKUP(Data[[#This Row],[product_code]],Table3[#All],3)</f>
        <v>Home Care</v>
      </c>
      <c r="F322" t="s">
        <v>13</v>
      </c>
      <c r="G322">
        <v>75</v>
      </c>
      <c r="H322">
        <v>252</v>
      </c>
      <c r="I322" t="s">
        <v>10</v>
      </c>
      <c r="J322" s="1">
        <v>22500</v>
      </c>
      <c r="K3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504</v>
      </c>
      <c r="L3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22" t="s">
        <v>81</v>
      </c>
      <c r="N322" s="1">
        <f>Data[[#This Row],[Price_AP]]*Data[[#This Row],[quantity_sold(after_promo)]]</f>
        <v>75600</v>
      </c>
    </row>
    <row r="323" spans="1:14" x14ac:dyDescent="0.3">
      <c r="A323" t="s">
        <v>24</v>
      </c>
      <c r="B323" t="s">
        <v>12</v>
      </c>
      <c r="C323" s="1">
        <v>300</v>
      </c>
      <c r="D323" t="str">
        <f>VLOOKUP(Data[[#This Row],[product_code]],Table3[#All],2)</f>
        <v>Atliq_Fusion_Container_Set_of_3</v>
      </c>
      <c r="E323" t="str">
        <f xml:space="preserve"> VLOOKUP(Data[[#This Row],[product_code]],Table3[#All],3)</f>
        <v>Home Care</v>
      </c>
      <c r="F323" t="s">
        <v>13</v>
      </c>
      <c r="G323">
        <v>43</v>
      </c>
      <c r="H323">
        <v>111</v>
      </c>
      <c r="I323" t="s">
        <v>6</v>
      </c>
      <c r="J323" s="1">
        <v>12900</v>
      </c>
      <c r="K3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222</v>
      </c>
      <c r="L3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23" t="s">
        <v>79</v>
      </c>
      <c r="N323" s="1">
        <f>Data[[#This Row],[Price_AP]]*Data[[#This Row],[quantity_sold(after_promo)]]</f>
        <v>33300</v>
      </c>
    </row>
    <row r="324" spans="1:14" x14ac:dyDescent="0.3">
      <c r="A324" t="s">
        <v>55</v>
      </c>
      <c r="B324" t="s">
        <v>28</v>
      </c>
      <c r="C324" s="1">
        <v>415</v>
      </c>
      <c r="D324" t="str">
        <f>VLOOKUP(Data[[#This Row],[product_code]],Table3[#All],2)</f>
        <v>Atliq_Fusion_Container_Set_of_3</v>
      </c>
      <c r="E324" t="str">
        <f xml:space="preserve"> VLOOKUP(Data[[#This Row],[product_code]],Table3[#All],3)</f>
        <v>Home Care</v>
      </c>
      <c r="F324" t="s">
        <v>9</v>
      </c>
      <c r="G324">
        <v>101</v>
      </c>
      <c r="H324">
        <v>89</v>
      </c>
      <c r="I324" t="s">
        <v>10</v>
      </c>
      <c r="J324" s="1">
        <v>41915</v>
      </c>
      <c r="K3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3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24" t="s">
        <v>83</v>
      </c>
      <c r="N324" s="1">
        <f>Data[[#This Row],[Price_AP]]*Data[[#This Row],[quantity_sold(after_promo)]]</f>
        <v>27701.25</v>
      </c>
    </row>
    <row r="325" spans="1:14" x14ac:dyDescent="0.3">
      <c r="A325" t="s">
        <v>48</v>
      </c>
      <c r="B325" t="s">
        <v>33</v>
      </c>
      <c r="C325" s="1">
        <v>290</v>
      </c>
      <c r="D325" t="str">
        <f>VLOOKUP(Data[[#This Row],[product_code]],Table3[#All],2)</f>
        <v>Atliq_Farm_Chakki_Atta (1KG)</v>
      </c>
      <c r="E325" t="str">
        <f xml:space="preserve"> VLOOKUP(Data[[#This Row],[product_code]],Table3[#All],3)</f>
        <v>Grocery &amp; Staples</v>
      </c>
      <c r="F325" t="s">
        <v>9</v>
      </c>
      <c r="G325">
        <v>234</v>
      </c>
      <c r="H325">
        <v>208</v>
      </c>
      <c r="I325" t="s">
        <v>10</v>
      </c>
      <c r="J325" s="1">
        <v>67860</v>
      </c>
      <c r="K3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208</v>
      </c>
      <c r="L3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325" t="s">
        <v>76</v>
      </c>
      <c r="N325" s="1">
        <f>Data[[#This Row],[Price_AP]]*Data[[#This Row],[quantity_sold(after_promo)]]</f>
        <v>45240</v>
      </c>
    </row>
    <row r="326" spans="1:14" x14ac:dyDescent="0.3">
      <c r="A326" t="s">
        <v>64</v>
      </c>
      <c r="B326" t="s">
        <v>31</v>
      </c>
      <c r="C326" s="1">
        <v>62</v>
      </c>
      <c r="D326" t="str">
        <f>VLOOKUP(Data[[#This Row],[product_code]],Table3[#All],2)</f>
        <v>Atliq_Double_Bedsheet_set</v>
      </c>
      <c r="E326" t="str">
        <f xml:space="preserve"> VLOOKUP(Data[[#This Row],[product_code]],Table3[#All],3)</f>
        <v>Home Care</v>
      </c>
      <c r="F326" t="s">
        <v>5</v>
      </c>
      <c r="G326">
        <v>129</v>
      </c>
      <c r="H326">
        <v>170</v>
      </c>
      <c r="I326" t="s">
        <v>10</v>
      </c>
      <c r="J326" s="1">
        <v>7998</v>
      </c>
      <c r="K3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170</v>
      </c>
      <c r="L3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26" t="s">
        <v>80</v>
      </c>
      <c r="N326" s="1">
        <f>Data[[#This Row],[Price_AP]]*Data[[#This Row],[quantity_sold(after_promo)]]</f>
        <v>5270</v>
      </c>
    </row>
    <row r="327" spans="1:14" x14ac:dyDescent="0.3">
      <c r="A327" t="s">
        <v>64</v>
      </c>
      <c r="B327" t="s">
        <v>35</v>
      </c>
      <c r="C327" s="1">
        <v>860</v>
      </c>
      <c r="D327" t="str">
        <f>VLOOKUP(Data[[#This Row],[product_code]],Table3[#All],2)</f>
        <v>Atliq_Sonamasuri_Rice (10KG)</v>
      </c>
      <c r="E327" t="str">
        <f xml:space="preserve"> VLOOKUP(Data[[#This Row],[product_code]],Table3[#All],3)</f>
        <v>Grocery &amp; Staples</v>
      </c>
      <c r="F327" t="s">
        <v>36</v>
      </c>
      <c r="G327">
        <v>435</v>
      </c>
      <c r="H327">
        <v>622</v>
      </c>
      <c r="I327" t="s">
        <v>6</v>
      </c>
      <c r="J327" s="1">
        <v>374100</v>
      </c>
      <c r="K3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622</v>
      </c>
      <c r="L3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27" t="s">
        <v>80</v>
      </c>
      <c r="N327" s="1">
        <f>Data[[#This Row],[Price_AP]]*Data[[#This Row],[quantity_sold(after_promo)]]</f>
        <v>358396.4</v>
      </c>
    </row>
    <row r="328" spans="1:14" x14ac:dyDescent="0.3">
      <c r="A328" t="s">
        <v>29</v>
      </c>
      <c r="B328" t="s">
        <v>15</v>
      </c>
      <c r="C328" s="1">
        <v>3000</v>
      </c>
      <c r="D328" t="str">
        <f>VLOOKUP(Data[[#This Row],[product_code]],Table3[#All],2)</f>
        <v>Atliq_Home_Essential_8_Product_Combo</v>
      </c>
      <c r="E328" t="str">
        <f xml:space="preserve"> VLOOKUP(Data[[#This Row],[product_code]],Table3[#All],3)</f>
        <v>Combo1</v>
      </c>
      <c r="F328" t="s">
        <v>16</v>
      </c>
      <c r="G328">
        <v>388</v>
      </c>
      <c r="H328">
        <v>1129</v>
      </c>
      <c r="I328" t="s">
        <v>10</v>
      </c>
      <c r="J328" s="1">
        <v>1164000</v>
      </c>
      <c r="K3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1129</v>
      </c>
      <c r="L3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28" t="s">
        <v>77</v>
      </c>
      <c r="N328" s="1">
        <f>Data[[#This Row],[Price_AP]]*Data[[#This Row],[quantity_sold(after_promo)]]</f>
        <v>2822500</v>
      </c>
    </row>
    <row r="329" spans="1:14" x14ac:dyDescent="0.3">
      <c r="A329" t="s">
        <v>52</v>
      </c>
      <c r="B329" t="s">
        <v>15</v>
      </c>
      <c r="C329" s="1">
        <v>3000</v>
      </c>
      <c r="D329" t="str">
        <f>VLOOKUP(Data[[#This Row],[product_code]],Table3[#All],2)</f>
        <v>Atliq_Home_Essential_8_Product_Combo</v>
      </c>
      <c r="E329" t="str">
        <f xml:space="preserve"> VLOOKUP(Data[[#This Row],[product_code]],Table3[#All],3)</f>
        <v>Combo1</v>
      </c>
      <c r="F329" t="s">
        <v>16</v>
      </c>
      <c r="G329">
        <v>121</v>
      </c>
      <c r="H329">
        <v>200</v>
      </c>
      <c r="I329" t="s">
        <v>6</v>
      </c>
      <c r="J329" s="1">
        <v>363000</v>
      </c>
      <c r="K3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200</v>
      </c>
      <c r="L3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29" t="s">
        <v>77</v>
      </c>
      <c r="N329" s="1">
        <f>Data[[#This Row],[Price_AP]]*Data[[#This Row],[quantity_sold(after_promo)]]</f>
        <v>500000</v>
      </c>
    </row>
    <row r="330" spans="1:14" x14ac:dyDescent="0.3">
      <c r="A330" t="s">
        <v>60</v>
      </c>
      <c r="B330" t="s">
        <v>23</v>
      </c>
      <c r="C330" s="1">
        <v>350</v>
      </c>
      <c r="D330" t="str">
        <f>VLOOKUP(Data[[#This Row],[product_code]],Table3[#All],2)</f>
        <v>Atliq_Double_Bedsheet_set</v>
      </c>
      <c r="E330" t="str">
        <f xml:space="preserve"> VLOOKUP(Data[[#This Row],[product_code]],Table3[#All],3)</f>
        <v>Home Care</v>
      </c>
      <c r="F330" t="s">
        <v>13</v>
      </c>
      <c r="G330">
        <v>124</v>
      </c>
      <c r="H330">
        <v>324</v>
      </c>
      <c r="I330" t="s">
        <v>6</v>
      </c>
      <c r="J330" s="1">
        <v>43400</v>
      </c>
      <c r="K3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648</v>
      </c>
      <c r="L3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30" t="s">
        <v>81</v>
      </c>
      <c r="N330" s="1">
        <f>Data[[#This Row],[Price_AP]]*Data[[#This Row],[quantity_sold(after_promo)]]</f>
        <v>113400</v>
      </c>
    </row>
    <row r="331" spans="1:14" x14ac:dyDescent="0.3">
      <c r="A331" t="s">
        <v>30</v>
      </c>
      <c r="B331" t="s">
        <v>18</v>
      </c>
      <c r="C331" s="1">
        <v>55</v>
      </c>
      <c r="D331" t="str">
        <f>VLOOKUP(Data[[#This Row],[product_code]],Table3[#All],2)</f>
        <v>Atliq_Scrub_Sponge_For_Dishwash</v>
      </c>
      <c r="E331" t="str">
        <f xml:space="preserve"> VLOOKUP(Data[[#This Row],[product_code]],Table3[#All],3)</f>
        <v>Home Care</v>
      </c>
      <c r="F331" t="s">
        <v>9</v>
      </c>
      <c r="G331">
        <v>25</v>
      </c>
      <c r="H331">
        <v>18</v>
      </c>
      <c r="I331" t="s">
        <v>6</v>
      </c>
      <c r="J331" s="1">
        <v>1375</v>
      </c>
      <c r="K3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3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31" t="s">
        <v>81</v>
      </c>
      <c r="N331" s="1">
        <f>Data[[#This Row],[Price_AP]]*Data[[#This Row],[quantity_sold(after_promo)]]</f>
        <v>742.5</v>
      </c>
    </row>
    <row r="332" spans="1:14" x14ac:dyDescent="0.3">
      <c r="A332" t="s">
        <v>61</v>
      </c>
      <c r="B332" t="s">
        <v>8</v>
      </c>
      <c r="C332" s="1">
        <v>156</v>
      </c>
      <c r="D332" t="str">
        <f>VLOOKUP(Data[[#This Row],[product_code]],Table3[#All],2)</f>
        <v>Atliq_Suflower_Oil (1L)</v>
      </c>
      <c r="E332" t="str">
        <f xml:space="preserve"> VLOOKUP(Data[[#This Row],[product_code]],Table3[#All],3)</f>
        <v>Grocery &amp; Staples</v>
      </c>
      <c r="F332" t="s">
        <v>9</v>
      </c>
      <c r="G332">
        <v>348</v>
      </c>
      <c r="H332">
        <v>337</v>
      </c>
      <c r="I332" t="s">
        <v>10</v>
      </c>
      <c r="J332" s="1">
        <v>54288</v>
      </c>
      <c r="K3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337</v>
      </c>
      <c r="L3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332" t="s">
        <v>80</v>
      </c>
      <c r="N332" s="1">
        <f>Data[[#This Row],[Price_AP]]*Data[[#This Row],[quantity_sold(after_promo)]]</f>
        <v>39429</v>
      </c>
    </row>
    <row r="333" spans="1:14" x14ac:dyDescent="0.3">
      <c r="A333" t="s">
        <v>17</v>
      </c>
      <c r="B333" t="s">
        <v>40</v>
      </c>
      <c r="C333" s="1">
        <v>172</v>
      </c>
      <c r="D333" t="str">
        <f>VLOOKUP(Data[[#This Row],[product_code]],Table3[#All],2)</f>
        <v>Atliq_Masoor_Dal (1KG)</v>
      </c>
      <c r="E333" t="str">
        <f xml:space="preserve"> VLOOKUP(Data[[#This Row],[product_code]],Table3[#All],3)</f>
        <v>Grocery &amp; Staples</v>
      </c>
      <c r="F333" t="s">
        <v>36</v>
      </c>
      <c r="G333">
        <v>301</v>
      </c>
      <c r="H333">
        <v>454</v>
      </c>
      <c r="I333" t="s">
        <v>6</v>
      </c>
      <c r="J333" s="1">
        <v>51772</v>
      </c>
      <c r="K3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454</v>
      </c>
      <c r="L3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33" t="s">
        <v>80</v>
      </c>
      <c r="N333" s="1">
        <f>Data[[#This Row],[Price_AP]]*Data[[#This Row],[quantity_sold(after_promo)]]</f>
        <v>52318.960000000006</v>
      </c>
    </row>
    <row r="334" spans="1:14" x14ac:dyDescent="0.3">
      <c r="A334" t="s">
        <v>3</v>
      </c>
      <c r="B334" t="s">
        <v>44</v>
      </c>
      <c r="C334" s="1">
        <v>1020</v>
      </c>
      <c r="D334" t="str">
        <f>VLOOKUP(Data[[#This Row],[product_code]],Table3[#All],2)</f>
        <v>Atliq_Double_Bedsheet_set</v>
      </c>
      <c r="E334" t="str">
        <f xml:space="preserve"> VLOOKUP(Data[[#This Row],[product_code]],Table3[#All],3)</f>
        <v>Home Care</v>
      </c>
      <c r="F334" t="s">
        <v>13</v>
      </c>
      <c r="G334">
        <v>42</v>
      </c>
      <c r="H334">
        <v>160</v>
      </c>
      <c r="I334" t="s">
        <v>10</v>
      </c>
      <c r="J334" s="1">
        <v>42840</v>
      </c>
      <c r="K3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320</v>
      </c>
      <c r="L3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34" t="s">
        <v>79</v>
      </c>
      <c r="N334" s="1">
        <f>Data[[#This Row],[Price_AP]]*Data[[#This Row],[quantity_sold(after_promo)]]</f>
        <v>163200</v>
      </c>
    </row>
    <row r="335" spans="1:14" x14ac:dyDescent="0.3">
      <c r="A335" t="s">
        <v>54</v>
      </c>
      <c r="B335" t="s">
        <v>35</v>
      </c>
      <c r="C335" s="1">
        <v>860</v>
      </c>
      <c r="D335" t="str">
        <f>VLOOKUP(Data[[#This Row],[product_code]],Table3[#All],2)</f>
        <v>Atliq_Sonamasuri_Rice (10KG)</v>
      </c>
      <c r="E335" t="str">
        <f xml:space="preserve"> VLOOKUP(Data[[#This Row],[product_code]],Table3[#All],3)</f>
        <v>Grocery &amp; Staples</v>
      </c>
      <c r="F335" t="s">
        <v>36</v>
      </c>
      <c r="G335">
        <v>402</v>
      </c>
      <c r="H335">
        <v>611</v>
      </c>
      <c r="I335" t="s">
        <v>10</v>
      </c>
      <c r="J335" s="1">
        <v>345720</v>
      </c>
      <c r="K3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611</v>
      </c>
      <c r="L3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35" t="s">
        <v>77</v>
      </c>
      <c r="N335" s="1">
        <f>Data[[#This Row],[Price_AP]]*Data[[#This Row],[quantity_sold(after_promo)]]</f>
        <v>352058.2</v>
      </c>
    </row>
    <row r="336" spans="1:14" x14ac:dyDescent="0.3">
      <c r="A336" t="s">
        <v>60</v>
      </c>
      <c r="B336" t="s">
        <v>33</v>
      </c>
      <c r="C336" s="1">
        <v>370</v>
      </c>
      <c r="D336" t="str">
        <f>VLOOKUP(Data[[#This Row],[product_code]],Table3[#All],2)</f>
        <v>Atliq_Farm_Chakki_Atta (1KG)</v>
      </c>
      <c r="E336" t="str">
        <f xml:space="preserve"> VLOOKUP(Data[[#This Row],[product_code]],Table3[#All],3)</f>
        <v>Grocery &amp; Staples</v>
      </c>
      <c r="F336" t="s">
        <v>13</v>
      </c>
      <c r="G336">
        <v>460</v>
      </c>
      <c r="H336">
        <v>1168</v>
      </c>
      <c r="I336" t="s">
        <v>6</v>
      </c>
      <c r="J336" s="1">
        <v>170200</v>
      </c>
      <c r="K3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2336</v>
      </c>
      <c r="L3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336" t="s">
        <v>81</v>
      </c>
      <c r="N336" s="1">
        <f>Data[[#This Row],[Price_AP]]*Data[[#This Row],[quantity_sold(after_promo)]]</f>
        <v>432160</v>
      </c>
    </row>
    <row r="337" spans="1:14" x14ac:dyDescent="0.3">
      <c r="A337" t="s">
        <v>39</v>
      </c>
      <c r="B337" t="s">
        <v>23</v>
      </c>
      <c r="C337" s="1">
        <v>350</v>
      </c>
      <c r="D337" t="str">
        <f>VLOOKUP(Data[[#This Row],[product_code]],Table3[#All],2)</f>
        <v>Atliq_Double_Bedsheet_set</v>
      </c>
      <c r="E337" t="str">
        <f xml:space="preserve"> VLOOKUP(Data[[#This Row],[product_code]],Table3[#All],3)</f>
        <v>Home Care</v>
      </c>
      <c r="F337" t="s">
        <v>13</v>
      </c>
      <c r="G337">
        <v>38</v>
      </c>
      <c r="H337">
        <v>129</v>
      </c>
      <c r="I337" t="s">
        <v>10</v>
      </c>
      <c r="J337" s="1">
        <v>13300</v>
      </c>
      <c r="K3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3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37" t="s">
        <v>75</v>
      </c>
      <c r="N337" s="1">
        <f>Data[[#This Row],[Price_AP]]*Data[[#This Row],[quantity_sold(after_promo)]]</f>
        <v>45150</v>
      </c>
    </row>
    <row r="338" spans="1:14" x14ac:dyDescent="0.3">
      <c r="A338" t="s">
        <v>73</v>
      </c>
      <c r="B338" t="s">
        <v>44</v>
      </c>
      <c r="C338" s="1">
        <v>1020</v>
      </c>
      <c r="D338" t="str">
        <f>VLOOKUP(Data[[#This Row],[product_code]],Table3[#All],2)</f>
        <v>Atliq_Double_Bedsheet_set</v>
      </c>
      <c r="E338" t="str">
        <f xml:space="preserve"> VLOOKUP(Data[[#This Row],[product_code]],Table3[#All],3)</f>
        <v>Home Care</v>
      </c>
      <c r="F338" t="s">
        <v>13</v>
      </c>
      <c r="G338">
        <v>106</v>
      </c>
      <c r="H338">
        <v>422</v>
      </c>
      <c r="I338" t="s">
        <v>6</v>
      </c>
      <c r="J338" s="1">
        <v>108120</v>
      </c>
      <c r="K3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844</v>
      </c>
      <c r="L3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38" t="s">
        <v>77</v>
      </c>
      <c r="N338" s="1">
        <f>Data[[#This Row],[Price_AP]]*Data[[#This Row],[quantity_sold(after_promo)]]</f>
        <v>430440</v>
      </c>
    </row>
    <row r="339" spans="1:14" x14ac:dyDescent="0.3">
      <c r="A339" t="s">
        <v>65</v>
      </c>
      <c r="B339" t="s">
        <v>28</v>
      </c>
      <c r="C339" s="1">
        <v>415</v>
      </c>
      <c r="D339" t="str">
        <f>VLOOKUP(Data[[#This Row],[product_code]],Table3[#All],2)</f>
        <v>Atliq_Fusion_Container_Set_of_3</v>
      </c>
      <c r="E339" t="str">
        <f xml:space="preserve"> VLOOKUP(Data[[#This Row],[product_code]],Table3[#All],3)</f>
        <v>Home Care</v>
      </c>
      <c r="F339" t="s">
        <v>9</v>
      </c>
      <c r="G339">
        <v>38</v>
      </c>
      <c r="H339">
        <v>33</v>
      </c>
      <c r="I339" t="s">
        <v>10</v>
      </c>
      <c r="J339" s="1">
        <v>15770</v>
      </c>
      <c r="K3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3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39" t="s">
        <v>84</v>
      </c>
      <c r="N339" s="1">
        <f>Data[[#This Row],[Price_AP]]*Data[[#This Row],[quantity_sold(after_promo)]]</f>
        <v>10271.25</v>
      </c>
    </row>
    <row r="340" spans="1:14" x14ac:dyDescent="0.3">
      <c r="A340" t="s">
        <v>34</v>
      </c>
      <c r="B340" t="s">
        <v>4</v>
      </c>
      <c r="C340" s="1">
        <v>190</v>
      </c>
      <c r="D340" t="str">
        <f>VLOOKUP(Data[[#This Row],[product_code]],Table3[#All],2)</f>
        <v>Atliq_Doodh_Kesar_Body_Lotion (200ML)</v>
      </c>
      <c r="E340" t="str">
        <f xml:space="preserve"> VLOOKUP(Data[[#This Row],[product_code]],Table3[#All],3)</f>
        <v>Personal Care</v>
      </c>
      <c r="F340" t="s">
        <v>5</v>
      </c>
      <c r="G340">
        <v>40</v>
      </c>
      <c r="H340">
        <v>57</v>
      </c>
      <c r="I340" t="s">
        <v>6</v>
      </c>
      <c r="J340" s="1">
        <v>7600</v>
      </c>
      <c r="K3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v>
      </c>
      <c r="L3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340" t="s">
        <v>78</v>
      </c>
      <c r="N340" s="1">
        <f>Data[[#This Row],[Price_AP]]*Data[[#This Row],[quantity_sold(after_promo)]]</f>
        <v>5415</v>
      </c>
    </row>
    <row r="341" spans="1:14" x14ac:dyDescent="0.3">
      <c r="A341" t="s">
        <v>74</v>
      </c>
      <c r="B341" t="s">
        <v>40</v>
      </c>
      <c r="C341" s="1">
        <v>172</v>
      </c>
      <c r="D341" t="str">
        <f>VLOOKUP(Data[[#This Row],[product_code]],Table3[#All],2)</f>
        <v>Atliq_Masoor_Dal (1KG)</v>
      </c>
      <c r="E341" t="str">
        <f xml:space="preserve"> VLOOKUP(Data[[#This Row],[product_code]],Table3[#All],3)</f>
        <v>Grocery &amp; Staples</v>
      </c>
      <c r="F341" t="s">
        <v>36</v>
      </c>
      <c r="G341">
        <v>341</v>
      </c>
      <c r="H341">
        <v>531</v>
      </c>
      <c r="I341" t="s">
        <v>6</v>
      </c>
      <c r="J341" s="1">
        <v>58652</v>
      </c>
      <c r="K3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531</v>
      </c>
      <c r="L3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41" t="s">
        <v>80</v>
      </c>
      <c r="N341" s="1">
        <f>Data[[#This Row],[Price_AP]]*Data[[#This Row],[quantity_sold(after_promo)]]</f>
        <v>61192.44</v>
      </c>
    </row>
    <row r="342" spans="1:14" x14ac:dyDescent="0.3">
      <c r="A342" t="s">
        <v>32</v>
      </c>
      <c r="B342" t="s">
        <v>12</v>
      </c>
      <c r="C342" s="1">
        <v>300</v>
      </c>
      <c r="D342" t="str">
        <f>VLOOKUP(Data[[#This Row],[product_code]],Table3[#All],2)</f>
        <v>Atliq_Fusion_Container_Set_of_3</v>
      </c>
      <c r="E342" t="str">
        <f xml:space="preserve"> VLOOKUP(Data[[#This Row],[product_code]],Table3[#All],3)</f>
        <v>Home Care</v>
      </c>
      <c r="F342" t="s">
        <v>13</v>
      </c>
      <c r="G342">
        <v>70</v>
      </c>
      <c r="H342">
        <v>231</v>
      </c>
      <c r="I342" t="s">
        <v>10</v>
      </c>
      <c r="J342" s="1">
        <v>21000</v>
      </c>
      <c r="K3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462</v>
      </c>
      <c r="L3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42" t="s">
        <v>80</v>
      </c>
      <c r="N342" s="1">
        <f>Data[[#This Row],[Price_AP]]*Data[[#This Row],[quantity_sold(after_promo)]]</f>
        <v>69300</v>
      </c>
    </row>
    <row r="343" spans="1:14" x14ac:dyDescent="0.3">
      <c r="A343" t="s">
        <v>11</v>
      </c>
      <c r="B343" t="s">
        <v>31</v>
      </c>
      <c r="C343" s="1">
        <v>62</v>
      </c>
      <c r="D343" t="str">
        <f>VLOOKUP(Data[[#This Row],[product_code]],Table3[#All],2)</f>
        <v>Atliq_Double_Bedsheet_set</v>
      </c>
      <c r="E343" t="str">
        <f xml:space="preserve"> VLOOKUP(Data[[#This Row],[product_code]],Table3[#All],3)</f>
        <v>Home Care</v>
      </c>
      <c r="F343" t="s">
        <v>5</v>
      </c>
      <c r="G343">
        <v>68</v>
      </c>
      <c r="H343">
        <v>90</v>
      </c>
      <c r="I343" t="s">
        <v>10</v>
      </c>
      <c r="J343" s="1">
        <v>4216</v>
      </c>
      <c r="K3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3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43" t="s">
        <v>82</v>
      </c>
      <c r="N343" s="1">
        <f>Data[[#This Row],[Price_AP]]*Data[[#This Row],[quantity_sold(after_promo)]]</f>
        <v>2790</v>
      </c>
    </row>
    <row r="344" spans="1:14" x14ac:dyDescent="0.3">
      <c r="A344" t="s">
        <v>26</v>
      </c>
      <c r="B344" t="s">
        <v>28</v>
      </c>
      <c r="C344" s="1">
        <v>415</v>
      </c>
      <c r="D344" t="str">
        <f>VLOOKUP(Data[[#This Row],[product_code]],Table3[#All],2)</f>
        <v>Atliq_Fusion_Container_Set_of_3</v>
      </c>
      <c r="E344" t="str">
        <f xml:space="preserve"> VLOOKUP(Data[[#This Row],[product_code]],Table3[#All],3)</f>
        <v>Home Care</v>
      </c>
      <c r="F344" t="s">
        <v>9</v>
      </c>
      <c r="G344">
        <v>19</v>
      </c>
      <c r="H344">
        <v>15</v>
      </c>
      <c r="I344" t="s">
        <v>6</v>
      </c>
      <c r="J344" s="1">
        <v>7885</v>
      </c>
      <c r="K3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3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44" t="s">
        <v>76</v>
      </c>
      <c r="N344" s="1">
        <f>Data[[#This Row],[Price_AP]]*Data[[#This Row],[quantity_sold(after_promo)]]</f>
        <v>4668.75</v>
      </c>
    </row>
    <row r="345" spans="1:14" x14ac:dyDescent="0.3">
      <c r="A345" t="s">
        <v>30</v>
      </c>
      <c r="B345" t="s">
        <v>40</v>
      </c>
      <c r="C345" s="1">
        <v>172</v>
      </c>
      <c r="D345" t="str">
        <f>VLOOKUP(Data[[#This Row],[product_code]],Table3[#All],2)</f>
        <v>Atliq_Masoor_Dal (1KG)</v>
      </c>
      <c r="E345" t="str">
        <f xml:space="preserve"> VLOOKUP(Data[[#This Row],[product_code]],Table3[#All],3)</f>
        <v>Grocery &amp; Staples</v>
      </c>
      <c r="F345" t="s">
        <v>36</v>
      </c>
      <c r="G345">
        <v>309</v>
      </c>
      <c r="H345">
        <v>460</v>
      </c>
      <c r="I345" t="s">
        <v>10</v>
      </c>
      <c r="J345" s="1">
        <v>53148</v>
      </c>
      <c r="K3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460</v>
      </c>
      <c r="L3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45" t="s">
        <v>81</v>
      </c>
      <c r="N345" s="1">
        <f>Data[[#This Row],[Price_AP]]*Data[[#This Row],[quantity_sold(after_promo)]]</f>
        <v>53010.400000000001</v>
      </c>
    </row>
    <row r="346" spans="1:14" x14ac:dyDescent="0.3">
      <c r="A346" t="s">
        <v>34</v>
      </c>
      <c r="B346" t="s">
        <v>40</v>
      </c>
      <c r="C346" s="1">
        <v>172</v>
      </c>
      <c r="D346" t="str">
        <f>VLOOKUP(Data[[#This Row],[product_code]],Table3[#All],2)</f>
        <v>Atliq_Masoor_Dal (1KG)</v>
      </c>
      <c r="E346" t="str">
        <f xml:space="preserve"> VLOOKUP(Data[[#This Row],[product_code]],Table3[#All],3)</f>
        <v>Grocery &amp; Staples</v>
      </c>
      <c r="F346" t="s">
        <v>36</v>
      </c>
      <c r="G346">
        <v>223</v>
      </c>
      <c r="H346">
        <v>301</v>
      </c>
      <c r="I346" t="s">
        <v>6</v>
      </c>
      <c r="J346" s="1">
        <v>38356</v>
      </c>
      <c r="K3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301</v>
      </c>
      <c r="L3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46" t="s">
        <v>78</v>
      </c>
      <c r="N346" s="1">
        <f>Data[[#This Row],[Price_AP]]*Data[[#This Row],[quantity_sold(after_promo)]]</f>
        <v>34687.240000000005</v>
      </c>
    </row>
    <row r="347" spans="1:14" x14ac:dyDescent="0.3">
      <c r="A347" t="s">
        <v>72</v>
      </c>
      <c r="B347" t="s">
        <v>35</v>
      </c>
      <c r="C347" s="1">
        <v>860</v>
      </c>
      <c r="D347" t="str">
        <f>VLOOKUP(Data[[#This Row],[product_code]],Table3[#All],2)</f>
        <v>Atliq_Sonamasuri_Rice (10KG)</v>
      </c>
      <c r="E347" t="str">
        <f xml:space="preserve"> VLOOKUP(Data[[#This Row],[product_code]],Table3[#All],3)</f>
        <v>Grocery &amp; Staples</v>
      </c>
      <c r="F347" t="s">
        <v>36</v>
      </c>
      <c r="G347">
        <v>477</v>
      </c>
      <c r="H347">
        <v>658</v>
      </c>
      <c r="I347" t="s">
        <v>6</v>
      </c>
      <c r="J347" s="1">
        <v>410220</v>
      </c>
      <c r="K3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658</v>
      </c>
      <c r="L3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47" t="s">
        <v>80</v>
      </c>
      <c r="N347" s="1">
        <f>Data[[#This Row],[Price_AP]]*Data[[#This Row],[quantity_sold(after_promo)]]</f>
        <v>379139.60000000003</v>
      </c>
    </row>
    <row r="348" spans="1:14" x14ac:dyDescent="0.3">
      <c r="A348" t="s">
        <v>30</v>
      </c>
      <c r="B348" t="s">
        <v>18</v>
      </c>
      <c r="C348" s="1">
        <v>55</v>
      </c>
      <c r="D348" t="str">
        <f>VLOOKUP(Data[[#This Row],[product_code]],Table3[#All],2)</f>
        <v>Atliq_Scrub_Sponge_For_Dishwash</v>
      </c>
      <c r="E348" t="str">
        <f xml:space="preserve"> VLOOKUP(Data[[#This Row],[product_code]],Table3[#All],3)</f>
        <v>Home Care</v>
      </c>
      <c r="F348" t="s">
        <v>9</v>
      </c>
      <c r="G348">
        <v>112</v>
      </c>
      <c r="H348">
        <v>85</v>
      </c>
      <c r="I348" t="s">
        <v>10</v>
      </c>
      <c r="J348" s="1">
        <v>6160</v>
      </c>
      <c r="K3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85</v>
      </c>
      <c r="L3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48" t="s">
        <v>81</v>
      </c>
      <c r="N348" s="1">
        <f>Data[[#This Row],[Price_AP]]*Data[[#This Row],[quantity_sold(after_promo)]]</f>
        <v>3506.25</v>
      </c>
    </row>
    <row r="349" spans="1:14" x14ac:dyDescent="0.3">
      <c r="A349" t="s">
        <v>26</v>
      </c>
      <c r="B349" t="s">
        <v>44</v>
      </c>
      <c r="C349" s="1">
        <v>1020</v>
      </c>
      <c r="D349" t="str">
        <f>VLOOKUP(Data[[#This Row],[product_code]],Table3[#All],2)</f>
        <v>Atliq_Double_Bedsheet_set</v>
      </c>
      <c r="E349" t="str">
        <f xml:space="preserve"> VLOOKUP(Data[[#This Row],[product_code]],Table3[#All],3)</f>
        <v>Home Care</v>
      </c>
      <c r="F349" t="s">
        <v>13</v>
      </c>
      <c r="G349">
        <v>28</v>
      </c>
      <c r="H349">
        <v>96</v>
      </c>
      <c r="I349" t="s">
        <v>10</v>
      </c>
      <c r="J349" s="1">
        <v>28560</v>
      </c>
      <c r="K3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3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49" t="s">
        <v>76</v>
      </c>
      <c r="N349" s="1">
        <f>Data[[#This Row],[Price_AP]]*Data[[#This Row],[quantity_sold(after_promo)]]</f>
        <v>97920</v>
      </c>
    </row>
    <row r="350" spans="1:14" x14ac:dyDescent="0.3">
      <c r="A350" t="s">
        <v>24</v>
      </c>
      <c r="B350" t="s">
        <v>12</v>
      </c>
      <c r="C350" s="1">
        <v>300</v>
      </c>
      <c r="D350" t="str">
        <f>VLOOKUP(Data[[#This Row],[product_code]],Table3[#All],2)</f>
        <v>Atliq_Fusion_Container_Set_of_3</v>
      </c>
      <c r="E350" t="str">
        <f xml:space="preserve"> VLOOKUP(Data[[#This Row],[product_code]],Table3[#All],3)</f>
        <v>Home Care</v>
      </c>
      <c r="F350" t="s">
        <v>13</v>
      </c>
      <c r="G350">
        <v>42</v>
      </c>
      <c r="H350">
        <v>130</v>
      </c>
      <c r="I350" t="s">
        <v>10</v>
      </c>
      <c r="J350" s="1">
        <v>12600</v>
      </c>
      <c r="K3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260</v>
      </c>
      <c r="L3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50" t="s">
        <v>79</v>
      </c>
      <c r="N350" s="1">
        <f>Data[[#This Row],[Price_AP]]*Data[[#This Row],[quantity_sold(after_promo)]]</f>
        <v>39000</v>
      </c>
    </row>
    <row r="351" spans="1:14" x14ac:dyDescent="0.3">
      <c r="A351" t="s">
        <v>20</v>
      </c>
      <c r="B351" t="s">
        <v>4</v>
      </c>
      <c r="C351" s="1">
        <v>190</v>
      </c>
      <c r="D351" t="str">
        <f>VLOOKUP(Data[[#This Row],[product_code]],Table3[#All],2)</f>
        <v>Atliq_Doodh_Kesar_Body_Lotion (200ML)</v>
      </c>
      <c r="E351" t="str">
        <f xml:space="preserve"> VLOOKUP(Data[[#This Row],[product_code]],Table3[#All],3)</f>
        <v>Personal Care</v>
      </c>
      <c r="F351" t="s">
        <v>5</v>
      </c>
      <c r="G351">
        <v>25</v>
      </c>
      <c r="H351">
        <v>37</v>
      </c>
      <c r="I351" t="s">
        <v>6</v>
      </c>
      <c r="J351" s="1">
        <v>4750</v>
      </c>
      <c r="K3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v>
      </c>
      <c r="L3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351" t="s">
        <v>78</v>
      </c>
      <c r="N351" s="1">
        <f>Data[[#This Row],[Price_AP]]*Data[[#This Row],[quantity_sold(after_promo)]]</f>
        <v>3515</v>
      </c>
    </row>
    <row r="352" spans="1:14" x14ac:dyDescent="0.3">
      <c r="A352" t="s">
        <v>17</v>
      </c>
      <c r="B352" t="s">
        <v>23</v>
      </c>
      <c r="C352" s="1">
        <v>350</v>
      </c>
      <c r="D352" t="str">
        <f>VLOOKUP(Data[[#This Row],[product_code]],Table3[#All],2)</f>
        <v>Atliq_Double_Bedsheet_set</v>
      </c>
      <c r="E352" t="str">
        <f xml:space="preserve"> VLOOKUP(Data[[#This Row],[product_code]],Table3[#All],3)</f>
        <v>Home Care</v>
      </c>
      <c r="F352" t="s">
        <v>13</v>
      </c>
      <c r="G352">
        <v>120</v>
      </c>
      <c r="H352">
        <v>516</v>
      </c>
      <c r="I352" t="s">
        <v>6</v>
      </c>
      <c r="J352" s="1">
        <v>42000</v>
      </c>
      <c r="K3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1032</v>
      </c>
      <c r="L3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52" t="s">
        <v>80</v>
      </c>
      <c r="N352" s="1">
        <f>Data[[#This Row],[Price_AP]]*Data[[#This Row],[quantity_sold(after_promo)]]</f>
        <v>180600</v>
      </c>
    </row>
    <row r="353" spans="1:14" x14ac:dyDescent="0.3">
      <c r="A353" t="s">
        <v>57</v>
      </c>
      <c r="B353" t="s">
        <v>40</v>
      </c>
      <c r="C353" s="1">
        <v>172</v>
      </c>
      <c r="D353" t="str">
        <f>VLOOKUP(Data[[#This Row],[product_code]],Table3[#All],2)</f>
        <v>Atliq_Masoor_Dal (1KG)</v>
      </c>
      <c r="E353" t="str">
        <f xml:space="preserve"> VLOOKUP(Data[[#This Row],[product_code]],Table3[#All],3)</f>
        <v>Grocery &amp; Staples</v>
      </c>
      <c r="F353" t="s">
        <v>36</v>
      </c>
      <c r="G353">
        <v>311</v>
      </c>
      <c r="H353">
        <v>385</v>
      </c>
      <c r="I353" t="s">
        <v>10</v>
      </c>
      <c r="J353" s="1">
        <v>53492</v>
      </c>
      <c r="K3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385</v>
      </c>
      <c r="L3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53" t="s">
        <v>77</v>
      </c>
      <c r="N353" s="1">
        <f>Data[[#This Row],[Price_AP]]*Data[[#This Row],[quantity_sold(after_promo)]]</f>
        <v>44367.4</v>
      </c>
    </row>
    <row r="354" spans="1:14" x14ac:dyDescent="0.3">
      <c r="A354" t="s">
        <v>71</v>
      </c>
      <c r="B354" t="s">
        <v>15</v>
      </c>
      <c r="C354" s="1">
        <v>3000</v>
      </c>
      <c r="D354" t="str">
        <f>VLOOKUP(Data[[#This Row],[product_code]],Table3[#All],2)</f>
        <v>Atliq_Home_Essential_8_Product_Combo</v>
      </c>
      <c r="E354" t="str">
        <f xml:space="preserve"> VLOOKUP(Data[[#This Row],[product_code]],Table3[#All],3)</f>
        <v>Combo1</v>
      </c>
      <c r="F354" t="s">
        <v>16</v>
      </c>
      <c r="G354">
        <v>250</v>
      </c>
      <c r="H354">
        <v>755</v>
      </c>
      <c r="I354" t="s">
        <v>10</v>
      </c>
      <c r="J354" s="1">
        <v>750000</v>
      </c>
      <c r="K3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755</v>
      </c>
      <c r="L3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54" t="s">
        <v>78</v>
      </c>
      <c r="N354" s="1">
        <f>Data[[#This Row],[Price_AP]]*Data[[#This Row],[quantity_sold(after_promo)]]</f>
        <v>1887500</v>
      </c>
    </row>
    <row r="355" spans="1:14" x14ac:dyDescent="0.3">
      <c r="A355" t="s">
        <v>65</v>
      </c>
      <c r="B355" t="s">
        <v>44</v>
      </c>
      <c r="C355" s="1">
        <v>1020</v>
      </c>
      <c r="D355" t="str">
        <f>VLOOKUP(Data[[#This Row],[product_code]],Table3[#All],2)</f>
        <v>Atliq_Double_Bedsheet_set</v>
      </c>
      <c r="E355" t="str">
        <f xml:space="preserve"> VLOOKUP(Data[[#This Row],[product_code]],Table3[#All],3)</f>
        <v>Home Care</v>
      </c>
      <c r="F355" t="s">
        <v>13</v>
      </c>
      <c r="G355">
        <v>22</v>
      </c>
      <c r="H355">
        <v>69</v>
      </c>
      <c r="I355" t="s">
        <v>10</v>
      </c>
      <c r="J355" s="1">
        <v>22440</v>
      </c>
      <c r="K3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138</v>
      </c>
      <c r="L3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55" t="s">
        <v>84</v>
      </c>
      <c r="N355" s="1">
        <f>Data[[#This Row],[Price_AP]]*Data[[#This Row],[quantity_sold(after_promo)]]</f>
        <v>70380</v>
      </c>
    </row>
    <row r="356" spans="1:14" x14ac:dyDescent="0.3">
      <c r="A356" t="s">
        <v>61</v>
      </c>
      <c r="B356" t="s">
        <v>12</v>
      </c>
      <c r="C356" s="1">
        <v>300</v>
      </c>
      <c r="D356" t="str">
        <f>VLOOKUP(Data[[#This Row],[product_code]],Table3[#All],2)</f>
        <v>Atliq_Fusion_Container_Set_of_3</v>
      </c>
      <c r="E356" t="str">
        <f xml:space="preserve"> VLOOKUP(Data[[#This Row],[product_code]],Table3[#All],3)</f>
        <v>Home Care</v>
      </c>
      <c r="F356" t="s">
        <v>13</v>
      </c>
      <c r="G356">
        <v>63</v>
      </c>
      <c r="H356">
        <v>213</v>
      </c>
      <c r="I356" t="s">
        <v>10</v>
      </c>
      <c r="J356" s="1">
        <v>18900</v>
      </c>
      <c r="K3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426</v>
      </c>
      <c r="L3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56" t="s">
        <v>80</v>
      </c>
      <c r="N356" s="1">
        <f>Data[[#This Row],[Price_AP]]*Data[[#This Row],[quantity_sold(after_promo)]]</f>
        <v>63900</v>
      </c>
    </row>
    <row r="357" spans="1:14" x14ac:dyDescent="0.3">
      <c r="A357" t="s">
        <v>60</v>
      </c>
      <c r="B357" t="s">
        <v>40</v>
      </c>
      <c r="C357" s="1">
        <v>172</v>
      </c>
      <c r="D357" t="str">
        <f>VLOOKUP(Data[[#This Row],[product_code]],Table3[#All],2)</f>
        <v>Atliq_Masoor_Dal (1KG)</v>
      </c>
      <c r="E357" t="str">
        <f xml:space="preserve"> VLOOKUP(Data[[#This Row],[product_code]],Table3[#All],3)</f>
        <v>Grocery &amp; Staples</v>
      </c>
      <c r="F357" t="s">
        <v>36</v>
      </c>
      <c r="G357">
        <v>270</v>
      </c>
      <c r="H357">
        <v>340</v>
      </c>
      <c r="I357" t="s">
        <v>6</v>
      </c>
      <c r="J357" s="1">
        <v>46440</v>
      </c>
      <c r="K3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340</v>
      </c>
      <c r="L3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57" t="s">
        <v>81</v>
      </c>
      <c r="N357" s="1">
        <f>Data[[#This Row],[Price_AP]]*Data[[#This Row],[quantity_sold(after_promo)]]</f>
        <v>39181.600000000006</v>
      </c>
    </row>
    <row r="358" spans="1:14" x14ac:dyDescent="0.3">
      <c r="A358" t="s">
        <v>66</v>
      </c>
      <c r="B358" t="s">
        <v>28</v>
      </c>
      <c r="C358" s="1">
        <v>415</v>
      </c>
      <c r="D358" t="str">
        <f>VLOOKUP(Data[[#This Row],[product_code]],Table3[#All],2)</f>
        <v>Atliq_Fusion_Container_Set_of_3</v>
      </c>
      <c r="E358" t="str">
        <f xml:space="preserve"> VLOOKUP(Data[[#This Row],[product_code]],Table3[#All],3)</f>
        <v>Home Care</v>
      </c>
      <c r="F358" t="s">
        <v>9</v>
      </c>
      <c r="G358">
        <v>15</v>
      </c>
      <c r="H358">
        <v>12</v>
      </c>
      <c r="I358" t="s">
        <v>6</v>
      </c>
      <c r="J358" s="1">
        <v>6225</v>
      </c>
      <c r="K3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3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58" t="s">
        <v>84</v>
      </c>
      <c r="N358" s="1">
        <f>Data[[#This Row],[Price_AP]]*Data[[#This Row],[quantity_sold(after_promo)]]</f>
        <v>3735</v>
      </c>
    </row>
    <row r="359" spans="1:14" x14ac:dyDescent="0.3">
      <c r="A359" t="s">
        <v>66</v>
      </c>
      <c r="B359" t="s">
        <v>8</v>
      </c>
      <c r="C359" s="1">
        <v>200</v>
      </c>
      <c r="D359" t="str">
        <f>VLOOKUP(Data[[#This Row],[product_code]],Table3[#All],2)</f>
        <v>Atliq_Suflower_Oil (1L)</v>
      </c>
      <c r="E359" t="str">
        <f xml:space="preserve"> VLOOKUP(Data[[#This Row],[product_code]],Table3[#All],3)</f>
        <v>Grocery &amp; Staples</v>
      </c>
      <c r="F359" t="s">
        <v>13</v>
      </c>
      <c r="G359">
        <v>190</v>
      </c>
      <c r="H359">
        <v>752</v>
      </c>
      <c r="I359" t="s">
        <v>6</v>
      </c>
      <c r="J359" s="1">
        <v>38000</v>
      </c>
      <c r="K3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1504</v>
      </c>
      <c r="L3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359" t="s">
        <v>84</v>
      </c>
      <c r="N359" s="1">
        <f>Data[[#This Row],[Price_AP]]*Data[[#This Row],[quantity_sold(after_promo)]]</f>
        <v>150400</v>
      </c>
    </row>
    <row r="360" spans="1:14" x14ac:dyDescent="0.3">
      <c r="A360" t="s">
        <v>47</v>
      </c>
      <c r="B360" t="s">
        <v>21</v>
      </c>
      <c r="C360" s="1">
        <v>65</v>
      </c>
      <c r="D360" t="str">
        <f>VLOOKUP(Data[[#This Row],[product_code]],Table3[#All],2)</f>
        <v>Atliq_Cream_Beauty_Bathing_Soap (125GM)</v>
      </c>
      <c r="E360" t="str">
        <f xml:space="preserve"> VLOOKUP(Data[[#This Row],[product_code]],Table3[#All],3)</f>
        <v>Personal Care</v>
      </c>
      <c r="F360" t="s">
        <v>5</v>
      </c>
      <c r="G360">
        <v>129</v>
      </c>
      <c r="H360">
        <v>167</v>
      </c>
      <c r="I360" t="s">
        <v>10</v>
      </c>
      <c r="J360" s="1">
        <v>8385</v>
      </c>
      <c r="K3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167</v>
      </c>
      <c r="L3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360" t="s">
        <v>83</v>
      </c>
      <c r="N360" s="1">
        <f>Data[[#This Row],[Price_AP]]*Data[[#This Row],[quantity_sold(after_promo)]]</f>
        <v>5427.5</v>
      </c>
    </row>
    <row r="361" spans="1:14" x14ac:dyDescent="0.3">
      <c r="A361" t="s">
        <v>54</v>
      </c>
      <c r="B361" t="s">
        <v>4</v>
      </c>
      <c r="C361" s="1">
        <v>190</v>
      </c>
      <c r="D361" t="str">
        <f>VLOOKUP(Data[[#This Row],[product_code]],Table3[#All],2)</f>
        <v>Atliq_Doodh_Kesar_Body_Lotion (200ML)</v>
      </c>
      <c r="E361" t="str">
        <f xml:space="preserve"> VLOOKUP(Data[[#This Row],[product_code]],Table3[#All],3)</f>
        <v>Personal Care</v>
      </c>
      <c r="F361" t="s">
        <v>5</v>
      </c>
      <c r="G361">
        <v>91</v>
      </c>
      <c r="H361">
        <v>116</v>
      </c>
      <c r="I361" t="s">
        <v>10</v>
      </c>
      <c r="J361" s="1">
        <v>17290</v>
      </c>
      <c r="K3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116</v>
      </c>
      <c r="L3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361" t="s">
        <v>77</v>
      </c>
      <c r="N361" s="1">
        <f>Data[[#This Row],[Price_AP]]*Data[[#This Row],[quantity_sold(after_promo)]]</f>
        <v>11020</v>
      </c>
    </row>
    <row r="362" spans="1:14" x14ac:dyDescent="0.3">
      <c r="A362" t="s">
        <v>51</v>
      </c>
      <c r="B362" t="s">
        <v>28</v>
      </c>
      <c r="C362" s="1">
        <v>415</v>
      </c>
      <c r="D362" t="str">
        <f>VLOOKUP(Data[[#This Row],[product_code]],Table3[#All],2)</f>
        <v>Atliq_Fusion_Container_Set_of_3</v>
      </c>
      <c r="E362" t="str">
        <f xml:space="preserve"> VLOOKUP(Data[[#This Row],[product_code]],Table3[#All],3)</f>
        <v>Home Care</v>
      </c>
      <c r="F362" t="s">
        <v>9</v>
      </c>
      <c r="G362">
        <v>49</v>
      </c>
      <c r="H362">
        <v>40</v>
      </c>
      <c r="I362" t="s">
        <v>10</v>
      </c>
      <c r="J362" s="1">
        <v>20335</v>
      </c>
      <c r="K3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v>
      </c>
      <c r="L3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62" t="s">
        <v>82</v>
      </c>
      <c r="N362" s="1">
        <f>Data[[#This Row],[Price_AP]]*Data[[#This Row],[quantity_sold(after_promo)]]</f>
        <v>12450</v>
      </c>
    </row>
    <row r="363" spans="1:14" x14ac:dyDescent="0.3">
      <c r="A363" t="s">
        <v>11</v>
      </c>
      <c r="B363" t="s">
        <v>12</v>
      </c>
      <c r="C363" s="1">
        <v>300</v>
      </c>
      <c r="D363" t="str">
        <f>VLOOKUP(Data[[#This Row],[product_code]],Table3[#All],2)</f>
        <v>Atliq_Fusion_Container_Set_of_3</v>
      </c>
      <c r="E363" t="str">
        <f xml:space="preserve"> VLOOKUP(Data[[#This Row],[product_code]],Table3[#All],3)</f>
        <v>Home Care</v>
      </c>
      <c r="F363" t="s">
        <v>13</v>
      </c>
      <c r="G363">
        <v>31</v>
      </c>
      <c r="H363">
        <v>105</v>
      </c>
      <c r="I363" t="s">
        <v>10</v>
      </c>
      <c r="J363" s="1">
        <v>9300</v>
      </c>
      <c r="K3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210</v>
      </c>
      <c r="L3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63" t="s">
        <v>82</v>
      </c>
      <c r="N363" s="1">
        <f>Data[[#This Row],[Price_AP]]*Data[[#This Row],[quantity_sold(after_promo)]]</f>
        <v>31500</v>
      </c>
    </row>
    <row r="364" spans="1:14" x14ac:dyDescent="0.3">
      <c r="A364" t="s">
        <v>14</v>
      </c>
      <c r="B364" t="s">
        <v>40</v>
      </c>
      <c r="C364" s="1">
        <v>172</v>
      </c>
      <c r="D364" t="str">
        <f>VLOOKUP(Data[[#This Row],[product_code]],Table3[#All],2)</f>
        <v>Atliq_Masoor_Dal (1KG)</v>
      </c>
      <c r="E364" t="str">
        <f xml:space="preserve"> VLOOKUP(Data[[#This Row],[product_code]],Table3[#All],3)</f>
        <v>Grocery &amp; Staples</v>
      </c>
      <c r="F364" t="s">
        <v>36</v>
      </c>
      <c r="G364">
        <v>182</v>
      </c>
      <c r="H364">
        <v>223</v>
      </c>
      <c r="I364" t="s">
        <v>10</v>
      </c>
      <c r="J364" s="1">
        <v>31304</v>
      </c>
      <c r="K3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223</v>
      </c>
      <c r="L3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64" t="s">
        <v>79</v>
      </c>
      <c r="N364" s="1">
        <f>Data[[#This Row],[Price_AP]]*Data[[#This Row],[quantity_sold(after_promo)]]</f>
        <v>25698.52</v>
      </c>
    </row>
    <row r="365" spans="1:14" x14ac:dyDescent="0.3">
      <c r="A365" t="s">
        <v>45</v>
      </c>
      <c r="B365" t="s">
        <v>18</v>
      </c>
      <c r="C365" s="1">
        <v>55</v>
      </c>
      <c r="D365" t="str">
        <f>VLOOKUP(Data[[#This Row],[product_code]],Table3[#All],2)</f>
        <v>Atliq_Scrub_Sponge_For_Dishwash</v>
      </c>
      <c r="E365" t="str">
        <f xml:space="preserve"> VLOOKUP(Data[[#This Row],[product_code]],Table3[#All],3)</f>
        <v>Home Care</v>
      </c>
      <c r="F365" t="s">
        <v>9</v>
      </c>
      <c r="G365">
        <v>28</v>
      </c>
      <c r="H365">
        <v>22</v>
      </c>
      <c r="I365" t="s">
        <v>6</v>
      </c>
      <c r="J365" s="1">
        <v>1540</v>
      </c>
      <c r="K3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3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65" t="s">
        <v>81</v>
      </c>
      <c r="N365" s="1">
        <f>Data[[#This Row],[Price_AP]]*Data[[#This Row],[quantity_sold(after_promo)]]</f>
        <v>907.5</v>
      </c>
    </row>
    <row r="366" spans="1:14" x14ac:dyDescent="0.3">
      <c r="A366" t="s">
        <v>51</v>
      </c>
      <c r="B366" t="s">
        <v>21</v>
      </c>
      <c r="C366" s="1">
        <v>65</v>
      </c>
      <c r="D366" t="str">
        <f>VLOOKUP(Data[[#This Row],[product_code]],Table3[#All],2)</f>
        <v>Atliq_Cream_Beauty_Bathing_Soap (125GM)</v>
      </c>
      <c r="E366" t="str">
        <f xml:space="preserve"> VLOOKUP(Data[[#This Row],[product_code]],Table3[#All],3)</f>
        <v>Personal Care</v>
      </c>
      <c r="F366" t="s">
        <v>5</v>
      </c>
      <c r="G366">
        <v>71</v>
      </c>
      <c r="H366">
        <v>95</v>
      </c>
      <c r="I366" t="s">
        <v>10</v>
      </c>
      <c r="J366" s="1">
        <v>4615</v>
      </c>
      <c r="K3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v>
      </c>
      <c r="L3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366" t="s">
        <v>82</v>
      </c>
      <c r="N366" s="1">
        <f>Data[[#This Row],[Price_AP]]*Data[[#This Row],[quantity_sold(after_promo)]]</f>
        <v>3087.5</v>
      </c>
    </row>
    <row r="367" spans="1:14" x14ac:dyDescent="0.3">
      <c r="A367" t="s">
        <v>52</v>
      </c>
      <c r="B367" t="s">
        <v>35</v>
      </c>
      <c r="C367" s="1">
        <v>860</v>
      </c>
      <c r="D367" t="str">
        <f>VLOOKUP(Data[[#This Row],[product_code]],Table3[#All],2)</f>
        <v>Atliq_Sonamasuri_Rice (10KG)</v>
      </c>
      <c r="E367" t="str">
        <f xml:space="preserve"> VLOOKUP(Data[[#This Row],[product_code]],Table3[#All],3)</f>
        <v>Grocery &amp; Staples</v>
      </c>
      <c r="F367" t="s">
        <v>36</v>
      </c>
      <c r="G367">
        <v>595</v>
      </c>
      <c r="H367">
        <v>892</v>
      </c>
      <c r="I367" t="s">
        <v>6</v>
      </c>
      <c r="J367" s="1">
        <v>511700</v>
      </c>
      <c r="K3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892</v>
      </c>
      <c r="L3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67" t="s">
        <v>77</v>
      </c>
      <c r="N367" s="1">
        <f>Data[[#This Row],[Price_AP]]*Data[[#This Row],[quantity_sold(after_promo)]]</f>
        <v>513970.4</v>
      </c>
    </row>
    <row r="368" spans="1:14" x14ac:dyDescent="0.3">
      <c r="A368" t="s">
        <v>29</v>
      </c>
      <c r="B368" t="s">
        <v>40</v>
      </c>
      <c r="C368" s="1">
        <v>172</v>
      </c>
      <c r="D368" t="str">
        <f>VLOOKUP(Data[[#This Row],[product_code]],Table3[#All],2)</f>
        <v>Atliq_Masoor_Dal (1KG)</v>
      </c>
      <c r="E368" t="str">
        <f xml:space="preserve"> VLOOKUP(Data[[#This Row],[product_code]],Table3[#All],3)</f>
        <v>Grocery &amp; Staples</v>
      </c>
      <c r="F368" t="s">
        <v>36</v>
      </c>
      <c r="G368">
        <v>306</v>
      </c>
      <c r="H368">
        <v>416</v>
      </c>
      <c r="I368" t="s">
        <v>6</v>
      </c>
      <c r="J368" s="1">
        <v>52632</v>
      </c>
      <c r="K3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416</v>
      </c>
      <c r="L3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68" t="s">
        <v>77</v>
      </c>
      <c r="N368" s="1">
        <f>Data[[#This Row],[Price_AP]]*Data[[#This Row],[quantity_sold(after_promo)]]</f>
        <v>47939.840000000004</v>
      </c>
    </row>
    <row r="369" spans="1:14" x14ac:dyDescent="0.3">
      <c r="A369" t="s">
        <v>56</v>
      </c>
      <c r="B369" t="s">
        <v>18</v>
      </c>
      <c r="C369" s="1">
        <v>55</v>
      </c>
      <c r="D369" t="str">
        <f>VLOOKUP(Data[[#This Row],[product_code]],Table3[#All],2)</f>
        <v>Atliq_Scrub_Sponge_For_Dishwash</v>
      </c>
      <c r="E369" t="str">
        <f xml:space="preserve"> VLOOKUP(Data[[#This Row],[product_code]],Table3[#All],3)</f>
        <v>Home Care</v>
      </c>
      <c r="F369" t="s">
        <v>9</v>
      </c>
      <c r="G369">
        <v>19</v>
      </c>
      <c r="H369">
        <v>15</v>
      </c>
      <c r="I369" t="s">
        <v>6</v>
      </c>
      <c r="J369" s="1">
        <v>1045</v>
      </c>
      <c r="K3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3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69" t="s">
        <v>79</v>
      </c>
      <c r="N369" s="1">
        <f>Data[[#This Row],[Price_AP]]*Data[[#This Row],[quantity_sold(after_promo)]]</f>
        <v>618.75</v>
      </c>
    </row>
    <row r="370" spans="1:14" x14ac:dyDescent="0.3">
      <c r="A370" t="s">
        <v>62</v>
      </c>
      <c r="B370" t="s">
        <v>44</v>
      </c>
      <c r="C370" s="1">
        <v>1020</v>
      </c>
      <c r="D370" t="str">
        <f>VLOOKUP(Data[[#This Row],[product_code]],Table3[#All],2)</f>
        <v>Atliq_Double_Bedsheet_set</v>
      </c>
      <c r="E370" t="str">
        <f xml:space="preserve"> VLOOKUP(Data[[#This Row],[product_code]],Table3[#All],3)</f>
        <v>Home Care</v>
      </c>
      <c r="F370" t="s">
        <v>13</v>
      </c>
      <c r="G370">
        <v>24</v>
      </c>
      <c r="H370">
        <v>80</v>
      </c>
      <c r="I370" t="s">
        <v>10</v>
      </c>
      <c r="J370" s="1">
        <v>24480</v>
      </c>
      <c r="K3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160</v>
      </c>
      <c r="L3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370" t="s">
        <v>84</v>
      </c>
      <c r="N370" s="1">
        <f>Data[[#This Row],[Price_AP]]*Data[[#This Row],[quantity_sold(after_promo)]]</f>
        <v>81600</v>
      </c>
    </row>
    <row r="371" spans="1:14" x14ac:dyDescent="0.3">
      <c r="A371" t="s">
        <v>58</v>
      </c>
      <c r="B371" t="s">
        <v>23</v>
      </c>
      <c r="C371" s="1">
        <v>350</v>
      </c>
      <c r="D371" t="str">
        <f>VLOOKUP(Data[[#This Row],[product_code]],Table3[#All],2)</f>
        <v>Atliq_Double_Bedsheet_set</v>
      </c>
      <c r="E371" t="str">
        <f xml:space="preserve"> VLOOKUP(Data[[#This Row],[product_code]],Table3[#All],3)</f>
        <v>Home Care</v>
      </c>
      <c r="F371" t="s">
        <v>13</v>
      </c>
      <c r="G371">
        <v>82</v>
      </c>
      <c r="H371">
        <v>323</v>
      </c>
      <c r="I371" t="s">
        <v>6</v>
      </c>
      <c r="J371" s="1">
        <v>28700</v>
      </c>
      <c r="K3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646</v>
      </c>
      <c r="L3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71" t="s">
        <v>79</v>
      </c>
      <c r="N371" s="1">
        <f>Data[[#This Row],[Price_AP]]*Data[[#This Row],[quantity_sold(after_promo)]]</f>
        <v>113050</v>
      </c>
    </row>
    <row r="372" spans="1:14" x14ac:dyDescent="0.3">
      <c r="A372" t="s">
        <v>7</v>
      </c>
      <c r="B372" t="s">
        <v>40</v>
      </c>
      <c r="C372" s="1">
        <v>172</v>
      </c>
      <c r="D372" t="str">
        <f>VLOOKUP(Data[[#This Row],[product_code]],Table3[#All],2)</f>
        <v>Atliq_Masoor_Dal (1KG)</v>
      </c>
      <c r="E372" t="str">
        <f xml:space="preserve"> VLOOKUP(Data[[#This Row],[product_code]],Table3[#All],3)</f>
        <v>Grocery &amp; Staples</v>
      </c>
      <c r="F372" t="s">
        <v>36</v>
      </c>
      <c r="G372">
        <v>332</v>
      </c>
      <c r="H372">
        <v>471</v>
      </c>
      <c r="I372" t="s">
        <v>10</v>
      </c>
      <c r="J372" s="1">
        <v>57104</v>
      </c>
      <c r="K3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471</v>
      </c>
      <c r="L3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72" t="s">
        <v>80</v>
      </c>
      <c r="N372" s="1">
        <f>Data[[#This Row],[Price_AP]]*Data[[#This Row],[quantity_sold(after_promo)]]</f>
        <v>54278.04</v>
      </c>
    </row>
    <row r="373" spans="1:14" x14ac:dyDescent="0.3">
      <c r="A373" t="s">
        <v>58</v>
      </c>
      <c r="B373" t="s">
        <v>23</v>
      </c>
      <c r="C373" s="1">
        <v>350</v>
      </c>
      <c r="D373" t="str">
        <f>VLOOKUP(Data[[#This Row],[product_code]],Table3[#All],2)</f>
        <v>Atliq_Double_Bedsheet_set</v>
      </c>
      <c r="E373" t="str">
        <f xml:space="preserve"> VLOOKUP(Data[[#This Row],[product_code]],Table3[#All],3)</f>
        <v>Home Care</v>
      </c>
      <c r="F373" t="s">
        <v>13</v>
      </c>
      <c r="G373">
        <v>52</v>
      </c>
      <c r="H373">
        <v>173</v>
      </c>
      <c r="I373" t="s">
        <v>10</v>
      </c>
      <c r="J373" s="1">
        <v>18200</v>
      </c>
      <c r="K3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346</v>
      </c>
      <c r="L3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73" t="s">
        <v>79</v>
      </c>
      <c r="N373" s="1">
        <f>Data[[#This Row],[Price_AP]]*Data[[#This Row],[quantity_sold(after_promo)]]</f>
        <v>60550</v>
      </c>
    </row>
    <row r="374" spans="1:14" x14ac:dyDescent="0.3">
      <c r="A374" t="s">
        <v>64</v>
      </c>
      <c r="B374" t="s">
        <v>33</v>
      </c>
      <c r="C374" s="1">
        <v>290</v>
      </c>
      <c r="D374" t="str">
        <f>VLOOKUP(Data[[#This Row],[product_code]],Table3[#All],2)</f>
        <v>Atliq_Farm_Chakki_Atta (1KG)</v>
      </c>
      <c r="E374" t="str">
        <f xml:space="preserve"> VLOOKUP(Data[[#This Row],[product_code]],Table3[#All],3)</f>
        <v>Grocery &amp; Staples</v>
      </c>
      <c r="F374" t="s">
        <v>9</v>
      </c>
      <c r="G374">
        <v>302</v>
      </c>
      <c r="H374">
        <v>289</v>
      </c>
      <c r="I374" t="s">
        <v>10</v>
      </c>
      <c r="J374" s="1">
        <v>87580</v>
      </c>
      <c r="K3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v>
      </c>
      <c r="L3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374" t="s">
        <v>80</v>
      </c>
      <c r="N374" s="1">
        <f>Data[[#This Row],[Price_AP]]*Data[[#This Row],[quantity_sold(after_promo)]]</f>
        <v>62857.5</v>
      </c>
    </row>
    <row r="375" spans="1:14" x14ac:dyDescent="0.3">
      <c r="A375" t="s">
        <v>3</v>
      </c>
      <c r="B375" t="s">
        <v>28</v>
      </c>
      <c r="C375" s="1">
        <v>415</v>
      </c>
      <c r="D375" t="str">
        <f>VLOOKUP(Data[[#This Row],[product_code]],Table3[#All],2)</f>
        <v>Atliq_Fusion_Container_Set_of_3</v>
      </c>
      <c r="E375" t="str">
        <f xml:space="preserve"> VLOOKUP(Data[[#This Row],[product_code]],Table3[#All],3)</f>
        <v>Home Care</v>
      </c>
      <c r="F375" t="s">
        <v>9</v>
      </c>
      <c r="G375">
        <v>16</v>
      </c>
      <c r="H375">
        <v>13</v>
      </c>
      <c r="I375" t="s">
        <v>6</v>
      </c>
      <c r="J375" s="1">
        <v>6640</v>
      </c>
      <c r="K3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v>
      </c>
      <c r="L3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75" t="s">
        <v>79</v>
      </c>
      <c r="N375" s="1">
        <f>Data[[#This Row],[Price_AP]]*Data[[#This Row],[quantity_sold(after_promo)]]</f>
        <v>4046.25</v>
      </c>
    </row>
    <row r="376" spans="1:14" x14ac:dyDescent="0.3">
      <c r="A376" t="s">
        <v>17</v>
      </c>
      <c r="B376" t="s">
        <v>25</v>
      </c>
      <c r="C376" s="1">
        <v>1190</v>
      </c>
      <c r="D376" t="str">
        <f>VLOOKUP(Data[[#This Row],[product_code]],Table3[#All],2)</f>
        <v>Atliq_Fusion_Container_Set_of_3</v>
      </c>
      <c r="E376" t="str">
        <f xml:space="preserve"> VLOOKUP(Data[[#This Row],[product_code]],Table3[#All],3)</f>
        <v>Home Care</v>
      </c>
      <c r="F376" t="s">
        <v>13</v>
      </c>
      <c r="G376">
        <v>52</v>
      </c>
      <c r="H376">
        <v>204</v>
      </c>
      <c r="I376" t="s">
        <v>10</v>
      </c>
      <c r="J376" s="1">
        <v>61880</v>
      </c>
      <c r="K3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408</v>
      </c>
      <c r="L3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76" t="s">
        <v>80</v>
      </c>
      <c r="N376" s="1">
        <f>Data[[#This Row],[Price_AP]]*Data[[#This Row],[quantity_sold(after_promo)]]</f>
        <v>242760</v>
      </c>
    </row>
    <row r="377" spans="1:14" x14ac:dyDescent="0.3">
      <c r="A377" t="s">
        <v>72</v>
      </c>
      <c r="B377" t="s">
        <v>31</v>
      </c>
      <c r="C377" s="1">
        <v>62</v>
      </c>
      <c r="D377" t="str">
        <f>VLOOKUP(Data[[#This Row],[product_code]],Table3[#All],2)</f>
        <v>Atliq_Double_Bedsheet_set</v>
      </c>
      <c r="E377" t="str">
        <f xml:space="preserve"> VLOOKUP(Data[[#This Row],[product_code]],Table3[#All],3)</f>
        <v>Home Care</v>
      </c>
      <c r="F377" t="s">
        <v>5</v>
      </c>
      <c r="G377">
        <v>108</v>
      </c>
      <c r="H377">
        <v>145</v>
      </c>
      <c r="I377" t="s">
        <v>10</v>
      </c>
      <c r="J377" s="1">
        <v>6696</v>
      </c>
      <c r="K3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145</v>
      </c>
      <c r="L3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77" t="s">
        <v>80</v>
      </c>
      <c r="N377" s="1">
        <f>Data[[#This Row],[Price_AP]]*Data[[#This Row],[quantity_sold(after_promo)]]</f>
        <v>4495</v>
      </c>
    </row>
    <row r="378" spans="1:14" x14ac:dyDescent="0.3">
      <c r="A378" t="s">
        <v>20</v>
      </c>
      <c r="B378" t="s">
        <v>40</v>
      </c>
      <c r="C378" s="1">
        <v>172</v>
      </c>
      <c r="D378" t="str">
        <f>VLOOKUP(Data[[#This Row],[product_code]],Table3[#All],2)</f>
        <v>Atliq_Masoor_Dal (1KG)</v>
      </c>
      <c r="E378" t="str">
        <f xml:space="preserve"> VLOOKUP(Data[[#This Row],[product_code]],Table3[#All],3)</f>
        <v>Grocery &amp; Staples</v>
      </c>
      <c r="F378" t="s">
        <v>36</v>
      </c>
      <c r="G378">
        <v>232</v>
      </c>
      <c r="H378">
        <v>364</v>
      </c>
      <c r="I378" t="s">
        <v>6</v>
      </c>
      <c r="J378" s="1">
        <v>39904</v>
      </c>
      <c r="K3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364</v>
      </c>
      <c r="L3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378" t="s">
        <v>78</v>
      </c>
      <c r="N378" s="1">
        <f>Data[[#This Row],[Price_AP]]*Data[[#This Row],[quantity_sold(after_promo)]]</f>
        <v>41947.360000000001</v>
      </c>
    </row>
    <row r="379" spans="1:14" x14ac:dyDescent="0.3">
      <c r="A379" t="s">
        <v>42</v>
      </c>
      <c r="B379" t="s">
        <v>4</v>
      </c>
      <c r="C379" s="1">
        <v>190</v>
      </c>
      <c r="D379" t="str">
        <f>VLOOKUP(Data[[#This Row],[product_code]],Table3[#All],2)</f>
        <v>Atliq_Doodh_Kesar_Body_Lotion (200ML)</v>
      </c>
      <c r="E379" t="str">
        <f xml:space="preserve"> VLOOKUP(Data[[#This Row],[product_code]],Table3[#All],3)</f>
        <v>Personal Care</v>
      </c>
      <c r="F379" t="s">
        <v>5</v>
      </c>
      <c r="G379">
        <v>73</v>
      </c>
      <c r="H379">
        <v>97</v>
      </c>
      <c r="I379" t="s">
        <v>10</v>
      </c>
      <c r="J379" s="1">
        <v>13870</v>
      </c>
      <c r="K3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97</v>
      </c>
      <c r="L3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379" t="s">
        <v>77</v>
      </c>
      <c r="N379" s="1">
        <f>Data[[#This Row],[Price_AP]]*Data[[#This Row],[quantity_sold(after_promo)]]</f>
        <v>9215</v>
      </c>
    </row>
    <row r="380" spans="1:14" x14ac:dyDescent="0.3">
      <c r="A380" t="s">
        <v>52</v>
      </c>
      <c r="B380" t="s">
        <v>12</v>
      </c>
      <c r="C380" s="1">
        <v>300</v>
      </c>
      <c r="D380" t="str">
        <f>VLOOKUP(Data[[#This Row],[product_code]],Table3[#All],2)</f>
        <v>Atliq_Fusion_Container_Set_of_3</v>
      </c>
      <c r="E380" t="str">
        <f xml:space="preserve"> VLOOKUP(Data[[#This Row],[product_code]],Table3[#All],3)</f>
        <v>Home Care</v>
      </c>
      <c r="F380" t="s">
        <v>13</v>
      </c>
      <c r="G380">
        <v>54</v>
      </c>
      <c r="H380">
        <v>170</v>
      </c>
      <c r="I380" t="s">
        <v>10</v>
      </c>
      <c r="J380" s="1">
        <v>16200</v>
      </c>
      <c r="K3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340</v>
      </c>
      <c r="L3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80" t="s">
        <v>77</v>
      </c>
      <c r="N380" s="1">
        <f>Data[[#This Row],[Price_AP]]*Data[[#This Row],[quantity_sold(after_promo)]]</f>
        <v>51000</v>
      </c>
    </row>
    <row r="381" spans="1:14" x14ac:dyDescent="0.3">
      <c r="A381" t="s">
        <v>61</v>
      </c>
      <c r="B381" t="s">
        <v>31</v>
      </c>
      <c r="C381" s="1">
        <v>62</v>
      </c>
      <c r="D381" t="str">
        <f>VLOOKUP(Data[[#This Row],[product_code]],Table3[#All],2)</f>
        <v>Atliq_Double_Bedsheet_set</v>
      </c>
      <c r="E381" t="str">
        <f xml:space="preserve"> VLOOKUP(Data[[#This Row],[product_code]],Table3[#All],3)</f>
        <v>Home Care</v>
      </c>
      <c r="F381" t="s">
        <v>5</v>
      </c>
      <c r="G381">
        <v>122</v>
      </c>
      <c r="H381">
        <v>163</v>
      </c>
      <c r="I381" t="s">
        <v>10</v>
      </c>
      <c r="J381" s="1">
        <v>7564</v>
      </c>
      <c r="K3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163</v>
      </c>
      <c r="L3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81" t="s">
        <v>80</v>
      </c>
      <c r="N381" s="1">
        <f>Data[[#This Row],[Price_AP]]*Data[[#This Row],[quantity_sold(after_promo)]]</f>
        <v>5053</v>
      </c>
    </row>
    <row r="382" spans="1:14" x14ac:dyDescent="0.3">
      <c r="A382" t="s">
        <v>56</v>
      </c>
      <c r="B382" t="s">
        <v>50</v>
      </c>
      <c r="C382" s="1">
        <v>110</v>
      </c>
      <c r="D382" t="str">
        <f>VLOOKUP(Data[[#This Row],[product_code]],Table3[#All],2)</f>
        <v>Atliq_Body_Milk_Nourishing_Lotion (120ML)</v>
      </c>
      <c r="E382" t="str">
        <f xml:space="preserve"> VLOOKUP(Data[[#This Row],[product_code]],Table3[#All],3)</f>
        <v>Personal Care</v>
      </c>
      <c r="F382" t="s">
        <v>5</v>
      </c>
      <c r="G382">
        <v>40</v>
      </c>
      <c r="H382">
        <v>60</v>
      </c>
      <c r="I382" t="s">
        <v>10</v>
      </c>
      <c r="J382" s="1">
        <v>4400</v>
      </c>
      <c r="K3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v>
      </c>
      <c r="L3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382" t="s">
        <v>79</v>
      </c>
      <c r="N382" s="1">
        <f>Data[[#This Row],[Price_AP]]*Data[[#This Row],[quantity_sold(after_promo)]]</f>
        <v>3300</v>
      </c>
    </row>
    <row r="383" spans="1:14" x14ac:dyDescent="0.3">
      <c r="A383" t="s">
        <v>59</v>
      </c>
      <c r="B383" t="s">
        <v>15</v>
      </c>
      <c r="C383" s="1">
        <v>3000</v>
      </c>
      <c r="D383" t="str">
        <f>VLOOKUP(Data[[#This Row],[product_code]],Table3[#All],2)</f>
        <v>Atliq_Home_Essential_8_Product_Combo</v>
      </c>
      <c r="E383" t="str">
        <f xml:space="preserve"> VLOOKUP(Data[[#This Row],[product_code]],Table3[#All],3)</f>
        <v>Combo1</v>
      </c>
      <c r="F383" t="s">
        <v>16</v>
      </c>
      <c r="G383">
        <v>135</v>
      </c>
      <c r="H383">
        <v>286</v>
      </c>
      <c r="I383" t="s">
        <v>6</v>
      </c>
      <c r="J383" s="1">
        <v>405000</v>
      </c>
      <c r="K3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286</v>
      </c>
      <c r="L3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83" t="s">
        <v>81</v>
      </c>
      <c r="N383" s="1">
        <f>Data[[#This Row],[Price_AP]]*Data[[#This Row],[quantity_sold(after_promo)]]</f>
        <v>715000</v>
      </c>
    </row>
    <row r="384" spans="1:14" x14ac:dyDescent="0.3">
      <c r="A384" t="s">
        <v>7</v>
      </c>
      <c r="B384" t="s">
        <v>12</v>
      </c>
      <c r="C384" s="1">
        <v>300</v>
      </c>
      <c r="D384" t="str">
        <f>VLOOKUP(Data[[#This Row],[product_code]],Table3[#All],2)</f>
        <v>Atliq_Fusion_Container_Set_of_3</v>
      </c>
      <c r="E384" t="str">
        <f xml:space="preserve"> VLOOKUP(Data[[#This Row],[product_code]],Table3[#All],3)</f>
        <v>Home Care</v>
      </c>
      <c r="F384" t="s">
        <v>13</v>
      </c>
      <c r="G384">
        <v>51</v>
      </c>
      <c r="H384">
        <v>205</v>
      </c>
      <c r="I384" t="s">
        <v>6</v>
      </c>
      <c r="J384" s="1">
        <v>15300</v>
      </c>
      <c r="K3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410</v>
      </c>
      <c r="L3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84" t="s">
        <v>80</v>
      </c>
      <c r="N384" s="1">
        <f>Data[[#This Row],[Price_AP]]*Data[[#This Row],[quantity_sold(after_promo)]]</f>
        <v>61500</v>
      </c>
    </row>
    <row r="385" spans="1:14" x14ac:dyDescent="0.3">
      <c r="A385" t="s">
        <v>43</v>
      </c>
      <c r="B385" t="s">
        <v>28</v>
      </c>
      <c r="C385" s="1">
        <v>415</v>
      </c>
      <c r="D385" t="str">
        <f>VLOOKUP(Data[[#This Row],[product_code]],Table3[#All],2)</f>
        <v>Atliq_Fusion_Container_Set_of_3</v>
      </c>
      <c r="E385" t="str">
        <f xml:space="preserve"> VLOOKUP(Data[[#This Row],[product_code]],Table3[#All],3)</f>
        <v>Home Care</v>
      </c>
      <c r="F385" t="s">
        <v>9</v>
      </c>
      <c r="G385">
        <v>94</v>
      </c>
      <c r="H385">
        <v>83</v>
      </c>
      <c r="I385" t="s">
        <v>10</v>
      </c>
      <c r="J385" s="1">
        <v>39010</v>
      </c>
      <c r="K3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83</v>
      </c>
      <c r="L3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85" t="s">
        <v>80</v>
      </c>
      <c r="N385" s="1">
        <f>Data[[#This Row],[Price_AP]]*Data[[#This Row],[quantity_sold(after_promo)]]</f>
        <v>25833.75</v>
      </c>
    </row>
    <row r="386" spans="1:14" x14ac:dyDescent="0.3">
      <c r="A386" t="s">
        <v>54</v>
      </c>
      <c r="B386" t="s">
        <v>15</v>
      </c>
      <c r="C386" s="1">
        <v>3000</v>
      </c>
      <c r="D386" t="str">
        <f>VLOOKUP(Data[[#This Row],[product_code]],Table3[#All],2)</f>
        <v>Atliq_Home_Essential_8_Product_Combo</v>
      </c>
      <c r="E386" t="str">
        <f xml:space="preserve"> VLOOKUP(Data[[#This Row],[product_code]],Table3[#All],3)</f>
        <v>Combo1</v>
      </c>
      <c r="F386" t="s">
        <v>16</v>
      </c>
      <c r="G386">
        <v>136</v>
      </c>
      <c r="H386">
        <v>288</v>
      </c>
      <c r="I386" t="s">
        <v>6</v>
      </c>
      <c r="J386" s="1">
        <v>408000</v>
      </c>
      <c r="K3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288</v>
      </c>
      <c r="L3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386" t="s">
        <v>77</v>
      </c>
      <c r="N386" s="1">
        <f>Data[[#This Row],[Price_AP]]*Data[[#This Row],[quantity_sold(after_promo)]]</f>
        <v>720000</v>
      </c>
    </row>
    <row r="387" spans="1:14" x14ac:dyDescent="0.3">
      <c r="A387" t="s">
        <v>37</v>
      </c>
      <c r="B387" t="s">
        <v>35</v>
      </c>
      <c r="C387" s="1">
        <v>860</v>
      </c>
      <c r="D387" t="str">
        <f>VLOOKUP(Data[[#This Row],[product_code]],Table3[#All],2)</f>
        <v>Atliq_Sonamasuri_Rice (10KG)</v>
      </c>
      <c r="E387" t="str">
        <f xml:space="preserve"> VLOOKUP(Data[[#This Row],[product_code]],Table3[#All],3)</f>
        <v>Grocery &amp; Staples</v>
      </c>
      <c r="F387" t="s">
        <v>36</v>
      </c>
      <c r="G387">
        <v>556</v>
      </c>
      <c r="H387">
        <v>711</v>
      </c>
      <c r="I387" t="s">
        <v>6</v>
      </c>
      <c r="J387" s="1">
        <v>478160</v>
      </c>
      <c r="K3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711</v>
      </c>
      <c r="L3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87" t="s">
        <v>81</v>
      </c>
      <c r="N387" s="1">
        <f>Data[[#This Row],[Price_AP]]*Data[[#This Row],[quantity_sold(after_promo)]]</f>
        <v>409678.2</v>
      </c>
    </row>
    <row r="388" spans="1:14" x14ac:dyDescent="0.3">
      <c r="A388" t="s">
        <v>56</v>
      </c>
      <c r="B388" t="s">
        <v>31</v>
      </c>
      <c r="C388" s="1">
        <v>62</v>
      </c>
      <c r="D388" t="str">
        <f>VLOOKUP(Data[[#This Row],[product_code]],Table3[#All],2)</f>
        <v>Atliq_Double_Bedsheet_set</v>
      </c>
      <c r="E388" t="str">
        <f xml:space="preserve"> VLOOKUP(Data[[#This Row],[product_code]],Table3[#All],3)</f>
        <v>Home Care</v>
      </c>
      <c r="F388" t="s">
        <v>5</v>
      </c>
      <c r="G388">
        <v>82</v>
      </c>
      <c r="H388">
        <v>126</v>
      </c>
      <c r="I388" t="s">
        <v>10</v>
      </c>
      <c r="J388" s="1">
        <v>5084</v>
      </c>
      <c r="K3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126</v>
      </c>
      <c r="L3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388" t="s">
        <v>79</v>
      </c>
      <c r="N388" s="1">
        <f>Data[[#This Row],[Price_AP]]*Data[[#This Row],[quantity_sold(after_promo)]]</f>
        <v>3906</v>
      </c>
    </row>
    <row r="389" spans="1:14" x14ac:dyDescent="0.3">
      <c r="A389" t="s">
        <v>71</v>
      </c>
      <c r="B389" t="s">
        <v>12</v>
      </c>
      <c r="C389" s="1">
        <v>300</v>
      </c>
      <c r="D389" t="str">
        <f>VLOOKUP(Data[[#This Row],[product_code]],Table3[#All],2)</f>
        <v>Atliq_Fusion_Container_Set_of_3</v>
      </c>
      <c r="E389" t="str">
        <f xml:space="preserve"> VLOOKUP(Data[[#This Row],[product_code]],Table3[#All],3)</f>
        <v>Home Care</v>
      </c>
      <c r="F389" t="s">
        <v>13</v>
      </c>
      <c r="G389">
        <v>36</v>
      </c>
      <c r="H389">
        <v>119</v>
      </c>
      <c r="I389" t="s">
        <v>10</v>
      </c>
      <c r="J389" s="1">
        <v>10800</v>
      </c>
      <c r="K3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238</v>
      </c>
      <c r="L3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389" t="s">
        <v>78</v>
      </c>
      <c r="N389" s="1">
        <f>Data[[#This Row],[Price_AP]]*Data[[#This Row],[quantity_sold(after_promo)]]</f>
        <v>35700</v>
      </c>
    </row>
    <row r="390" spans="1:14" x14ac:dyDescent="0.3">
      <c r="A390" t="s">
        <v>52</v>
      </c>
      <c r="B390" t="s">
        <v>28</v>
      </c>
      <c r="C390" s="1">
        <v>415</v>
      </c>
      <c r="D390" t="str">
        <f>VLOOKUP(Data[[#This Row],[product_code]],Table3[#All],2)</f>
        <v>Atliq_Fusion_Container_Set_of_3</v>
      </c>
      <c r="E390" t="str">
        <f xml:space="preserve"> VLOOKUP(Data[[#This Row],[product_code]],Table3[#All],3)</f>
        <v>Home Care</v>
      </c>
      <c r="F390" t="s">
        <v>9</v>
      </c>
      <c r="G390">
        <v>28</v>
      </c>
      <c r="H390">
        <v>20</v>
      </c>
      <c r="I390" t="s">
        <v>6</v>
      </c>
      <c r="J390" s="1">
        <v>11620</v>
      </c>
      <c r="K3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3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90" t="s">
        <v>77</v>
      </c>
      <c r="N390" s="1">
        <f>Data[[#This Row],[Price_AP]]*Data[[#This Row],[quantity_sold(after_promo)]]</f>
        <v>6225</v>
      </c>
    </row>
    <row r="391" spans="1:14" x14ac:dyDescent="0.3">
      <c r="A391" t="s">
        <v>7</v>
      </c>
      <c r="B391" t="s">
        <v>25</v>
      </c>
      <c r="C391" s="1">
        <v>1190</v>
      </c>
      <c r="D391" t="str">
        <f>VLOOKUP(Data[[#This Row],[product_code]],Table3[#All],2)</f>
        <v>Atliq_Fusion_Container_Set_of_3</v>
      </c>
      <c r="E391" t="str">
        <f xml:space="preserve"> VLOOKUP(Data[[#This Row],[product_code]],Table3[#All],3)</f>
        <v>Home Care</v>
      </c>
      <c r="F391" t="s">
        <v>13</v>
      </c>
      <c r="G391">
        <v>42</v>
      </c>
      <c r="H391">
        <v>161</v>
      </c>
      <c r="I391" t="s">
        <v>6</v>
      </c>
      <c r="J391" s="1">
        <v>49980</v>
      </c>
      <c r="K3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322</v>
      </c>
      <c r="L3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391" t="s">
        <v>80</v>
      </c>
      <c r="N391" s="1">
        <f>Data[[#This Row],[Price_AP]]*Data[[#This Row],[quantity_sold(after_promo)]]</f>
        <v>191590</v>
      </c>
    </row>
    <row r="392" spans="1:14" x14ac:dyDescent="0.3">
      <c r="A392" t="s">
        <v>30</v>
      </c>
      <c r="B392" t="s">
        <v>28</v>
      </c>
      <c r="C392" s="1">
        <v>415</v>
      </c>
      <c r="D392" t="str">
        <f>VLOOKUP(Data[[#This Row],[product_code]],Table3[#All],2)</f>
        <v>Atliq_Fusion_Container_Set_of_3</v>
      </c>
      <c r="E392" t="str">
        <f xml:space="preserve"> VLOOKUP(Data[[#This Row],[product_code]],Table3[#All],3)</f>
        <v>Home Care</v>
      </c>
      <c r="F392" t="s">
        <v>9</v>
      </c>
      <c r="G392">
        <v>98</v>
      </c>
      <c r="H392">
        <v>76</v>
      </c>
      <c r="I392" t="s">
        <v>10</v>
      </c>
      <c r="J392" s="1">
        <v>40670</v>
      </c>
      <c r="K3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3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392" t="s">
        <v>81</v>
      </c>
      <c r="N392" s="1">
        <f>Data[[#This Row],[Price_AP]]*Data[[#This Row],[quantity_sold(after_promo)]]</f>
        <v>23655</v>
      </c>
    </row>
    <row r="393" spans="1:14" x14ac:dyDescent="0.3">
      <c r="A393" t="s">
        <v>14</v>
      </c>
      <c r="B393" t="s">
        <v>35</v>
      </c>
      <c r="C393" s="1">
        <v>860</v>
      </c>
      <c r="D393" t="str">
        <f>VLOOKUP(Data[[#This Row],[product_code]],Table3[#All],2)</f>
        <v>Atliq_Sonamasuri_Rice (10KG)</v>
      </c>
      <c r="E393" t="str">
        <f xml:space="preserve"> VLOOKUP(Data[[#This Row],[product_code]],Table3[#All],3)</f>
        <v>Grocery &amp; Staples</v>
      </c>
      <c r="F393" t="s">
        <v>36</v>
      </c>
      <c r="G393">
        <v>379</v>
      </c>
      <c r="H393">
        <v>462</v>
      </c>
      <c r="I393" t="s">
        <v>6</v>
      </c>
      <c r="J393" s="1">
        <v>325940</v>
      </c>
      <c r="K3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462</v>
      </c>
      <c r="L3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93" t="s">
        <v>79</v>
      </c>
      <c r="N393" s="1">
        <f>Data[[#This Row],[Price_AP]]*Data[[#This Row],[quantity_sold(after_promo)]]</f>
        <v>266204.40000000002</v>
      </c>
    </row>
    <row r="394" spans="1:14" x14ac:dyDescent="0.3">
      <c r="A394" t="s">
        <v>70</v>
      </c>
      <c r="B394" t="s">
        <v>18</v>
      </c>
      <c r="C394" s="1">
        <v>55</v>
      </c>
      <c r="D394" t="str">
        <f>VLOOKUP(Data[[#This Row],[product_code]],Table3[#All],2)</f>
        <v>Atliq_Scrub_Sponge_For_Dishwash</v>
      </c>
      <c r="E394" t="str">
        <f xml:space="preserve"> VLOOKUP(Data[[#This Row],[product_code]],Table3[#All],3)</f>
        <v>Home Care</v>
      </c>
      <c r="F394" t="s">
        <v>9</v>
      </c>
      <c r="G394">
        <v>57</v>
      </c>
      <c r="H394">
        <v>55</v>
      </c>
      <c r="I394" t="s">
        <v>10</v>
      </c>
      <c r="J394" s="1">
        <v>3135</v>
      </c>
      <c r="K3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3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94" t="s">
        <v>75</v>
      </c>
      <c r="N394" s="1">
        <f>Data[[#This Row],[Price_AP]]*Data[[#This Row],[quantity_sold(after_promo)]]</f>
        <v>2268.75</v>
      </c>
    </row>
    <row r="395" spans="1:14" x14ac:dyDescent="0.3">
      <c r="A395" t="s">
        <v>66</v>
      </c>
      <c r="B395" t="s">
        <v>35</v>
      </c>
      <c r="C395" s="1">
        <v>860</v>
      </c>
      <c r="D395" t="str">
        <f>VLOOKUP(Data[[#This Row],[product_code]],Table3[#All],2)</f>
        <v>Atliq_Sonamasuri_Rice (10KG)</v>
      </c>
      <c r="E395" t="str">
        <f xml:space="preserve"> VLOOKUP(Data[[#This Row],[product_code]],Table3[#All],3)</f>
        <v>Grocery &amp; Staples</v>
      </c>
      <c r="F395" t="s">
        <v>36</v>
      </c>
      <c r="G395">
        <v>270</v>
      </c>
      <c r="H395">
        <v>313</v>
      </c>
      <c r="I395" t="s">
        <v>6</v>
      </c>
      <c r="J395" s="1">
        <v>232200</v>
      </c>
      <c r="K3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313</v>
      </c>
      <c r="L3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95" t="s">
        <v>84</v>
      </c>
      <c r="N395" s="1">
        <f>Data[[#This Row],[Price_AP]]*Data[[#This Row],[quantity_sold(after_promo)]]</f>
        <v>180350.6</v>
      </c>
    </row>
    <row r="396" spans="1:14" x14ac:dyDescent="0.3">
      <c r="A396" t="s">
        <v>63</v>
      </c>
      <c r="B396" t="s">
        <v>35</v>
      </c>
      <c r="C396" s="1">
        <v>860</v>
      </c>
      <c r="D396" t="str">
        <f>VLOOKUP(Data[[#This Row],[product_code]],Table3[#All],2)</f>
        <v>Atliq_Sonamasuri_Rice (10KG)</v>
      </c>
      <c r="E396" t="str">
        <f xml:space="preserve"> VLOOKUP(Data[[#This Row],[product_code]],Table3[#All],3)</f>
        <v>Grocery &amp; Staples</v>
      </c>
      <c r="F396" t="s">
        <v>36</v>
      </c>
      <c r="G396">
        <v>468</v>
      </c>
      <c r="H396">
        <v>636</v>
      </c>
      <c r="I396" t="s">
        <v>6</v>
      </c>
      <c r="J396" s="1">
        <v>402480</v>
      </c>
      <c r="K3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636</v>
      </c>
      <c r="L3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396" t="s">
        <v>81</v>
      </c>
      <c r="N396" s="1">
        <f>Data[[#This Row],[Price_AP]]*Data[[#This Row],[quantity_sold(after_promo)]]</f>
        <v>366463.2</v>
      </c>
    </row>
    <row r="397" spans="1:14" x14ac:dyDescent="0.3">
      <c r="A397" t="s">
        <v>37</v>
      </c>
      <c r="B397" t="s">
        <v>18</v>
      </c>
      <c r="C397" s="1">
        <v>55</v>
      </c>
      <c r="D397" t="str">
        <f>VLOOKUP(Data[[#This Row],[product_code]],Table3[#All],2)</f>
        <v>Atliq_Scrub_Sponge_For_Dishwash</v>
      </c>
      <c r="E397" t="str">
        <f xml:space="preserve"> VLOOKUP(Data[[#This Row],[product_code]],Table3[#All],3)</f>
        <v>Home Care</v>
      </c>
      <c r="F397" t="s">
        <v>9</v>
      </c>
      <c r="G397">
        <v>91</v>
      </c>
      <c r="H397">
        <v>88</v>
      </c>
      <c r="I397" t="s">
        <v>10</v>
      </c>
      <c r="J397" s="1">
        <v>5005</v>
      </c>
      <c r="K3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3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397" t="s">
        <v>81</v>
      </c>
      <c r="N397" s="1">
        <f>Data[[#This Row],[Price_AP]]*Data[[#This Row],[quantity_sold(after_promo)]]</f>
        <v>3630</v>
      </c>
    </row>
    <row r="398" spans="1:14" x14ac:dyDescent="0.3">
      <c r="A398" t="s">
        <v>65</v>
      </c>
      <c r="B398" t="s">
        <v>23</v>
      </c>
      <c r="C398" s="1">
        <v>350</v>
      </c>
      <c r="D398" t="str">
        <f>VLOOKUP(Data[[#This Row],[product_code]],Table3[#All],2)</f>
        <v>Atliq_Double_Bedsheet_set</v>
      </c>
      <c r="E398" t="str">
        <f xml:space="preserve"> VLOOKUP(Data[[#This Row],[product_code]],Table3[#All],3)</f>
        <v>Home Care</v>
      </c>
      <c r="F398" t="s">
        <v>13</v>
      </c>
      <c r="G398">
        <v>63</v>
      </c>
      <c r="H398">
        <v>163</v>
      </c>
      <c r="I398" t="s">
        <v>6</v>
      </c>
      <c r="J398" s="1">
        <v>22050</v>
      </c>
      <c r="K3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3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398" t="s">
        <v>84</v>
      </c>
      <c r="N398" s="1">
        <f>Data[[#This Row],[Price_AP]]*Data[[#This Row],[quantity_sold(after_promo)]]</f>
        <v>57050</v>
      </c>
    </row>
    <row r="399" spans="1:14" x14ac:dyDescent="0.3">
      <c r="A399" t="s">
        <v>57</v>
      </c>
      <c r="B399" t="s">
        <v>50</v>
      </c>
      <c r="C399" s="1">
        <v>90</v>
      </c>
      <c r="D399" t="str">
        <f>VLOOKUP(Data[[#This Row],[product_code]],Table3[#All],2)</f>
        <v>Atliq_Body_Milk_Nourishing_Lotion (120ML)</v>
      </c>
      <c r="E399" t="str">
        <f xml:space="preserve"> VLOOKUP(Data[[#This Row],[product_code]],Table3[#All],3)</f>
        <v>Personal Care</v>
      </c>
      <c r="F399" t="s">
        <v>9</v>
      </c>
      <c r="G399">
        <v>58</v>
      </c>
      <c r="H399">
        <v>47</v>
      </c>
      <c r="I399" t="s">
        <v>6</v>
      </c>
      <c r="J399" s="1">
        <v>5220</v>
      </c>
      <c r="K3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v>
      </c>
      <c r="L3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399" t="s">
        <v>77</v>
      </c>
      <c r="N399" s="1">
        <f>Data[[#This Row],[Price_AP]]*Data[[#This Row],[quantity_sold(after_promo)]]</f>
        <v>3172.5</v>
      </c>
    </row>
    <row r="400" spans="1:14" x14ac:dyDescent="0.3">
      <c r="A400" t="s">
        <v>70</v>
      </c>
      <c r="B400" t="s">
        <v>4</v>
      </c>
      <c r="C400" s="1">
        <v>190</v>
      </c>
      <c r="D400" t="str">
        <f>VLOOKUP(Data[[#This Row],[product_code]],Table3[#All],2)</f>
        <v>Atliq_Doodh_Kesar_Body_Lotion (200ML)</v>
      </c>
      <c r="E400" t="str">
        <f xml:space="preserve"> VLOOKUP(Data[[#This Row],[product_code]],Table3[#All],3)</f>
        <v>Personal Care</v>
      </c>
      <c r="F400" t="s">
        <v>5</v>
      </c>
      <c r="G400">
        <v>24</v>
      </c>
      <c r="H400">
        <v>34</v>
      </c>
      <c r="I400" t="s">
        <v>6</v>
      </c>
      <c r="J400" s="1">
        <v>4560</v>
      </c>
      <c r="K4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4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00" t="s">
        <v>75</v>
      </c>
      <c r="N400" s="1">
        <f>Data[[#This Row],[Price_AP]]*Data[[#This Row],[quantity_sold(after_promo)]]</f>
        <v>3230</v>
      </c>
    </row>
    <row r="401" spans="1:14" x14ac:dyDescent="0.3">
      <c r="A401" t="s">
        <v>71</v>
      </c>
      <c r="B401" t="s">
        <v>18</v>
      </c>
      <c r="C401" s="1">
        <v>55</v>
      </c>
      <c r="D401" t="str">
        <f>VLOOKUP(Data[[#This Row],[product_code]],Table3[#All],2)</f>
        <v>Atliq_Scrub_Sponge_For_Dishwash</v>
      </c>
      <c r="E401" t="str">
        <f xml:space="preserve"> VLOOKUP(Data[[#This Row],[product_code]],Table3[#All],3)</f>
        <v>Home Care</v>
      </c>
      <c r="F401" t="s">
        <v>9</v>
      </c>
      <c r="G401">
        <v>89</v>
      </c>
      <c r="H401">
        <v>80</v>
      </c>
      <c r="I401" t="s">
        <v>10</v>
      </c>
      <c r="J401" s="1">
        <v>4895</v>
      </c>
      <c r="K4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4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401" t="s">
        <v>78</v>
      </c>
      <c r="N401" s="1">
        <f>Data[[#This Row],[Price_AP]]*Data[[#This Row],[quantity_sold(after_promo)]]</f>
        <v>3300</v>
      </c>
    </row>
    <row r="402" spans="1:14" x14ac:dyDescent="0.3">
      <c r="A402" t="s">
        <v>7</v>
      </c>
      <c r="B402" t="s">
        <v>21</v>
      </c>
      <c r="C402" s="1">
        <v>65</v>
      </c>
      <c r="D402" t="str">
        <f>VLOOKUP(Data[[#This Row],[product_code]],Table3[#All],2)</f>
        <v>Atliq_Cream_Beauty_Bathing_Soap (125GM)</v>
      </c>
      <c r="E402" t="str">
        <f xml:space="preserve"> VLOOKUP(Data[[#This Row],[product_code]],Table3[#All],3)</f>
        <v>Personal Care</v>
      </c>
      <c r="F402" t="s">
        <v>5</v>
      </c>
      <c r="G402">
        <v>133</v>
      </c>
      <c r="H402">
        <v>172</v>
      </c>
      <c r="I402" t="s">
        <v>10</v>
      </c>
      <c r="J402" s="1">
        <v>8645</v>
      </c>
      <c r="K4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172</v>
      </c>
      <c r="L4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402" t="s">
        <v>80</v>
      </c>
      <c r="N402" s="1">
        <f>Data[[#This Row],[Price_AP]]*Data[[#This Row],[quantity_sold(after_promo)]]</f>
        <v>5590</v>
      </c>
    </row>
    <row r="403" spans="1:14" x14ac:dyDescent="0.3">
      <c r="A403" t="s">
        <v>22</v>
      </c>
      <c r="B403" t="s">
        <v>40</v>
      </c>
      <c r="C403" s="1">
        <v>172</v>
      </c>
      <c r="D403" t="str">
        <f>VLOOKUP(Data[[#This Row],[product_code]],Table3[#All],2)</f>
        <v>Atliq_Masoor_Dal (1KG)</v>
      </c>
      <c r="E403" t="str">
        <f xml:space="preserve"> VLOOKUP(Data[[#This Row],[product_code]],Table3[#All],3)</f>
        <v>Grocery &amp; Staples</v>
      </c>
      <c r="F403" t="s">
        <v>36</v>
      </c>
      <c r="G403">
        <v>234</v>
      </c>
      <c r="H403">
        <v>322</v>
      </c>
      <c r="I403" t="s">
        <v>6</v>
      </c>
      <c r="J403" s="1">
        <v>40248</v>
      </c>
      <c r="K4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322</v>
      </c>
      <c r="L4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403" t="s">
        <v>77</v>
      </c>
      <c r="N403" s="1">
        <f>Data[[#This Row],[Price_AP]]*Data[[#This Row],[quantity_sold(after_promo)]]</f>
        <v>37107.280000000006</v>
      </c>
    </row>
    <row r="404" spans="1:14" x14ac:dyDescent="0.3">
      <c r="A404" t="s">
        <v>66</v>
      </c>
      <c r="B404" t="s">
        <v>4</v>
      </c>
      <c r="C404" s="1">
        <v>190</v>
      </c>
      <c r="D404" t="str">
        <f>VLOOKUP(Data[[#This Row],[product_code]],Table3[#All],2)</f>
        <v>Atliq_Doodh_Kesar_Body_Lotion (200ML)</v>
      </c>
      <c r="E404" t="str">
        <f xml:space="preserve"> VLOOKUP(Data[[#This Row],[product_code]],Table3[#All],3)</f>
        <v>Personal Care</v>
      </c>
      <c r="F404" t="s">
        <v>5</v>
      </c>
      <c r="G404">
        <v>42</v>
      </c>
      <c r="H404">
        <v>45</v>
      </c>
      <c r="I404" t="s">
        <v>10</v>
      </c>
      <c r="J404" s="1">
        <v>7980</v>
      </c>
      <c r="K4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4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04" t="s">
        <v>84</v>
      </c>
      <c r="N404" s="1">
        <f>Data[[#This Row],[Price_AP]]*Data[[#This Row],[quantity_sold(after_promo)]]</f>
        <v>4275</v>
      </c>
    </row>
    <row r="405" spans="1:14" x14ac:dyDescent="0.3">
      <c r="A405" t="s">
        <v>74</v>
      </c>
      <c r="B405" t="s">
        <v>28</v>
      </c>
      <c r="C405" s="1">
        <v>415</v>
      </c>
      <c r="D405" t="str">
        <f>VLOOKUP(Data[[#This Row],[product_code]],Table3[#All],2)</f>
        <v>Atliq_Fusion_Container_Set_of_3</v>
      </c>
      <c r="E405" t="str">
        <f xml:space="preserve"> VLOOKUP(Data[[#This Row],[product_code]],Table3[#All],3)</f>
        <v>Home Care</v>
      </c>
      <c r="F405" t="s">
        <v>9</v>
      </c>
      <c r="G405">
        <v>96</v>
      </c>
      <c r="H405">
        <v>84</v>
      </c>
      <c r="I405" t="s">
        <v>10</v>
      </c>
      <c r="J405" s="1">
        <v>39840</v>
      </c>
      <c r="K4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4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05" t="s">
        <v>80</v>
      </c>
      <c r="N405" s="1">
        <f>Data[[#This Row],[Price_AP]]*Data[[#This Row],[quantity_sold(after_promo)]]</f>
        <v>26145</v>
      </c>
    </row>
    <row r="406" spans="1:14" x14ac:dyDescent="0.3">
      <c r="A406" t="s">
        <v>55</v>
      </c>
      <c r="B406" t="s">
        <v>31</v>
      </c>
      <c r="C406" s="1">
        <v>62</v>
      </c>
      <c r="D406" t="str">
        <f>VLOOKUP(Data[[#This Row],[product_code]],Table3[#All],2)</f>
        <v>Atliq_Double_Bedsheet_set</v>
      </c>
      <c r="E406" t="str">
        <f xml:space="preserve"> VLOOKUP(Data[[#This Row],[product_code]],Table3[#All],3)</f>
        <v>Home Care</v>
      </c>
      <c r="F406" t="s">
        <v>5</v>
      </c>
      <c r="G406">
        <v>124</v>
      </c>
      <c r="H406">
        <v>145</v>
      </c>
      <c r="I406" t="s">
        <v>10</v>
      </c>
      <c r="J406" s="1">
        <v>7688</v>
      </c>
      <c r="K4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145</v>
      </c>
      <c r="L4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06" t="s">
        <v>83</v>
      </c>
      <c r="N406" s="1">
        <f>Data[[#This Row],[Price_AP]]*Data[[#This Row],[quantity_sold(after_promo)]]</f>
        <v>4495</v>
      </c>
    </row>
    <row r="407" spans="1:14" x14ac:dyDescent="0.3">
      <c r="A407" t="s">
        <v>47</v>
      </c>
      <c r="B407" t="s">
        <v>35</v>
      </c>
      <c r="C407" s="1">
        <v>860</v>
      </c>
      <c r="D407" t="str">
        <f>VLOOKUP(Data[[#This Row],[product_code]],Table3[#All],2)</f>
        <v>Atliq_Sonamasuri_Rice (10KG)</v>
      </c>
      <c r="E407" t="str">
        <f xml:space="preserve"> VLOOKUP(Data[[#This Row],[product_code]],Table3[#All],3)</f>
        <v>Grocery &amp; Staples</v>
      </c>
      <c r="F407" t="s">
        <v>36</v>
      </c>
      <c r="G407">
        <v>499</v>
      </c>
      <c r="H407">
        <v>703</v>
      </c>
      <c r="I407" t="s">
        <v>6</v>
      </c>
      <c r="J407" s="1">
        <v>429140</v>
      </c>
      <c r="K4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703</v>
      </c>
      <c r="L4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407" t="s">
        <v>83</v>
      </c>
      <c r="N407" s="1">
        <f>Data[[#This Row],[Price_AP]]*Data[[#This Row],[quantity_sold(after_promo)]]</f>
        <v>405068.60000000003</v>
      </c>
    </row>
    <row r="408" spans="1:14" x14ac:dyDescent="0.3">
      <c r="A408" t="s">
        <v>56</v>
      </c>
      <c r="B408" t="s">
        <v>8</v>
      </c>
      <c r="C408" s="1">
        <v>156</v>
      </c>
      <c r="D408" t="str">
        <f>VLOOKUP(Data[[#This Row],[product_code]],Table3[#All],2)</f>
        <v>Atliq_Suflower_Oil (1L)</v>
      </c>
      <c r="E408" t="str">
        <f xml:space="preserve"> VLOOKUP(Data[[#This Row],[product_code]],Table3[#All],3)</f>
        <v>Grocery &amp; Staples</v>
      </c>
      <c r="F408" t="s">
        <v>9</v>
      </c>
      <c r="G408">
        <v>252</v>
      </c>
      <c r="H408">
        <v>224</v>
      </c>
      <c r="I408" t="s">
        <v>10</v>
      </c>
      <c r="J408" s="1">
        <v>39312</v>
      </c>
      <c r="K4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224</v>
      </c>
      <c r="L4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08" t="s">
        <v>79</v>
      </c>
      <c r="N408" s="1">
        <f>Data[[#This Row],[Price_AP]]*Data[[#This Row],[quantity_sold(after_promo)]]</f>
        <v>26208</v>
      </c>
    </row>
    <row r="409" spans="1:14" x14ac:dyDescent="0.3">
      <c r="A409" t="s">
        <v>53</v>
      </c>
      <c r="B409" t="s">
        <v>33</v>
      </c>
      <c r="C409" s="1">
        <v>290</v>
      </c>
      <c r="D409" t="str">
        <f>VLOOKUP(Data[[#This Row],[product_code]],Table3[#All],2)</f>
        <v>Atliq_Farm_Chakki_Atta (1KG)</v>
      </c>
      <c r="E409" t="str">
        <f xml:space="preserve"> VLOOKUP(Data[[#This Row],[product_code]],Table3[#All],3)</f>
        <v>Grocery &amp; Staples</v>
      </c>
      <c r="F409" t="s">
        <v>9</v>
      </c>
      <c r="G409">
        <v>322</v>
      </c>
      <c r="H409">
        <v>276</v>
      </c>
      <c r="I409" t="s">
        <v>10</v>
      </c>
      <c r="J409" s="1">
        <v>93380</v>
      </c>
      <c r="K4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276</v>
      </c>
      <c r="L4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409" t="s">
        <v>80</v>
      </c>
      <c r="N409" s="1">
        <f>Data[[#This Row],[Price_AP]]*Data[[#This Row],[quantity_sold(after_promo)]]</f>
        <v>60030</v>
      </c>
    </row>
    <row r="410" spans="1:14" x14ac:dyDescent="0.3">
      <c r="A410" t="s">
        <v>72</v>
      </c>
      <c r="B410" t="s">
        <v>15</v>
      </c>
      <c r="C410" s="1">
        <v>3000</v>
      </c>
      <c r="D410" t="str">
        <f>VLOOKUP(Data[[#This Row],[product_code]],Table3[#All],2)</f>
        <v>Atliq_Home_Essential_8_Product_Combo</v>
      </c>
      <c r="E410" t="str">
        <f xml:space="preserve"> VLOOKUP(Data[[#This Row],[product_code]],Table3[#All],3)</f>
        <v>Combo1</v>
      </c>
      <c r="F410" t="s">
        <v>16</v>
      </c>
      <c r="G410">
        <v>129</v>
      </c>
      <c r="H410">
        <v>279</v>
      </c>
      <c r="I410" t="s">
        <v>6</v>
      </c>
      <c r="J410" s="1">
        <v>387000</v>
      </c>
      <c r="K4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279</v>
      </c>
      <c r="L4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410" t="s">
        <v>80</v>
      </c>
      <c r="N410" s="1">
        <f>Data[[#This Row],[Price_AP]]*Data[[#This Row],[quantity_sold(after_promo)]]</f>
        <v>697500</v>
      </c>
    </row>
    <row r="411" spans="1:14" x14ac:dyDescent="0.3">
      <c r="A411" t="s">
        <v>7</v>
      </c>
      <c r="B411" t="s">
        <v>50</v>
      </c>
      <c r="C411" s="1">
        <v>90</v>
      </c>
      <c r="D411" t="str">
        <f>VLOOKUP(Data[[#This Row],[product_code]],Table3[#All],2)</f>
        <v>Atliq_Body_Milk_Nourishing_Lotion (120ML)</v>
      </c>
      <c r="E411" t="str">
        <f xml:space="preserve"> VLOOKUP(Data[[#This Row],[product_code]],Table3[#All],3)</f>
        <v>Personal Care</v>
      </c>
      <c r="F411" t="s">
        <v>9</v>
      </c>
      <c r="G411">
        <v>46</v>
      </c>
      <c r="H411">
        <v>33</v>
      </c>
      <c r="I411" t="s">
        <v>6</v>
      </c>
      <c r="J411" s="1">
        <v>4140</v>
      </c>
      <c r="K4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4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411" t="s">
        <v>80</v>
      </c>
      <c r="N411" s="1">
        <f>Data[[#This Row],[Price_AP]]*Data[[#This Row],[quantity_sold(after_promo)]]</f>
        <v>2227.5</v>
      </c>
    </row>
    <row r="412" spans="1:14" x14ac:dyDescent="0.3">
      <c r="A412" t="s">
        <v>56</v>
      </c>
      <c r="B412" t="s">
        <v>8</v>
      </c>
      <c r="C412" s="1">
        <v>200</v>
      </c>
      <c r="D412" t="str">
        <f>VLOOKUP(Data[[#This Row],[product_code]],Table3[#All],2)</f>
        <v>Atliq_Suflower_Oil (1L)</v>
      </c>
      <c r="E412" t="str">
        <f xml:space="preserve"> VLOOKUP(Data[[#This Row],[product_code]],Table3[#All],3)</f>
        <v>Grocery &amp; Staples</v>
      </c>
      <c r="F412" t="s">
        <v>13</v>
      </c>
      <c r="G412">
        <v>228</v>
      </c>
      <c r="H412">
        <v>898</v>
      </c>
      <c r="I412" t="s">
        <v>6</v>
      </c>
      <c r="J412" s="1">
        <v>45600</v>
      </c>
      <c r="K4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1796</v>
      </c>
      <c r="L4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12" t="s">
        <v>79</v>
      </c>
      <c r="N412" s="1">
        <f>Data[[#This Row],[Price_AP]]*Data[[#This Row],[quantity_sold(after_promo)]]</f>
        <v>179600</v>
      </c>
    </row>
    <row r="413" spans="1:14" x14ac:dyDescent="0.3">
      <c r="A413" t="s">
        <v>54</v>
      </c>
      <c r="B413" t="s">
        <v>25</v>
      </c>
      <c r="C413" s="1">
        <v>1190</v>
      </c>
      <c r="D413" t="str">
        <f>VLOOKUP(Data[[#This Row],[product_code]],Table3[#All],2)</f>
        <v>Atliq_Fusion_Container_Set_of_3</v>
      </c>
      <c r="E413" t="str">
        <f xml:space="preserve"> VLOOKUP(Data[[#This Row],[product_code]],Table3[#All],3)</f>
        <v>Home Care</v>
      </c>
      <c r="F413" t="s">
        <v>13</v>
      </c>
      <c r="G413">
        <v>52</v>
      </c>
      <c r="H413">
        <v>175</v>
      </c>
      <c r="I413" t="s">
        <v>10</v>
      </c>
      <c r="J413" s="1">
        <v>61880</v>
      </c>
      <c r="K4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350</v>
      </c>
      <c r="L4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13" t="s">
        <v>77</v>
      </c>
      <c r="N413" s="1">
        <f>Data[[#This Row],[Price_AP]]*Data[[#This Row],[quantity_sold(after_promo)]]</f>
        <v>208250</v>
      </c>
    </row>
    <row r="414" spans="1:14" x14ac:dyDescent="0.3">
      <c r="A414" t="s">
        <v>69</v>
      </c>
      <c r="B414" t="s">
        <v>35</v>
      </c>
      <c r="C414" s="1">
        <v>860</v>
      </c>
      <c r="D414" t="str">
        <f>VLOOKUP(Data[[#This Row],[product_code]],Table3[#All],2)</f>
        <v>Atliq_Sonamasuri_Rice (10KG)</v>
      </c>
      <c r="E414" t="str">
        <f xml:space="preserve"> VLOOKUP(Data[[#This Row],[product_code]],Table3[#All],3)</f>
        <v>Grocery &amp; Staples</v>
      </c>
      <c r="F414" t="s">
        <v>36</v>
      </c>
      <c r="G414">
        <v>525</v>
      </c>
      <c r="H414">
        <v>756</v>
      </c>
      <c r="I414" t="s">
        <v>6</v>
      </c>
      <c r="J414" s="1">
        <v>451500</v>
      </c>
      <c r="K4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756</v>
      </c>
      <c r="L4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414" t="s">
        <v>81</v>
      </c>
      <c r="N414" s="1">
        <f>Data[[#This Row],[Price_AP]]*Data[[#This Row],[quantity_sold(after_promo)]]</f>
        <v>435607.2</v>
      </c>
    </row>
    <row r="415" spans="1:14" x14ac:dyDescent="0.3">
      <c r="A415" t="s">
        <v>20</v>
      </c>
      <c r="B415" t="s">
        <v>4</v>
      </c>
      <c r="C415" s="1">
        <v>190</v>
      </c>
      <c r="D415" t="str">
        <f>VLOOKUP(Data[[#This Row],[product_code]],Table3[#All],2)</f>
        <v>Atliq_Doodh_Kesar_Body_Lotion (200ML)</v>
      </c>
      <c r="E415" t="str">
        <f xml:space="preserve"> VLOOKUP(Data[[#This Row],[product_code]],Table3[#All],3)</f>
        <v>Personal Care</v>
      </c>
      <c r="F415" t="s">
        <v>5</v>
      </c>
      <c r="G415">
        <v>38</v>
      </c>
      <c r="H415">
        <v>58</v>
      </c>
      <c r="I415" t="s">
        <v>10</v>
      </c>
      <c r="J415" s="1">
        <v>7220</v>
      </c>
      <c r="K4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4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15" t="s">
        <v>78</v>
      </c>
      <c r="N415" s="1">
        <f>Data[[#This Row],[Price_AP]]*Data[[#This Row],[quantity_sold(after_promo)]]</f>
        <v>5510</v>
      </c>
    </row>
    <row r="416" spans="1:14" x14ac:dyDescent="0.3">
      <c r="A416" t="s">
        <v>42</v>
      </c>
      <c r="B416" t="s">
        <v>50</v>
      </c>
      <c r="C416" s="1">
        <v>110</v>
      </c>
      <c r="D416" t="str">
        <f>VLOOKUP(Data[[#This Row],[product_code]],Table3[#All],2)</f>
        <v>Atliq_Body_Milk_Nourishing_Lotion (120ML)</v>
      </c>
      <c r="E416" t="str">
        <f xml:space="preserve"> VLOOKUP(Data[[#This Row],[product_code]],Table3[#All],3)</f>
        <v>Personal Care</v>
      </c>
      <c r="F416" t="s">
        <v>5</v>
      </c>
      <c r="G416">
        <v>92</v>
      </c>
      <c r="H416">
        <v>124</v>
      </c>
      <c r="I416" t="s">
        <v>10</v>
      </c>
      <c r="J416" s="1">
        <v>10120</v>
      </c>
      <c r="K4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v>
      </c>
      <c r="L4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416" t="s">
        <v>77</v>
      </c>
      <c r="N416" s="1">
        <f>Data[[#This Row],[Price_AP]]*Data[[#This Row],[quantity_sold(after_promo)]]</f>
        <v>6820</v>
      </c>
    </row>
    <row r="417" spans="1:14" x14ac:dyDescent="0.3">
      <c r="A417" t="s">
        <v>60</v>
      </c>
      <c r="B417" t="s">
        <v>50</v>
      </c>
      <c r="C417" s="1">
        <v>90</v>
      </c>
      <c r="D417" t="str">
        <f>VLOOKUP(Data[[#This Row],[product_code]],Table3[#All],2)</f>
        <v>Atliq_Body_Milk_Nourishing_Lotion (120ML)</v>
      </c>
      <c r="E417" t="str">
        <f xml:space="preserve"> VLOOKUP(Data[[#This Row],[product_code]],Table3[#All],3)</f>
        <v>Personal Care</v>
      </c>
      <c r="F417" t="s">
        <v>9</v>
      </c>
      <c r="G417">
        <v>79</v>
      </c>
      <c r="H417">
        <v>63</v>
      </c>
      <c r="I417" t="s">
        <v>6</v>
      </c>
      <c r="J417" s="1">
        <v>7110</v>
      </c>
      <c r="K4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4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417" t="s">
        <v>81</v>
      </c>
      <c r="N417" s="1">
        <f>Data[[#This Row],[Price_AP]]*Data[[#This Row],[quantity_sold(after_promo)]]</f>
        <v>4252.5</v>
      </c>
    </row>
    <row r="418" spans="1:14" x14ac:dyDescent="0.3">
      <c r="A418" t="s">
        <v>14</v>
      </c>
      <c r="B418" t="s">
        <v>44</v>
      </c>
      <c r="C418" s="1">
        <v>1020</v>
      </c>
      <c r="D418" t="str">
        <f>VLOOKUP(Data[[#This Row],[product_code]],Table3[#All],2)</f>
        <v>Atliq_Double_Bedsheet_set</v>
      </c>
      <c r="E418" t="str">
        <f xml:space="preserve"> VLOOKUP(Data[[#This Row],[product_code]],Table3[#All],3)</f>
        <v>Home Care</v>
      </c>
      <c r="F418" t="s">
        <v>13</v>
      </c>
      <c r="G418">
        <v>40</v>
      </c>
      <c r="H418">
        <v>136</v>
      </c>
      <c r="I418" t="s">
        <v>10</v>
      </c>
      <c r="J418" s="1">
        <v>40800</v>
      </c>
      <c r="K4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272</v>
      </c>
      <c r="L4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18" t="s">
        <v>79</v>
      </c>
      <c r="N418" s="1">
        <f>Data[[#This Row],[Price_AP]]*Data[[#This Row],[quantity_sold(after_promo)]]</f>
        <v>138720</v>
      </c>
    </row>
    <row r="419" spans="1:14" x14ac:dyDescent="0.3">
      <c r="A419" t="s">
        <v>32</v>
      </c>
      <c r="B419" t="s">
        <v>44</v>
      </c>
      <c r="C419" s="1">
        <v>1020</v>
      </c>
      <c r="D419" t="str">
        <f>VLOOKUP(Data[[#This Row],[product_code]],Table3[#All],2)</f>
        <v>Atliq_Double_Bedsheet_set</v>
      </c>
      <c r="E419" t="str">
        <f xml:space="preserve"> VLOOKUP(Data[[#This Row],[product_code]],Table3[#All],3)</f>
        <v>Home Care</v>
      </c>
      <c r="F419" t="s">
        <v>13</v>
      </c>
      <c r="G419">
        <v>91</v>
      </c>
      <c r="H419">
        <v>361</v>
      </c>
      <c r="I419" t="s">
        <v>6</v>
      </c>
      <c r="J419" s="1">
        <v>92820</v>
      </c>
      <c r="K4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722</v>
      </c>
      <c r="L4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19" t="s">
        <v>80</v>
      </c>
      <c r="N419" s="1">
        <f>Data[[#This Row],[Price_AP]]*Data[[#This Row],[quantity_sold(after_promo)]]</f>
        <v>368220</v>
      </c>
    </row>
    <row r="420" spans="1:14" x14ac:dyDescent="0.3">
      <c r="A420" t="s">
        <v>27</v>
      </c>
      <c r="B420" t="s">
        <v>44</v>
      </c>
      <c r="C420" s="1">
        <v>1020</v>
      </c>
      <c r="D420" t="str">
        <f>VLOOKUP(Data[[#This Row],[product_code]],Table3[#All],2)</f>
        <v>Atliq_Double_Bedsheet_set</v>
      </c>
      <c r="E420" t="str">
        <f xml:space="preserve"> VLOOKUP(Data[[#This Row],[product_code]],Table3[#All],3)</f>
        <v>Home Care</v>
      </c>
      <c r="F420" t="s">
        <v>13</v>
      </c>
      <c r="G420">
        <v>43</v>
      </c>
      <c r="H420">
        <v>125</v>
      </c>
      <c r="I420" t="s">
        <v>10</v>
      </c>
      <c r="J420" s="1">
        <v>43860</v>
      </c>
      <c r="K4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250</v>
      </c>
      <c r="L4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20" t="s">
        <v>83</v>
      </c>
      <c r="N420" s="1">
        <f>Data[[#This Row],[Price_AP]]*Data[[#This Row],[quantity_sold(after_promo)]]</f>
        <v>127500</v>
      </c>
    </row>
    <row r="421" spans="1:14" x14ac:dyDescent="0.3">
      <c r="A421" t="s">
        <v>59</v>
      </c>
      <c r="B421" t="s">
        <v>8</v>
      </c>
      <c r="C421" s="1">
        <v>200</v>
      </c>
      <c r="D421" t="str">
        <f>VLOOKUP(Data[[#This Row],[product_code]],Table3[#All],2)</f>
        <v>Atliq_Suflower_Oil (1L)</v>
      </c>
      <c r="E421" t="str">
        <f xml:space="preserve"> VLOOKUP(Data[[#This Row],[product_code]],Table3[#All],3)</f>
        <v>Grocery &amp; Staples</v>
      </c>
      <c r="F421" t="s">
        <v>13</v>
      </c>
      <c r="G421">
        <v>294</v>
      </c>
      <c r="H421">
        <v>1134</v>
      </c>
      <c r="I421" t="s">
        <v>6</v>
      </c>
      <c r="J421" s="1">
        <v>58800</v>
      </c>
      <c r="K4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2268</v>
      </c>
      <c r="L4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21" t="s">
        <v>81</v>
      </c>
      <c r="N421" s="1">
        <f>Data[[#This Row],[Price_AP]]*Data[[#This Row],[quantity_sold(after_promo)]]</f>
        <v>226800</v>
      </c>
    </row>
    <row r="422" spans="1:14" x14ac:dyDescent="0.3">
      <c r="A422" t="s">
        <v>62</v>
      </c>
      <c r="B422" t="s">
        <v>28</v>
      </c>
      <c r="C422" s="1">
        <v>415</v>
      </c>
      <c r="D422" t="str">
        <f>VLOOKUP(Data[[#This Row],[product_code]],Table3[#All],2)</f>
        <v>Atliq_Fusion_Container_Set_of_3</v>
      </c>
      <c r="E422" t="str">
        <f xml:space="preserve"> VLOOKUP(Data[[#This Row],[product_code]],Table3[#All],3)</f>
        <v>Home Care</v>
      </c>
      <c r="F422" t="s">
        <v>9</v>
      </c>
      <c r="G422">
        <v>18</v>
      </c>
      <c r="H422">
        <v>14</v>
      </c>
      <c r="I422" t="s">
        <v>6</v>
      </c>
      <c r="J422" s="1">
        <v>7470</v>
      </c>
      <c r="K4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4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22" t="s">
        <v>84</v>
      </c>
      <c r="N422" s="1">
        <f>Data[[#This Row],[Price_AP]]*Data[[#This Row],[quantity_sold(after_promo)]]</f>
        <v>4357.5</v>
      </c>
    </row>
    <row r="423" spans="1:14" x14ac:dyDescent="0.3">
      <c r="A423" t="s">
        <v>27</v>
      </c>
      <c r="B423" t="s">
        <v>8</v>
      </c>
      <c r="C423" s="1">
        <v>200</v>
      </c>
      <c r="D423" t="str">
        <f>VLOOKUP(Data[[#This Row],[product_code]],Table3[#All],2)</f>
        <v>Atliq_Suflower_Oil (1L)</v>
      </c>
      <c r="E423" t="str">
        <f xml:space="preserve"> VLOOKUP(Data[[#This Row],[product_code]],Table3[#All],3)</f>
        <v>Grocery &amp; Staples</v>
      </c>
      <c r="F423" t="s">
        <v>13</v>
      </c>
      <c r="G423">
        <v>406</v>
      </c>
      <c r="H423">
        <v>1015</v>
      </c>
      <c r="I423" t="s">
        <v>6</v>
      </c>
      <c r="J423" s="1">
        <v>81200</v>
      </c>
      <c r="K4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2030</v>
      </c>
      <c r="L4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23" t="s">
        <v>83</v>
      </c>
      <c r="N423" s="1">
        <f>Data[[#This Row],[Price_AP]]*Data[[#This Row],[quantity_sold(after_promo)]]</f>
        <v>203000</v>
      </c>
    </row>
    <row r="424" spans="1:14" x14ac:dyDescent="0.3">
      <c r="A424" t="s">
        <v>67</v>
      </c>
      <c r="B424" t="s">
        <v>28</v>
      </c>
      <c r="C424" s="1">
        <v>415</v>
      </c>
      <c r="D424" t="str">
        <f>VLOOKUP(Data[[#This Row],[product_code]],Table3[#All],2)</f>
        <v>Atliq_Fusion_Container_Set_of_3</v>
      </c>
      <c r="E424" t="str">
        <f xml:space="preserve"> VLOOKUP(Data[[#This Row],[product_code]],Table3[#All],3)</f>
        <v>Home Care</v>
      </c>
      <c r="F424" t="s">
        <v>9</v>
      </c>
      <c r="G424">
        <v>63</v>
      </c>
      <c r="H424">
        <v>54</v>
      </c>
      <c r="I424" t="s">
        <v>10</v>
      </c>
      <c r="J424" s="1">
        <v>26145</v>
      </c>
      <c r="K4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v>
      </c>
      <c r="L4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24" t="s">
        <v>78</v>
      </c>
      <c r="N424" s="1">
        <f>Data[[#This Row],[Price_AP]]*Data[[#This Row],[quantity_sold(after_promo)]]</f>
        <v>16807.5</v>
      </c>
    </row>
    <row r="425" spans="1:14" x14ac:dyDescent="0.3">
      <c r="A425" t="s">
        <v>59</v>
      </c>
      <c r="B425" t="s">
        <v>44</v>
      </c>
      <c r="C425" s="1">
        <v>1020</v>
      </c>
      <c r="D425" t="str">
        <f>VLOOKUP(Data[[#This Row],[product_code]],Table3[#All],2)</f>
        <v>Atliq_Double_Bedsheet_set</v>
      </c>
      <c r="E425" t="str">
        <f xml:space="preserve"> VLOOKUP(Data[[#This Row],[product_code]],Table3[#All],3)</f>
        <v>Home Care</v>
      </c>
      <c r="F425" t="s">
        <v>13</v>
      </c>
      <c r="G425">
        <v>52</v>
      </c>
      <c r="H425">
        <v>182</v>
      </c>
      <c r="I425" t="s">
        <v>10</v>
      </c>
      <c r="J425" s="1">
        <v>53040</v>
      </c>
      <c r="K4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364</v>
      </c>
      <c r="L4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25" t="s">
        <v>81</v>
      </c>
      <c r="N425" s="1">
        <f>Data[[#This Row],[Price_AP]]*Data[[#This Row],[quantity_sold(after_promo)]]</f>
        <v>185640</v>
      </c>
    </row>
    <row r="426" spans="1:14" x14ac:dyDescent="0.3">
      <c r="A426" t="s">
        <v>52</v>
      </c>
      <c r="B426" t="s">
        <v>31</v>
      </c>
      <c r="C426" s="1">
        <v>62</v>
      </c>
      <c r="D426" t="str">
        <f>VLOOKUP(Data[[#This Row],[product_code]],Table3[#All],2)</f>
        <v>Atliq_Double_Bedsheet_set</v>
      </c>
      <c r="E426" t="str">
        <f xml:space="preserve"> VLOOKUP(Data[[#This Row],[product_code]],Table3[#All],3)</f>
        <v>Home Care</v>
      </c>
      <c r="F426" t="s">
        <v>5</v>
      </c>
      <c r="G426">
        <v>64</v>
      </c>
      <c r="H426">
        <v>100</v>
      </c>
      <c r="I426" t="s">
        <v>6</v>
      </c>
      <c r="J426" s="1">
        <v>3968</v>
      </c>
      <c r="K4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v>
      </c>
      <c r="L4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26" t="s">
        <v>77</v>
      </c>
      <c r="N426" s="1">
        <f>Data[[#This Row],[Price_AP]]*Data[[#This Row],[quantity_sold(after_promo)]]</f>
        <v>3100</v>
      </c>
    </row>
    <row r="427" spans="1:14" x14ac:dyDescent="0.3">
      <c r="A427" t="s">
        <v>14</v>
      </c>
      <c r="B427" t="s">
        <v>21</v>
      </c>
      <c r="C427" s="1">
        <v>50</v>
      </c>
      <c r="D427" t="str">
        <f>VLOOKUP(Data[[#This Row],[product_code]],Table3[#All],2)</f>
        <v>Atliq_Cream_Beauty_Bathing_Soap (125GM)</v>
      </c>
      <c r="E427" t="str">
        <f xml:space="preserve"> VLOOKUP(Data[[#This Row],[product_code]],Table3[#All],3)</f>
        <v>Personal Care</v>
      </c>
      <c r="F427" t="s">
        <v>9</v>
      </c>
      <c r="G427">
        <v>27</v>
      </c>
      <c r="H427">
        <v>20</v>
      </c>
      <c r="I427" t="s">
        <v>6</v>
      </c>
      <c r="J427" s="1">
        <v>1350</v>
      </c>
      <c r="K4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4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427" t="s">
        <v>79</v>
      </c>
      <c r="N427" s="1">
        <f>Data[[#This Row],[Price_AP]]*Data[[#This Row],[quantity_sold(after_promo)]]</f>
        <v>750</v>
      </c>
    </row>
    <row r="428" spans="1:14" x14ac:dyDescent="0.3">
      <c r="A428" t="s">
        <v>34</v>
      </c>
      <c r="B428" t="s">
        <v>31</v>
      </c>
      <c r="C428" s="1">
        <v>62</v>
      </c>
      <c r="D428" t="str">
        <f>VLOOKUP(Data[[#This Row],[product_code]],Table3[#All],2)</f>
        <v>Atliq_Double_Bedsheet_set</v>
      </c>
      <c r="E428" t="str">
        <f xml:space="preserve"> VLOOKUP(Data[[#This Row],[product_code]],Table3[#All],3)</f>
        <v>Home Care</v>
      </c>
      <c r="F428" t="s">
        <v>5</v>
      </c>
      <c r="G428">
        <v>40</v>
      </c>
      <c r="H428">
        <v>58</v>
      </c>
      <c r="I428" t="s">
        <v>6</v>
      </c>
      <c r="J428" s="1">
        <v>2480</v>
      </c>
      <c r="K4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4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28" t="s">
        <v>78</v>
      </c>
      <c r="N428" s="1">
        <f>Data[[#This Row],[Price_AP]]*Data[[#This Row],[quantity_sold(after_promo)]]</f>
        <v>1798</v>
      </c>
    </row>
    <row r="429" spans="1:14" x14ac:dyDescent="0.3">
      <c r="A429" t="s">
        <v>61</v>
      </c>
      <c r="B429" t="s">
        <v>18</v>
      </c>
      <c r="C429" s="1">
        <v>55</v>
      </c>
      <c r="D429" t="str">
        <f>VLOOKUP(Data[[#This Row],[product_code]],Table3[#All],2)</f>
        <v>Atliq_Scrub_Sponge_For_Dishwash</v>
      </c>
      <c r="E429" t="str">
        <f xml:space="preserve"> VLOOKUP(Data[[#This Row],[product_code]],Table3[#All],3)</f>
        <v>Home Care</v>
      </c>
      <c r="F429" t="s">
        <v>9</v>
      </c>
      <c r="G429">
        <v>101</v>
      </c>
      <c r="H429">
        <v>97</v>
      </c>
      <c r="I429" t="s">
        <v>10</v>
      </c>
      <c r="J429" s="1">
        <v>5555</v>
      </c>
      <c r="K4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97</v>
      </c>
      <c r="L4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429" t="s">
        <v>80</v>
      </c>
      <c r="N429" s="1">
        <f>Data[[#This Row],[Price_AP]]*Data[[#This Row],[quantity_sold(after_promo)]]</f>
        <v>4001.25</v>
      </c>
    </row>
    <row r="430" spans="1:14" x14ac:dyDescent="0.3">
      <c r="A430" t="s">
        <v>17</v>
      </c>
      <c r="B430" t="s">
        <v>4</v>
      </c>
      <c r="C430" s="1">
        <v>190</v>
      </c>
      <c r="D430" t="str">
        <f>VLOOKUP(Data[[#This Row],[product_code]],Table3[#All],2)</f>
        <v>Atliq_Doodh_Kesar_Body_Lotion (200ML)</v>
      </c>
      <c r="E430" t="str">
        <f xml:space="preserve"> VLOOKUP(Data[[#This Row],[product_code]],Table3[#All],3)</f>
        <v>Personal Care</v>
      </c>
      <c r="F430" t="s">
        <v>5</v>
      </c>
      <c r="G430">
        <v>75</v>
      </c>
      <c r="H430">
        <v>117</v>
      </c>
      <c r="I430" t="s">
        <v>10</v>
      </c>
      <c r="J430" s="1">
        <v>14250</v>
      </c>
      <c r="K4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117</v>
      </c>
      <c r="L4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30" t="s">
        <v>80</v>
      </c>
      <c r="N430" s="1">
        <f>Data[[#This Row],[Price_AP]]*Data[[#This Row],[quantity_sold(after_promo)]]</f>
        <v>11115</v>
      </c>
    </row>
    <row r="431" spans="1:14" x14ac:dyDescent="0.3">
      <c r="A431" t="s">
        <v>26</v>
      </c>
      <c r="B431" t="s">
        <v>25</v>
      </c>
      <c r="C431" s="1">
        <v>1190</v>
      </c>
      <c r="D431" t="str">
        <f>VLOOKUP(Data[[#This Row],[product_code]],Table3[#All],2)</f>
        <v>Atliq_Fusion_Container_Set_of_3</v>
      </c>
      <c r="E431" t="str">
        <f xml:space="preserve"> VLOOKUP(Data[[#This Row],[product_code]],Table3[#All],3)</f>
        <v>Home Care</v>
      </c>
      <c r="F431" t="s">
        <v>13</v>
      </c>
      <c r="G431">
        <v>33</v>
      </c>
      <c r="H431">
        <v>129</v>
      </c>
      <c r="I431" t="s">
        <v>6</v>
      </c>
      <c r="J431" s="1">
        <v>39270</v>
      </c>
      <c r="K4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4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31" t="s">
        <v>76</v>
      </c>
      <c r="N431" s="1">
        <f>Data[[#This Row],[Price_AP]]*Data[[#This Row],[quantity_sold(after_promo)]]</f>
        <v>153510</v>
      </c>
    </row>
    <row r="432" spans="1:14" x14ac:dyDescent="0.3">
      <c r="A432" t="s">
        <v>29</v>
      </c>
      <c r="B432" t="s">
        <v>28</v>
      </c>
      <c r="C432" s="1">
        <v>415</v>
      </c>
      <c r="D432" t="str">
        <f>VLOOKUP(Data[[#This Row],[product_code]],Table3[#All],2)</f>
        <v>Atliq_Fusion_Container_Set_of_3</v>
      </c>
      <c r="E432" t="str">
        <f xml:space="preserve"> VLOOKUP(Data[[#This Row],[product_code]],Table3[#All],3)</f>
        <v>Home Care</v>
      </c>
      <c r="F432" t="s">
        <v>9</v>
      </c>
      <c r="G432">
        <v>85</v>
      </c>
      <c r="H432">
        <v>74</v>
      </c>
      <c r="I432" t="s">
        <v>10</v>
      </c>
      <c r="J432" s="1">
        <v>35275</v>
      </c>
      <c r="K4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v>
      </c>
      <c r="L4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32" t="s">
        <v>77</v>
      </c>
      <c r="N432" s="1">
        <f>Data[[#This Row],[Price_AP]]*Data[[#This Row],[quantity_sold(after_promo)]]</f>
        <v>23032.5</v>
      </c>
    </row>
    <row r="433" spans="1:14" x14ac:dyDescent="0.3">
      <c r="A433" t="s">
        <v>67</v>
      </c>
      <c r="B433" t="s">
        <v>8</v>
      </c>
      <c r="C433" s="1">
        <v>200</v>
      </c>
      <c r="D433" t="str">
        <f>VLOOKUP(Data[[#This Row],[product_code]],Table3[#All],2)</f>
        <v>Atliq_Suflower_Oil (1L)</v>
      </c>
      <c r="E433" t="str">
        <f xml:space="preserve"> VLOOKUP(Data[[#This Row],[product_code]],Table3[#All],3)</f>
        <v>Grocery &amp; Staples</v>
      </c>
      <c r="F433" t="s">
        <v>13</v>
      </c>
      <c r="G433">
        <v>250</v>
      </c>
      <c r="H433">
        <v>687</v>
      </c>
      <c r="I433" t="s">
        <v>6</v>
      </c>
      <c r="J433" s="1">
        <v>50000</v>
      </c>
      <c r="K4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1374</v>
      </c>
      <c r="L4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33" t="s">
        <v>78</v>
      </c>
      <c r="N433" s="1">
        <f>Data[[#This Row],[Price_AP]]*Data[[#This Row],[quantity_sold(after_promo)]]</f>
        <v>137400</v>
      </c>
    </row>
    <row r="434" spans="1:14" x14ac:dyDescent="0.3">
      <c r="A434" t="s">
        <v>64</v>
      </c>
      <c r="B434" t="s">
        <v>40</v>
      </c>
      <c r="C434" s="1">
        <v>172</v>
      </c>
      <c r="D434" t="str">
        <f>VLOOKUP(Data[[#This Row],[product_code]],Table3[#All],2)</f>
        <v>Atliq_Masoor_Dal (1KG)</v>
      </c>
      <c r="E434" t="str">
        <f xml:space="preserve"> VLOOKUP(Data[[#This Row],[product_code]],Table3[#All],3)</f>
        <v>Grocery &amp; Staples</v>
      </c>
      <c r="F434" t="s">
        <v>36</v>
      </c>
      <c r="G434">
        <v>357</v>
      </c>
      <c r="H434">
        <v>514</v>
      </c>
      <c r="I434" t="s">
        <v>10</v>
      </c>
      <c r="J434" s="1">
        <v>61404</v>
      </c>
      <c r="K4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514</v>
      </c>
      <c r="L4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434" t="s">
        <v>80</v>
      </c>
      <c r="N434" s="1">
        <f>Data[[#This Row],[Price_AP]]*Data[[#This Row],[quantity_sold(after_promo)]]</f>
        <v>59233.360000000008</v>
      </c>
    </row>
    <row r="435" spans="1:14" x14ac:dyDescent="0.3">
      <c r="A435" t="s">
        <v>58</v>
      </c>
      <c r="B435" t="s">
        <v>35</v>
      </c>
      <c r="C435" s="1">
        <v>860</v>
      </c>
      <c r="D435" t="str">
        <f>VLOOKUP(Data[[#This Row],[product_code]],Table3[#All],2)</f>
        <v>Atliq_Sonamasuri_Rice (10KG)</v>
      </c>
      <c r="E435" t="str">
        <f xml:space="preserve"> VLOOKUP(Data[[#This Row],[product_code]],Table3[#All],3)</f>
        <v>Grocery &amp; Staples</v>
      </c>
      <c r="F435" t="s">
        <v>36</v>
      </c>
      <c r="G435">
        <v>313</v>
      </c>
      <c r="H435">
        <v>541</v>
      </c>
      <c r="I435" t="s">
        <v>10</v>
      </c>
      <c r="J435" s="1">
        <v>269180</v>
      </c>
      <c r="K4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541</v>
      </c>
      <c r="L4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435" t="s">
        <v>79</v>
      </c>
      <c r="N435" s="1">
        <f>Data[[#This Row],[Price_AP]]*Data[[#This Row],[quantity_sold(after_promo)]]</f>
        <v>311724.2</v>
      </c>
    </row>
    <row r="436" spans="1:14" x14ac:dyDescent="0.3">
      <c r="A436" t="s">
        <v>32</v>
      </c>
      <c r="B436" t="s">
        <v>25</v>
      </c>
      <c r="C436" s="1">
        <v>1190</v>
      </c>
      <c r="D436" t="str">
        <f>VLOOKUP(Data[[#This Row],[product_code]],Table3[#All],2)</f>
        <v>Atliq_Fusion_Container_Set_of_3</v>
      </c>
      <c r="E436" t="str">
        <f xml:space="preserve"> VLOOKUP(Data[[#This Row],[product_code]],Table3[#All],3)</f>
        <v>Home Care</v>
      </c>
      <c r="F436" t="s">
        <v>13</v>
      </c>
      <c r="G436">
        <v>40</v>
      </c>
      <c r="H436">
        <v>154</v>
      </c>
      <c r="I436" t="s">
        <v>6</v>
      </c>
      <c r="J436" s="1">
        <v>47600</v>
      </c>
      <c r="K4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308</v>
      </c>
      <c r="L4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36" t="s">
        <v>80</v>
      </c>
      <c r="N436" s="1">
        <f>Data[[#This Row],[Price_AP]]*Data[[#This Row],[quantity_sold(after_promo)]]</f>
        <v>183260</v>
      </c>
    </row>
    <row r="437" spans="1:14" x14ac:dyDescent="0.3">
      <c r="A437" t="s">
        <v>62</v>
      </c>
      <c r="B437" t="s">
        <v>23</v>
      </c>
      <c r="C437" s="1">
        <v>350</v>
      </c>
      <c r="D437" t="str">
        <f>VLOOKUP(Data[[#This Row],[product_code]],Table3[#All],2)</f>
        <v>Atliq_Double_Bedsheet_set</v>
      </c>
      <c r="E437" t="str">
        <f xml:space="preserve"> VLOOKUP(Data[[#This Row],[product_code]],Table3[#All],3)</f>
        <v>Home Care</v>
      </c>
      <c r="F437" t="s">
        <v>13</v>
      </c>
      <c r="G437">
        <v>49</v>
      </c>
      <c r="H437">
        <v>189</v>
      </c>
      <c r="I437" t="s">
        <v>6</v>
      </c>
      <c r="J437" s="1">
        <v>17150</v>
      </c>
      <c r="K4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4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37" t="s">
        <v>84</v>
      </c>
      <c r="N437" s="1">
        <f>Data[[#This Row],[Price_AP]]*Data[[#This Row],[quantity_sold(after_promo)]]</f>
        <v>66150</v>
      </c>
    </row>
    <row r="438" spans="1:14" x14ac:dyDescent="0.3">
      <c r="A438" t="s">
        <v>74</v>
      </c>
      <c r="B438" t="s">
        <v>33</v>
      </c>
      <c r="C438" s="1">
        <v>290</v>
      </c>
      <c r="D438" t="str">
        <f>VLOOKUP(Data[[#This Row],[product_code]],Table3[#All],2)</f>
        <v>Atliq_Farm_Chakki_Atta (1KG)</v>
      </c>
      <c r="E438" t="str">
        <f xml:space="preserve"> VLOOKUP(Data[[#This Row],[product_code]],Table3[#All],3)</f>
        <v>Grocery &amp; Staples</v>
      </c>
      <c r="F438" t="s">
        <v>9</v>
      </c>
      <c r="G438">
        <v>276</v>
      </c>
      <c r="H438">
        <v>242</v>
      </c>
      <c r="I438" t="s">
        <v>10</v>
      </c>
      <c r="J438" s="1">
        <v>80040</v>
      </c>
      <c r="K4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242</v>
      </c>
      <c r="L4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438" t="s">
        <v>80</v>
      </c>
      <c r="N438" s="1">
        <f>Data[[#This Row],[Price_AP]]*Data[[#This Row],[quantity_sold(after_promo)]]</f>
        <v>52635</v>
      </c>
    </row>
    <row r="439" spans="1:14" x14ac:dyDescent="0.3">
      <c r="A439" t="s">
        <v>27</v>
      </c>
      <c r="B439" t="s">
        <v>21</v>
      </c>
      <c r="C439" s="1">
        <v>50</v>
      </c>
      <c r="D439" t="str">
        <f>VLOOKUP(Data[[#This Row],[product_code]],Table3[#All],2)</f>
        <v>Atliq_Cream_Beauty_Bathing_Soap (125GM)</v>
      </c>
      <c r="E439" t="str">
        <f xml:space="preserve"> VLOOKUP(Data[[#This Row],[product_code]],Table3[#All],3)</f>
        <v>Personal Care</v>
      </c>
      <c r="F439" t="s">
        <v>9</v>
      </c>
      <c r="G439">
        <v>25</v>
      </c>
      <c r="H439">
        <v>20</v>
      </c>
      <c r="I439" t="s">
        <v>6</v>
      </c>
      <c r="J439" s="1">
        <v>1250</v>
      </c>
      <c r="K4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4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439" t="s">
        <v>83</v>
      </c>
      <c r="N439" s="1">
        <f>Data[[#This Row],[Price_AP]]*Data[[#This Row],[quantity_sold(after_promo)]]</f>
        <v>750</v>
      </c>
    </row>
    <row r="440" spans="1:14" x14ac:dyDescent="0.3">
      <c r="A440" t="s">
        <v>61</v>
      </c>
      <c r="B440" t="s">
        <v>50</v>
      </c>
      <c r="C440" s="1">
        <v>90</v>
      </c>
      <c r="D440" t="str">
        <f>VLOOKUP(Data[[#This Row],[product_code]],Table3[#All],2)</f>
        <v>Atliq_Body_Milk_Nourishing_Lotion (120ML)</v>
      </c>
      <c r="E440" t="str">
        <f xml:space="preserve"> VLOOKUP(Data[[#This Row],[product_code]],Table3[#All],3)</f>
        <v>Personal Care</v>
      </c>
      <c r="F440" t="s">
        <v>9</v>
      </c>
      <c r="G440">
        <v>61</v>
      </c>
      <c r="H440">
        <v>57</v>
      </c>
      <c r="I440" t="s">
        <v>6</v>
      </c>
      <c r="J440" s="1">
        <v>5490</v>
      </c>
      <c r="K4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v>
      </c>
      <c r="L4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440" t="s">
        <v>80</v>
      </c>
      <c r="N440" s="1">
        <f>Data[[#This Row],[Price_AP]]*Data[[#This Row],[quantity_sold(after_promo)]]</f>
        <v>3847.5</v>
      </c>
    </row>
    <row r="441" spans="1:14" x14ac:dyDescent="0.3">
      <c r="A441" t="s">
        <v>38</v>
      </c>
      <c r="B441" t="s">
        <v>35</v>
      </c>
      <c r="C441" s="1">
        <v>860</v>
      </c>
      <c r="D441" t="str">
        <f>VLOOKUP(Data[[#This Row],[product_code]],Table3[#All],2)</f>
        <v>Atliq_Sonamasuri_Rice (10KG)</v>
      </c>
      <c r="E441" t="str">
        <f xml:space="preserve"> VLOOKUP(Data[[#This Row],[product_code]],Table3[#All],3)</f>
        <v>Grocery &amp; Staples</v>
      </c>
      <c r="F441" t="s">
        <v>36</v>
      </c>
      <c r="G441">
        <v>564</v>
      </c>
      <c r="H441">
        <v>721</v>
      </c>
      <c r="I441" t="s">
        <v>6</v>
      </c>
      <c r="J441" s="1">
        <v>485040</v>
      </c>
      <c r="K4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721</v>
      </c>
      <c r="L4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441" t="s">
        <v>81</v>
      </c>
      <c r="N441" s="1">
        <f>Data[[#This Row],[Price_AP]]*Data[[#This Row],[quantity_sold(after_promo)]]</f>
        <v>415440.2</v>
      </c>
    </row>
    <row r="442" spans="1:14" x14ac:dyDescent="0.3">
      <c r="A442" t="s">
        <v>57</v>
      </c>
      <c r="B442" t="s">
        <v>8</v>
      </c>
      <c r="C442" s="1">
        <v>156</v>
      </c>
      <c r="D442" t="str">
        <f>VLOOKUP(Data[[#This Row],[product_code]],Table3[#All],2)</f>
        <v>Atliq_Suflower_Oil (1L)</v>
      </c>
      <c r="E442" t="str">
        <f xml:space="preserve"> VLOOKUP(Data[[#This Row],[product_code]],Table3[#All],3)</f>
        <v>Grocery &amp; Staples</v>
      </c>
      <c r="F442" t="s">
        <v>9</v>
      </c>
      <c r="G442">
        <v>351</v>
      </c>
      <c r="H442">
        <v>319</v>
      </c>
      <c r="I442" t="s">
        <v>10</v>
      </c>
      <c r="J442" s="1">
        <v>54756</v>
      </c>
      <c r="K4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319</v>
      </c>
      <c r="L4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42" t="s">
        <v>77</v>
      </c>
      <c r="N442" s="1">
        <f>Data[[#This Row],[Price_AP]]*Data[[#This Row],[quantity_sold(after_promo)]]</f>
        <v>37323</v>
      </c>
    </row>
    <row r="443" spans="1:14" x14ac:dyDescent="0.3">
      <c r="A443" t="s">
        <v>30</v>
      </c>
      <c r="B443" t="s">
        <v>25</v>
      </c>
      <c r="C443" s="1">
        <v>1190</v>
      </c>
      <c r="D443" t="str">
        <f>VLOOKUP(Data[[#This Row],[product_code]],Table3[#All],2)</f>
        <v>Atliq_Fusion_Container_Set_of_3</v>
      </c>
      <c r="E443" t="str">
        <f xml:space="preserve"> VLOOKUP(Data[[#This Row],[product_code]],Table3[#All],3)</f>
        <v>Home Care</v>
      </c>
      <c r="F443" t="s">
        <v>13</v>
      </c>
      <c r="G443">
        <v>54</v>
      </c>
      <c r="H443">
        <v>185</v>
      </c>
      <c r="I443" t="s">
        <v>10</v>
      </c>
      <c r="J443" s="1">
        <v>64260</v>
      </c>
      <c r="K4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370</v>
      </c>
      <c r="L4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43" t="s">
        <v>81</v>
      </c>
      <c r="N443" s="1">
        <f>Data[[#This Row],[Price_AP]]*Data[[#This Row],[quantity_sold(after_promo)]]</f>
        <v>220150</v>
      </c>
    </row>
    <row r="444" spans="1:14" x14ac:dyDescent="0.3">
      <c r="A444" t="s">
        <v>29</v>
      </c>
      <c r="B444" t="s">
        <v>8</v>
      </c>
      <c r="C444" s="1">
        <v>156</v>
      </c>
      <c r="D444" t="str">
        <f>VLOOKUP(Data[[#This Row],[product_code]],Table3[#All],2)</f>
        <v>Atliq_Suflower_Oil (1L)</v>
      </c>
      <c r="E444" t="str">
        <f xml:space="preserve"> VLOOKUP(Data[[#This Row],[product_code]],Table3[#All],3)</f>
        <v>Grocery &amp; Staples</v>
      </c>
      <c r="F444" t="s">
        <v>9</v>
      </c>
      <c r="G444">
        <v>327</v>
      </c>
      <c r="H444">
        <v>294</v>
      </c>
      <c r="I444" t="s">
        <v>10</v>
      </c>
      <c r="J444" s="1">
        <v>51012</v>
      </c>
      <c r="K4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294</v>
      </c>
      <c r="L4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44" t="s">
        <v>77</v>
      </c>
      <c r="N444" s="1">
        <f>Data[[#This Row],[Price_AP]]*Data[[#This Row],[quantity_sold(after_promo)]]</f>
        <v>34398</v>
      </c>
    </row>
    <row r="445" spans="1:14" x14ac:dyDescent="0.3">
      <c r="A445" t="s">
        <v>57</v>
      </c>
      <c r="B445" t="s">
        <v>31</v>
      </c>
      <c r="C445" s="1">
        <v>62</v>
      </c>
      <c r="D445" t="str">
        <f>VLOOKUP(Data[[#This Row],[product_code]],Table3[#All],2)</f>
        <v>Atliq_Double_Bedsheet_set</v>
      </c>
      <c r="E445" t="str">
        <f xml:space="preserve"> VLOOKUP(Data[[#This Row],[product_code]],Table3[#All],3)</f>
        <v>Home Care</v>
      </c>
      <c r="F445" t="s">
        <v>5</v>
      </c>
      <c r="G445">
        <v>51</v>
      </c>
      <c r="H445">
        <v>57</v>
      </c>
      <c r="I445" t="s">
        <v>6</v>
      </c>
      <c r="J445" s="1">
        <v>3162</v>
      </c>
      <c r="K4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v>
      </c>
      <c r="L4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45" t="s">
        <v>77</v>
      </c>
      <c r="N445" s="1">
        <f>Data[[#This Row],[Price_AP]]*Data[[#This Row],[quantity_sold(after_promo)]]</f>
        <v>1767</v>
      </c>
    </row>
    <row r="446" spans="1:14" x14ac:dyDescent="0.3">
      <c r="A446" t="s">
        <v>65</v>
      </c>
      <c r="B446" t="s">
        <v>18</v>
      </c>
      <c r="C446" s="1">
        <v>55</v>
      </c>
      <c r="D446" t="str">
        <f>VLOOKUP(Data[[#This Row],[product_code]],Table3[#All],2)</f>
        <v>Atliq_Scrub_Sponge_For_Dishwash</v>
      </c>
      <c r="E446" t="str">
        <f xml:space="preserve"> VLOOKUP(Data[[#This Row],[product_code]],Table3[#All],3)</f>
        <v>Home Care</v>
      </c>
      <c r="F446" t="s">
        <v>9</v>
      </c>
      <c r="G446">
        <v>52</v>
      </c>
      <c r="H446">
        <v>45</v>
      </c>
      <c r="I446" t="s">
        <v>10</v>
      </c>
      <c r="J446" s="1">
        <v>2860</v>
      </c>
      <c r="K4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4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446" t="s">
        <v>84</v>
      </c>
      <c r="N446" s="1">
        <f>Data[[#This Row],[Price_AP]]*Data[[#This Row],[quantity_sold(after_promo)]]</f>
        <v>1856.25</v>
      </c>
    </row>
    <row r="447" spans="1:14" x14ac:dyDescent="0.3">
      <c r="A447" t="s">
        <v>43</v>
      </c>
      <c r="B447" t="s">
        <v>4</v>
      </c>
      <c r="C447" s="1">
        <v>190</v>
      </c>
      <c r="D447" t="str">
        <f>VLOOKUP(Data[[#This Row],[product_code]],Table3[#All],2)</f>
        <v>Atliq_Doodh_Kesar_Body_Lotion (200ML)</v>
      </c>
      <c r="E447" t="str">
        <f xml:space="preserve"> VLOOKUP(Data[[#This Row],[product_code]],Table3[#All],3)</f>
        <v>Personal Care</v>
      </c>
      <c r="F447" t="s">
        <v>5</v>
      </c>
      <c r="G447">
        <v>43</v>
      </c>
      <c r="H447">
        <v>62</v>
      </c>
      <c r="I447" t="s">
        <v>6</v>
      </c>
      <c r="J447" s="1">
        <v>8170</v>
      </c>
      <c r="K4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4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47" t="s">
        <v>80</v>
      </c>
      <c r="N447" s="1">
        <f>Data[[#This Row],[Price_AP]]*Data[[#This Row],[quantity_sold(after_promo)]]</f>
        <v>5890</v>
      </c>
    </row>
    <row r="448" spans="1:14" x14ac:dyDescent="0.3">
      <c r="A448" t="s">
        <v>45</v>
      </c>
      <c r="B448" t="s">
        <v>40</v>
      </c>
      <c r="C448" s="1">
        <v>172</v>
      </c>
      <c r="D448" t="str">
        <f>VLOOKUP(Data[[#This Row],[product_code]],Table3[#All],2)</f>
        <v>Atliq_Masoor_Dal (1KG)</v>
      </c>
      <c r="E448" t="str">
        <f xml:space="preserve"> VLOOKUP(Data[[#This Row],[product_code]],Table3[#All],3)</f>
        <v>Grocery &amp; Staples</v>
      </c>
      <c r="F448" t="s">
        <v>36</v>
      </c>
      <c r="G448">
        <v>327</v>
      </c>
      <c r="H448">
        <v>503</v>
      </c>
      <c r="I448" t="s">
        <v>10</v>
      </c>
      <c r="J448" s="1">
        <v>56244</v>
      </c>
      <c r="K4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503</v>
      </c>
      <c r="L4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448" t="s">
        <v>81</v>
      </c>
      <c r="N448" s="1">
        <f>Data[[#This Row],[Price_AP]]*Data[[#This Row],[quantity_sold(after_promo)]]</f>
        <v>57965.72</v>
      </c>
    </row>
    <row r="449" spans="1:14" x14ac:dyDescent="0.3">
      <c r="A449" t="s">
        <v>38</v>
      </c>
      <c r="B449" t="s">
        <v>50</v>
      </c>
      <c r="C449" s="1">
        <v>110</v>
      </c>
      <c r="D449" t="str">
        <f>VLOOKUP(Data[[#This Row],[product_code]],Table3[#All],2)</f>
        <v>Atliq_Body_Milk_Nourishing_Lotion (120ML)</v>
      </c>
      <c r="E449" t="str">
        <f xml:space="preserve"> VLOOKUP(Data[[#This Row],[product_code]],Table3[#All],3)</f>
        <v>Personal Care</v>
      </c>
      <c r="F449" t="s">
        <v>5</v>
      </c>
      <c r="G449">
        <v>75</v>
      </c>
      <c r="H449">
        <v>80</v>
      </c>
      <c r="I449" t="s">
        <v>10</v>
      </c>
      <c r="J449" s="1">
        <v>8250</v>
      </c>
      <c r="K4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4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449" t="s">
        <v>81</v>
      </c>
      <c r="N449" s="1">
        <f>Data[[#This Row],[Price_AP]]*Data[[#This Row],[quantity_sold(after_promo)]]</f>
        <v>4400</v>
      </c>
    </row>
    <row r="450" spans="1:14" x14ac:dyDescent="0.3">
      <c r="A450" t="s">
        <v>30</v>
      </c>
      <c r="B450" t="s">
        <v>25</v>
      </c>
      <c r="C450" s="1">
        <v>1190</v>
      </c>
      <c r="D450" t="str">
        <f>VLOOKUP(Data[[#This Row],[product_code]],Table3[#All],2)</f>
        <v>Atliq_Fusion_Container_Set_of_3</v>
      </c>
      <c r="E450" t="str">
        <f xml:space="preserve"> VLOOKUP(Data[[#This Row],[product_code]],Table3[#All],3)</f>
        <v>Home Care</v>
      </c>
      <c r="F450" t="s">
        <v>13</v>
      </c>
      <c r="G450">
        <v>60</v>
      </c>
      <c r="H450">
        <v>238</v>
      </c>
      <c r="I450" t="s">
        <v>6</v>
      </c>
      <c r="J450" s="1">
        <v>71400</v>
      </c>
      <c r="K4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476</v>
      </c>
      <c r="L4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50" t="s">
        <v>81</v>
      </c>
      <c r="N450" s="1">
        <f>Data[[#This Row],[Price_AP]]*Data[[#This Row],[quantity_sold(after_promo)]]</f>
        <v>283220</v>
      </c>
    </row>
    <row r="451" spans="1:14" x14ac:dyDescent="0.3">
      <c r="A451" t="s">
        <v>72</v>
      </c>
      <c r="B451" t="s">
        <v>23</v>
      </c>
      <c r="C451" s="1">
        <v>350</v>
      </c>
      <c r="D451" t="str">
        <f>VLOOKUP(Data[[#This Row],[product_code]],Table3[#All],2)</f>
        <v>Atliq_Double_Bedsheet_set</v>
      </c>
      <c r="E451" t="str">
        <f xml:space="preserve"> VLOOKUP(Data[[#This Row],[product_code]],Table3[#All],3)</f>
        <v>Home Care</v>
      </c>
      <c r="F451" t="s">
        <v>13</v>
      </c>
      <c r="G451">
        <v>117</v>
      </c>
      <c r="H451">
        <v>469</v>
      </c>
      <c r="I451" t="s">
        <v>6</v>
      </c>
      <c r="J451" s="1">
        <v>40950</v>
      </c>
      <c r="K4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938</v>
      </c>
      <c r="L4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51" t="s">
        <v>80</v>
      </c>
      <c r="N451" s="1">
        <f>Data[[#This Row],[Price_AP]]*Data[[#This Row],[quantity_sold(after_promo)]]</f>
        <v>164150</v>
      </c>
    </row>
    <row r="452" spans="1:14" x14ac:dyDescent="0.3">
      <c r="A452" t="s">
        <v>60</v>
      </c>
      <c r="B452" t="s">
        <v>44</v>
      </c>
      <c r="C452" s="1">
        <v>1020</v>
      </c>
      <c r="D452" t="str">
        <f>VLOOKUP(Data[[#This Row],[product_code]],Table3[#All],2)</f>
        <v>Atliq_Double_Bedsheet_set</v>
      </c>
      <c r="E452" t="str">
        <f xml:space="preserve"> VLOOKUP(Data[[#This Row],[product_code]],Table3[#All],3)</f>
        <v>Home Care</v>
      </c>
      <c r="F452" t="s">
        <v>13</v>
      </c>
      <c r="G452">
        <v>112</v>
      </c>
      <c r="H452">
        <v>294</v>
      </c>
      <c r="I452" t="s">
        <v>6</v>
      </c>
      <c r="J452" s="1">
        <v>114240</v>
      </c>
      <c r="K4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588</v>
      </c>
      <c r="L4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52" t="s">
        <v>81</v>
      </c>
      <c r="N452" s="1">
        <f>Data[[#This Row],[Price_AP]]*Data[[#This Row],[quantity_sold(after_promo)]]</f>
        <v>299880</v>
      </c>
    </row>
    <row r="453" spans="1:14" x14ac:dyDescent="0.3">
      <c r="A453" t="s">
        <v>61</v>
      </c>
      <c r="B453" t="s">
        <v>23</v>
      </c>
      <c r="C453" s="1">
        <v>350</v>
      </c>
      <c r="D453" t="str">
        <f>VLOOKUP(Data[[#This Row],[product_code]],Table3[#All],2)</f>
        <v>Atliq_Double_Bedsheet_set</v>
      </c>
      <c r="E453" t="str">
        <f xml:space="preserve"> VLOOKUP(Data[[#This Row],[product_code]],Table3[#All],3)</f>
        <v>Home Care</v>
      </c>
      <c r="F453" t="s">
        <v>13</v>
      </c>
      <c r="G453">
        <v>94</v>
      </c>
      <c r="H453">
        <v>329</v>
      </c>
      <c r="I453" t="s">
        <v>10</v>
      </c>
      <c r="J453" s="1">
        <v>32900</v>
      </c>
      <c r="K4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658</v>
      </c>
      <c r="L4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53" t="s">
        <v>80</v>
      </c>
      <c r="N453" s="1">
        <f>Data[[#This Row],[Price_AP]]*Data[[#This Row],[quantity_sold(after_promo)]]</f>
        <v>115150</v>
      </c>
    </row>
    <row r="454" spans="1:14" x14ac:dyDescent="0.3">
      <c r="A454" t="s">
        <v>69</v>
      </c>
      <c r="B454" t="s">
        <v>21</v>
      </c>
      <c r="C454" s="1">
        <v>65</v>
      </c>
      <c r="D454" t="str">
        <f>VLOOKUP(Data[[#This Row],[product_code]],Table3[#All],2)</f>
        <v>Atliq_Cream_Beauty_Bathing_Soap (125GM)</v>
      </c>
      <c r="E454" t="str">
        <f xml:space="preserve"> VLOOKUP(Data[[#This Row],[product_code]],Table3[#All],3)</f>
        <v>Personal Care</v>
      </c>
      <c r="F454" t="s">
        <v>5</v>
      </c>
      <c r="G454">
        <v>136</v>
      </c>
      <c r="H454">
        <v>179</v>
      </c>
      <c r="I454" t="s">
        <v>10</v>
      </c>
      <c r="J454" s="1">
        <v>8840</v>
      </c>
      <c r="K4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179</v>
      </c>
      <c r="L4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454" t="s">
        <v>81</v>
      </c>
      <c r="N454" s="1">
        <f>Data[[#This Row],[Price_AP]]*Data[[#This Row],[quantity_sold(after_promo)]]</f>
        <v>5817.5</v>
      </c>
    </row>
    <row r="455" spans="1:14" x14ac:dyDescent="0.3">
      <c r="A455" t="s">
        <v>19</v>
      </c>
      <c r="B455" t="s">
        <v>40</v>
      </c>
      <c r="C455" s="1">
        <v>172</v>
      </c>
      <c r="D455" t="str">
        <f>VLOOKUP(Data[[#This Row],[product_code]],Table3[#All],2)</f>
        <v>Atliq_Masoor_Dal (1KG)</v>
      </c>
      <c r="E455" t="str">
        <f xml:space="preserve"> VLOOKUP(Data[[#This Row],[product_code]],Table3[#All],3)</f>
        <v>Grocery &amp; Staples</v>
      </c>
      <c r="F455" t="s">
        <v>36</v>
      </c>
      <c r="G455">
        <v>337</v>
      </c>
      <c r="H455">
        <v>478</v>
      </c>
      <c r="I455" t="s">
        <v>10</v>
      </c>
      <c r="J455" s="1">
        <v>57964</v>
      </c>
      <c r="K4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478</v>
      </c>
      <c r="L4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455" t="s">
        <v>80</v>
      </c>
      <c r="N455" s="1">
        <f>Data[[#This Row],[Price_AP]]*Data[[#This Row],[quantity_sold(after_promo)]]</f>
        <v>55084.72</v>
      </c>
    </row>
    <row r="456" spans="1:14" x14ac:dyDescent="0.3">
      <c r="A456" t="s">
        <v>53</v>
      </c>
      <c r="B456" t="s">
        <v>50</v>
      </c>
      <c r="C456" s="1">
        <v>110</v>
      </c>
      <c r="D456" t="str">
        <f>VLOOKUP(Data[[#This Row],[product_code]],Table3[#All],2)</f>
        <v>Atliq_Body_Milk_Nourishing_Lotion (120ML)</v>
      </c>
      <c r="E456" t="str">
        <f xml:space="preserve"> VLOOKUP(Data[[#This Row],[product_code]],Table3[#All],3)</f>
        <v>Personal Care</v>
      </c>
      <c r="F456" t="s">
        <v>5</v>
      </c>
      <c r="G456">
        <v>75</v>
      </c>
      <c r="H456">
        <v>95</v>
      </c>
      <c r="I456" t="s">
        <v>10</v>
      </c>
      <c r="J456" s="1">
        <v>8250</v>
      </c>
      <c r="K4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v>
      </c>
      <c r="L4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456" t="s">
        <v>80</v>
      </c>
      <c r="N456" s="1">
        <f>Data[[#This Row],[Price_AP]]*Data[[#This Row],[quantity_sold(after_promo)]]</f>
        <v>5225</v>
      </c>
    </row>
    <row r="457" spans="1:14" x14ac:dyDescent="0.3">
      <c r="A457" t="s">
        <v>70</v>
      </c>
      <c r="B457" t="s">
        <v>18</v>
      </c>
      <c r="C457" s="1">
        <v>55</v>
      </c>
      <c r="D457" t="str">
        <f>VLOOKUP(Data[[#This Row],[product_code]],Table3[#All],2)</f>
        <v>Atliq_Scrub_Sponge_For_Dishwash</v>
      </c>
      <c r="E457" t="str">
        <f xml:space="preserve"> VLOOKUP(Data[[#This Row],[product_code]],Table3[#All],3)</f>
        <v>Home Care</v>
      </c>
      <c r="F457" t="s">
        <v>9</v>
      </c>
      <c r="G457">
        <v>10</v>
      </c>
      <c r="H457">
        <v>9</v>
      </c>
      <c r="I457" t="s">
        <v>6</v>
      </c>
      <c r="J457" s="1">
        <v>550</v>
      </c>
      <c r="K4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v>
      </c>
      <c r="L4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457" t="s">
        <v>75</v>
      </c>
      <c r="N457" s="1">
        <f>Data[[#This Row],[Price_AP]]*Data[[#This Row],[quantity_sold(after_promo)]]</f>
        <v>371.25</v>
      </c>
    </row>
    <row r="458" spans="1:14" x14ac:dyDescent="0.3">
      <c r="A458" t="s">
        <v>65</v>
      </c>
      <c r="B458" t="s">
        <v>44</v>
      </c>
      <c r="C458" s="1">
        <v>1020</v>
      </c>
      <c r="D458" t="str">
        <f>VLOOKUP(Data[[#This Row],[product_code]],Table3[#All],2)</f>
        <v>Atliq_Double_Bedsheet_set</v>
      </c>
      <c r="E458" t="str">
        <f xml:space="preserve"> VLOOKUP(Data[[#This Row],[product_code]],Table3[#All],3)</f>
        <v>Home Care</v>
      </c>
      <c r="F458" t="s">
        <v>13</v>
      </c>
      <c r="G458">
        <v>37</v>
      </c>
      <c r="H458">
        <v>96</v>
      </c>
      <c r="I458" t="s">
        <v>6</v>
      </c>
      <c r="J458" s="1">
        <v>37740</v>
      </c>
      <c r="K4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4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58" t="s">
        <v>84</v>
      </c>
      <c r="N458" s="1">
        <f>Data[[#This Row],[Price_AP]]*Data[[#This Row],[quantity_sold(after_promo)]]</f>
        <v>97920</v>
      </c>
    </row>
    <row r="459" spans="1:14" x14ac:dyDescent="0.3">
      <c r="A459" t="s">
        <v>37</v>
      </c>
      <c r="B459" t="s">
        <v>8</v>
      </c>
      <c r="C459" s="1">
        <v>200</v>
      </c>
      <c r="D459" t="str">
        <f>VLOOKUP(Data[[#This Row],[product_code]],Table3[#All],2)</f>
        <v>Atliq_Suflower_Oil (1L)</v>
      </c>
      <c r="E459" t="str">
        <f xml:space="preserve"> VLOOKUP(Data[[#This Row],[product_code]],Table3[#All],3)</f>
        <v>Grocery &amp; Staples</v>
      </c>
      <c r="F459" t="s">
        <v>13</v>
      </c>
      <c r="G459">
        <v>310</v>
      </c>
      <c r="H459">
        <v>1246</v>
      </c>
      <c r="I459" t="s">
        <v>6</v>
      </c>
      <c r="J459" s="1">
        <v>62000</v>
      </c>
      <c r="K4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2492</v>
      </c>
      <c r="L4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59" t="s">
        <v>81</v>
      </c>
      <c r="N459" s="1">
        <f>Data[[#This Row],[Price_AP]]*Data[[#This Row],[quantity_sold(after_promo)]]</f>
        <v>249200</v>
      </c>
    </row>
    <row r="460" spans="1:14" x14ac:dyDescent="0.3">
      <c r="A460" t="s">
        <v>72</v>
      </c>
      <c r="B460" t="s">
        <v>44</v>
      </c>
      <c r="C460" s="1">
        <v>1020</v>
      </c>
      <c r="D460" t="str">
        <f>VLOOKUP(Data[[#This Row],[product_code]],Table3[#All],2)</f>
        <v>Atliq_Double_Bedsheet_set</v>
      </c>
      <c r="E460" t="str">
        <f xml:space="preserve"> VLOOKUP(Data[[#This Row],[product_code]],Table3[#All],3)</f>
        <v>Home Care</v>
      </c>
      <c r="F460" t="s">
        <v>13</v>
      </c>
      <c r="G460">
        <v>88</v>
      </c>
      <c r="H460">
        <v>346</v>
      </c>
      <c r="I460" t="s">
        <v>6</v>
      </c>
      <c r="J460" s="1">
        <v>89760</v>
      </c>
      <c r="K4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692</v>
      </c>
      <c r="L4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60" t="s">
        <v>80</v>
      </c>
      <c r="N460" s="1">
        <f>Data[[#This Row],[Price_AP]]*Data[[#This Row],[quantity_sold(after_promo)]]</f>
        <v>352920</v>
      </c>
    </row>
    <row r="461" spans="1:14" x14ac:dyDescent="0.3">
      <c r="A461" t="s">
        <v>67</v>
      </c>
      <c r="B461" t="s">
        <v>31</v>
      </c>
      <c r="C461" s="1">
        <v>62</v>
      </c>
      <c r="D461" t="str">
        <f>VLOOKUP(Data[[#This Row],[product_code]],Table3[#All],2)</f>
        <v>Atliq_Double_Bedsheet_set</v>
      </c>
      <c r="E461" t="str">
        <f xml:space="preserve"> VLOOKUP(Data[[#This Row],[product_code]],Table3[#All],3)</f>
        <v>Home Care</v>
      </c>
      <c r="F461" t="s">
        <v>5</v>
      </c>
      <c r="G461">
        <v>43</v>
      </c>
      <c r="H461">
        <v>51</v>
      </c>
      <c r="I461" t="s">
        <v>6</v>
      </c>
      <c r="J461" s="1">
        <v>2666</v>
      </c>
      <c r="K4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v>
      </c>
      <c r="L4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61" t="s">
        <v>78</v>
      </c>
      <c r="N461" s="1">
        <f>Data[[#This Row],[Price_AP]]*Data[[#This Row],[quantity_sold(after_promo)]]</f>
        <v>1581</v>
      </c>
    </row>
    <row r="462" spans="1:14" x14ac:dyDescent="0.3">
      <c r="A462" t="s">
        <v>64</v>
      </c>
      <c r="B462" t="s">
        <v>15</v>
      </c>
      <c r="C462" s="1">
        <v>3000</v>
      </c>
      <c r="D462" t="str">
        <f>VLOOKUP(Data[[#This Row],[product_code]],Table3[#All],2)</f>
        <v>Atliq_Home_Essential_8_Product_Combo</v>
      </c>
      <c r="E462" t="str">
        <f xml:space="preserve"> VLOOKUP(Data[[#This Row],[product_code]],Table3[#All],3)</f>
        <v>Combo1</v>
      </c>
      <c r="F462" t="s">
        <v>16</v>
      </c>
      <c r="G462">
        <v>136</v>
      </c>
      <c r="H462">
        <v>220</v>
      </c>
      <c r="I462" t="s">
        <v>6</v>
      </c>
      <c r="J462" s="1">
        <v>408000</v>
      </c>
      <c r="K4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220</v>
      </c>
      <c r="L4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462" t="s">
        <v>80</v>
      </c>
      <c r="N462" s="1">
        <f>Data[[#This Row],[Price_AP]]*Data[[#This Row],[quantity_sold(after_promo)]]</f>
        <v>550000</v>
      </c>
    </row>
    <row r="463" spans="1:14" x14ac:dyDescent="0.3">
      <c r="A463" t="s">
        <v>57</v>
      </c>
      <c r="B463" t="s">
        <v>44</v>
      </c>
      <c r="C463" s="1">
        <v>1020</v>
      </c>
      <c r="D463" t="str">
        <f>VLOOKUP(Data[[#This Row],[product_code]],Table3[#All],2)</f>
        <v>Atliq_Double_Bedsheet_set</v>
      </c>
      <c r="E463" t="str">
        <f xml:space="preserve"> VLOOKUP(Data[[#This Row],[product_code]],Table3[#All],3)</f>
        <v>Home Care</v>
      </c>
      <c r="F463" t="s">
        <v>13</v>
      </c>
      <c r="G463">
        <v>43</v>
      </c>
      <c r="H463">
        <v>127</v>
      </c>
      <c r="I463" t="s">
        <v>10</v>
      </c>
      <c r="J463" s="1">
        <v>43860</v>
      </c>
      <c r="K4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254</v>
      </c>
      <c r="L4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63" t="s">
        <v>77</v>
      </c>
      <c r="N463" s="1">
        <f>Data[[#This Row],[Price_AP]]*Data[[#This Row],[quantity_sold(after_promo)]]</f>
        <v>129540</v>
      </c>
    </row>
    <row r="464" spans="1:14" x14ac:dyDescent="0.3">
      <c r="A464" t="s">
        <v>42</v>
      </c>
      <c r="B464" t="s">
        <v>8</v>
      </c>
      <c r="C464" s="1">
        <v>200</v>
      </c>
      <c r="D464" t="str">
        <f>VLOOKUP(Data[[#This Row],[product_code]],Table3[#All],2)</f>
        <v>Atliq_Suflower_Oil (1L)</v>
      </c>
      <c r="E464" t="str">
        <f xml:space="preserve"> VLOOKUP(Data[[#This Row],[product_code]],Table3[#All],3)</f>
        <v>Grocery &amp; Staples</v>
      </c>
      <c r="F464" t="s">
        <v>13</v>
      </c>
      <c r="G464">
        <v>416</v>
      </c>
      <c r="H464">
        <v>1630</v>
      </c>
      <c r="I464" t="s">
        <v>6</v>
      </c>
      <c r="J464" s="1">
        <v>83200</v>
      </c>
      <c r="K4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3260</v>
      </c>
      <c r="L4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64" t="s">
        <v>77</v>
      </c>
      <c r="N464" s="1">
        <f>Data[[#This Row],[Price_AP]]*Data[[#This Row],[quantity_sold(after_promo)]]</f>
        <v>326000</v>
      </c>
    </row>
    <row r="465" spans="1:14" x14ac:dyDescent="0.3">
      <c r="A465" t="s">
        <v>14</v>
      </c>
      <c r="B465" t="s">
        <v>25</v>
      </c>
      <c r="C465" s="1">
        <v>1190</v>
      </c>
      <c r="D465" t="str">
        <f>VLOOKUP(Data[[#This Row],[product_code]],Table3[#All],2)</f>
        <v>Atliq_Fusion_Container_Set_of_3</v>
      </c>
      <c r="E465" t="str">
        <f xml:space="preserve"> VLOOKUP(Data[[#This Row],[product_code]],Table3[#All],3)</f>
        <v>Home Care</v>
      </c>
      <c r="F465" t="s">
        <v>13</v>
      </c>
      <c r="G465">
        <v>43</v>
      </c>
      <c r="H465">
        <v>171</v>
      </c>
      <c r="I465" t="s">
        <v>6</v>
      </c>
      <c r="J465" s="1">
        <v>51170</v>
      </c>
      <c r="K4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342</v>
      </c>
      <c r="L4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65" t="s">
        <v>79</v>
      </c>
      <c r="N465" s="1">
        <f>Data[[#This Row],[Price_AP]]*Data[[#This Row],[quantity_sold(after_promo)]]</f>
        <v>203490</v>
      </c>
    </row>
    <row r="466" spans="1:14" x14ac:dyDescent="0.3">
      <c r="A466" t="s">
        <v>14</v>
      </c>
      <c r="B466" t="s">
        <v>8</v>
      </c>
      <c r="C466" s="1">
        <v>156</v>
      </c>
      <c r="D466" t="str">
        <f>VLOOKUP(Data[[#This Row],[product_code]],Table3[#All],2)</f>
        <v>Atliq_Suflower_Oil (1L)</v>
      </c>
      <c r="E466" t="str">
        <f xml:space="preserve"> VLOOKUP(Data[[#This Row],[product_code]],Table3[#All],3)</f>
        <v>Grocery &amp; Staples</v>
      </c>
      <c r="F466" t="s">
        <v>9</v>
      </c>
      <c r="G466">
        <v>274</v>
      </c>
      <c r="H466">
        <v>210</v>
      </c>
      <c r="I466" t="s">
        <v>10</v>
      </c>
      <c r="J466" s="1">
        <v>42744</v>
      </c>
      <c r="K4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210</v>
      </c>
      <c r="L4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66" t="s">
        <v>79</v>
      </c>
      <c r="N466" s="1">
        <f>Data[[#This Row],[Price_AP]]*Data[[#This Row],[quantity_sold(after_promo)]]</f>
        <v>24570</v>
      </c>
    </row>
    <row r="467" spans="1:14" x14ac:dyDescent="0.3">
      <c r="A467" t="s">
        <v>73</v>
      </c>
      <c r="B467" t="s">
        <v>15</v>
      </c>
      <c r="C467" s="1">
        <v>3000</v>
      </c>
      <c r="D467" t="str">
        <f>VLOOKUP(Data[[#This Row],[product_code]],Table3[#All],2)</f>
        <v>Atliq_Home_Essential_8_Product_Combo</v>
      </c>
      <c r="E467" t="str">
        <f xml:space="preserve"> VLOOKUP(Data[[#This Row],[product_code]],Table3[#All],3)</f>
        <v>Combo1</v>
      </c>
      <c r="F467" t="s">
        <v>16</v>
      </c>
      <c r="G467">
        <v>397</v>
      </c>
      <c r="H467">
        <v>1214</v>
      </c>
      <c r="I467" t="s">
        <v>10</v>
      </c>
      <c r="J467" s="1">
        <v>1191000</v>
      </c>
      <c r="K4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1214</v>
      </c>
      <c r="L4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467" t="s">
        <v>77</v>
      </c>
      <c r="N467" s="1">
        <f>Data[[#This Row],[Price_AP]]*Data[[#This Row],[quantity_sold(after_promo)]]</f>
        <v>3035000</v>
      </c>
    </row>
    <row r="468" spans="1:14" x14ac:dyDescent="0.3">
      <c r="A468" t="s">
        <v>7</v>
      </c>
      <c r="B468" t="s">
        <v>33</v>
      </c>
      <c r="C468" s="1">
        <v>370</v>
      </c>
      <c r="D468" t="str">
        <f>VLOOKUP(Data[[#This Row],[product_code]],Table3[#All],2)</f>
        <v>Atliq_Farm_Chakki_Atta (1KG)</v>
      </c>
      <c r="E468" t="str">
        <f xml:space="preserve"> VLOOKUP(Data[[#This Row],[product_code]],Table3[#All],3)</f>
        <v>Grocery &amp; Staples</v>
      </c>
      <c r="F468" t="s">
        <v>13</v>
      </c>
      <c r="G468">
        <v>480</v>
      </c>
      <c r="H468">
        <v>1867</v>
      </c>
      <c r="I468" t="s">
        <v>6</v>
      </c>
      <c r="J468" s="1">
        <v>177600</v>
      </c>
      <c r="K4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3734</v>
      </c>
      <c r="L4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468" t="s">
        <v>80</v>
      </c>
      <c r="N468" s="1">
        <f>Data[[#This Row],[Price_AP]]*Data[[#This Row],[quantity_sold(after_promo)]]</f>
        <v>690790</v>
      </c>
    </row>
    <row r="469" spans="1:14" x14ac:dyDescent="0.3">
      <c r="A469" t="s">
        <v>54</v>
      </c>
      <c r="B469" t="s">
        <v>50</v>
      </c>
      <c r="C469" s="1">
        <v>90</v>
      </c>
      <c r="D469" t="str">
        <f>VLOOKUP(Data[[#This Row],[product_code]],Table3[#All],2)</f>
        <v>Atliq_Body_Milk_Nourishing_Lotion (120ML)</v>
      </c>
      <c r="E469" t="str">
        <f xml:space="preserve"> VLOOKUP(Data[[#This Row],[product_code]],Table3[#All],3)</f>
        <v>Personal Care</v>
      </c>
      <c r="F469" t="s">
        <v>9</v>
      </c>
      <c r="G469">
        <v>66</v>
      </c>
      <c r="H469">
        <v>49</v>
      </c>
      <c r="I469" t="s">
        <v>6</v>
      </c>
      <c r="J469" s="1">
        <v>5940</v>
      </c>
      <c r="K4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4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469" t="s">
        <v>77</v>
      </c>
      <c r="N469" s="1">
        <f>Data[[#This Row],[Price_AP]]*Data[[#This Row],[quantity_sold(after_promo)]]</f>
        <v>3307.5</v>
      </c>
    </row>
    <row r="470" spans="1:14" x14ac:dyDescent="0.3">
      <c r="A470" t="s">
        <v>30</v>
      </c>
      <c r="B470" t="s">
        <v>31</v>
      </c>
      <c r="C470" s="1">
        <v>62</v>
      </c>
      <c r="D470" t="str">
        <f>VLOOKUP(Data[[#This Row],[product_code]],Table3[#All],2)</f>
        <v>Atliq_Double_Bedsheet_set</v>
      </c>
      <c r="E470" t="str">
        <f xml:space="preserve"> VLOOKUP(Data[[#This Row],[product_code]],Table3[#All],3)</f>
        <v>Home Care</v>
      </c>
      <c r="F470" t="s">
        <v>5</v>
      </c>
      <c r="G470">
        <v>58</v>
      </c>
      <c r="H470">
        <v>81</v>
      </c>
      <c r="I470" t="s">
        <v>6</v>
      </c>
      <c r="J470" s="1">
        <v>3596</v>
      </c>
      <c r="K4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4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70" t="s">
        <v>81</v>
      </c>
      <c r="N470" s="1">
        <f>Data[[#This Row],[Price_AP]]*Data[[#This Row],[quantity_sold(after_promo)]]</f>
        <v>2511</v>
      </c>
    </row>
    <row r="471" spans="1:14" x14ac:dyDescent="0.3">
      <c r="A471" t="s">
        <v>68</v>
      </c>
      <c r="B471" t="s">
        <v>31</v>
      </c>
      <c r="C471" s="1">
        <v>62</v>
      </c>
      <c r="D471" t="str">
        <f>VLOOKUP(Data[[#This Row],[product_code]],Table3[#All],2)</f>
        <v>Atliq_Double_Bedsheet_set</v>
      </c>
      <c r="E471" t="str">
        <f xml:space="preserve"> VLOOKUP(Data[[#This Row],[product_code]],Table3[#All],3)</f>
        <v>Home Care</v>
      </c>
      <c r="F471" t="s">
        <v>5</v>
      </c>
      <c r="G471">
        <v>85</v>
      </c>
      <c r="H471">
        <v>117</v>
      </c>
      <c r="I471" t="s">
        <v>10</v>
      </c>
      <c r="J471" s="1">
        <v>5270</v>
      </c>
      <c r="K4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117</v>
      </c>
      <c r="L4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71" t="s">
        <v>76</v>
      </c>
      <c r="N471" s="1">
        <f>Data[[#This Row],[Price_AP]]*Data[[#This Row],[quantity_sold(after_promo)]]</f>
        <v>3627</v>
      </c>
    </row>
    <row r="472" spans="1:14" x14ac:dyDescent="0.3">
      <c r="A472" t="s">
        <v>51</v>
      </c>
      <c r="B472" t="s">
        <v>31</v>
      </c>
      <c r="C472" s="1">
        <v>62</v>
      </c>
      <c r="D472" t="str">
        <f>VLOOKUP(Data[[#This Row],[product_code]],Table3[#All],2)</f>
        <v>Atliq_Double_Bedsheet_set</v>
      </c>
      <c r="E472" t="str">
        <f xml:space="preserve"> VLOOKUP(Data[[#This Row],[product_code]],Table3[#All],3)</f>
        <v>Home Care</v>
      </c>
      <c r="F472" t="s">
        <v>5</v>
      </c>
      <c r="G472">
        <v>56</v>
      </c>
      <c r="H472">
        <v>71</v>
      </c>
      <c r="I472" t="s">
        <v>10</v>
      </c>
      <c r="J472" s="1">
        <v>3472</v>
      </c>
      <c r="K4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4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72" t="s">
        <v>82</v>
      </c>
      <c r="N472" s="1">
        <f>Data[[#This Row],[Price_AP]]*Data[[#This Row],[quantity_sold(after_promo)]]</f>
        <v>2201</v>
      </c>
    </row>
    <row r="473" spans="1:14" x14ac:dyDescent="0.3">
      <c r="A473" t="s">
        <v>70</v>
      </c>
      <c r="B473" t="s">
        <v>8</v>
      </c>
      <c r="C473" s="1">
        <v>200</v>
      </c>
      <c r="D473" t="str">
        <f>VLOOKUP(Data[[#This Row],[product_code]],Table3[#All],2)</f>
        <v>Atliq_Suflower_Oil (1L)</v>
      </c>
      <c r="E473" t="str">
        <f xml:space="preserve"> VLOOKUP(Data[[#This Row],[product_code]],Table3[#All],3)</f>
        <v>Grocery &amp; Staples</v>
      </c>
      <c r="F473" t="s">
        <v>13</v>
      </c>
      <c r="G473">
        <v>193</v>
      </c>
      <c r="H473">
        <v>746</v>
      </c>
      <c r="I473" t="s">
        <v>6</v>
      </c>
      <c r="J473" s="1">
        <v>38600</v>
      </c>
      <c r="K4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1492</v>
      </c>
      <c r="L4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73" t="s">
        <v>75</v>
      </c>
      <c r="N473" s="1">
        <f>Data[[#This Row],[Price_AP]]*Data[[#This Row],[quantity_sold(after_promo)]]</f>
        <v>149200</v>
      </c>
    </row>
    <row r="474" spans="1:14" x14ac:dyDescent="0.3">
      <c r="A474" t="s">
        <v>49</v>
      </c>
      <c r="B474" t="s">
        <v>4</v>
      </c>
      <c r="C474" s="1">
        <v>190</v>
      </c>
      <c r="D474" t="str">
        <f>VLOOKUP(Data[[#This Row],[product_code]],Table3[#All],2)</f>
        <v>Atliq_Doodh_Kesar_Body_Lotion (200ML)</v>
      </c>
      <c r="E474" t="str">
        <f xml:space="preserve"> VLOOKUP(Data[[#This Row],[product_code]],Table3[#All],3)</f>
        <v>Personal Care</v>
      </c>
      <c r="F474" t="s">
        <v>5</v>
      </c>
      <c r="G474">
        <v>31</v>
      </c>
      <c r="H474">
        <v>50</v>
      </c>
      <c r="I474" t="s">
        <v>6</v>
      </c>
      <c r="J474" s="1">
        <v>5890</v>
      </c>
      <c r="K4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4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74" t="s">
        <v>83</v>
      </c>
      <c r="N474" s="1">
        <f>Data[[#This Row],[Price_AP]]*Data[[#This Row],[quantity_sold(after_promo)]]</f>
        <v>4750</v>
      </c>
    </row>
    <row r="475" spans="1:14" x14ac:dyDescent="0.3">
      <c r="A475" t="s">
        <v>37</v>
      </c>
      <c r="B475" t="s">
        <v>28</v>
      </c>
      <c r="C475" s="1">
        <v>415</v>
      </c>
      <c r="D475" t="str">
        <f>VLOOKUP(Data[[#This Row],[product_code]],Table3[#All],2)</f>
        <v>Atliq_Fusion_Container_Set_of_3</v>
      </c>
      <c r="E475" t="str">
        <f xml:space="preserve"> VLOOKUP(Data[[#This Row],[product_code]],Table3[#All],3)</f>
        <v>Home Care</v>
      </c>
      <c r="F475" t="s">
        <v>9</v>
      </c>
      <c r="G475">
        <v>85</v>
      </c>
      <c r="H475">
        <v>81</v>
      </c>
      <c r="I475" t="s">
        <v>10</v>
      </c>
      <c r="J475" s="1">
        <v>35275</v>
      </c>
      <c r="K4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4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75" t="s">
        <v>81</v>
      </c>
      <c r="N475" s="1">
        <f>Data[[#This Row],[Price_AP]]*Data[[#This Row],[quantity_sold(after_promo)]]</f>
        <v>25211.25</v>
      </c>
    </row>
    <row r="476" spans="1:14" x14ac:dyDescent="0.3">
      <c r="A476" t="s">
        <v>51</v>
      </c>
      <c r="B476" t="s">
        <v>4</v>
      </c>
      <c r="C476" s="1">
        <v>190</v>
      </c>
      <c r="D476" t="str">
        <f>VLOOKUP(Data[[#This Row],[product_code]],Table3[#All],2)</f>
        <v>Atliq_Doodh_Kesar_Body_Lotion (200ML)</v>
      </c>
      <c r="E476" t="str">
        <f xml:space="preserve"> VLOOKUP(Data[[#This Row],[product_code]],Table3[#All],3)</f>
        <v>Personal Care</v>
      </c>
      <c r="F476" t="s">
        <v>5</v>
      </c>
      <c r="G476">
        <v>50</v>
      </c>
      <c r="H476">
        <v>64</v>
      </c>
      <c r="I476" t="s">
        <v>10</v>
      </c>
      <c r="J476" s="1">
        <v>9500</v>
      </c>
      <c r="K4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v>
      </c>
      <c r="L4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76" t="s">
        <v>82</v>
      </c>
      <c r="N476" s="1">
        <f>Data[[#This Row],[Price_AP]]*Data[[#This Row],[quantity_sold(after_promo)]]</f>
        <v>6080</v>
      </c>
    </row>
    <row r="477" spans="1:14" x14ac:dyDescent="0.3">
      <c r="A477" t="s">
        <v>72</v>
      </c>
      <c r="B477" t="s">
        <v>31</v>
      </c>
      <c r="C477" s="1">
        <v>62</v>
      </c>
      <c r="D477" t="str">
        <f>VLOOKUP(Data[[#This Row],[product_code]],Table3[#All],2)</f>
        <v>Atliq_Double_Bedsheet_set</v>
      </c>
      <c r="E477" t="str">
        <f xml:space="preserve"> VLOOKUP(Data[[#This Row],[product_code]],Table3[#All],3)</f>
        <v>Home Care</v>
      </c>
      <c r="F477" t="s">
        <v>5</v>
      </c>
      <c r="G477">
        <v>54</v>
      </c>
      <c r="H477">
        <v>77</v>
      </c>
      <c r="I477" t="s">
        <v>6</v>
      </c>
      <c r="J477" s="1">
        <v>3348</v>
      </c>
      <c r="K4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4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477" t="s">
        <v>80</v>
      </c>
      <c r="N477" s="1">
        <f>Data[[#This Row],[Price_AP]]*Data[[#This Row],[quantity_sold(after_promo)]]</f>
        <v>2387</v>
      </c>
    </row>
    <row r="478" spans="1:14" x14ac:dyDescent="0.3">
      <c r="A478" t="s">
        <v>3</v>
      </c>
      <c r="B478" t="s">
        <v>25</v>
      </c>
      <c r="C478" s="1">
        <v>1190</v>
      </c>
      <c r="D478" t="str">
        <f>VLOOKUP(Data[[#This Row],[product_code]],Table3[#All],2)</f>
        <v>Atliq_Fusion_Container_Set_of_3</v>
      </c>
      <c r="E478" t="str">
        <f xml:space="preserve"> VLOOKUP(Data[[#This Row],[product_code]],Table3[#All],3)</f>
        <v>Home Care</v>
      </c>
      <c r="F478" t="s">
        <v>13</v>
      </c>
      <c r="G478">
        <v>40</v>
      </c>
      <c r="H478">
        <v>168</v>
      </c>
      <c r="I478" t="s">
        <v>6</v>
      </c>
      <c r="J478" s="1">
        <v>47600</v>
      </c>
      <c r="K4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336</v>
      </c>
      <c r="L4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78" t="s">
        <v>79</v>
      </c>
      <c r="N478" s="1">
        <f>Data[[#This Row],[Price_AP]]*Data[[#This Row],[quantity_sold(after_promo)]]</f>
        <v>199920</v>
      </c>
    </row>
    <row r="479" spans="1:14" x14ac:dyDescent="0.3">
      <c r="A479" t="s">
        <v>52</v>
      </c>
      <c r="B479" t="s">
        <v>4</v>
      </c>
      <c r="C479" s="1">
        <v>190</v>
      </c>
      <c r="D479" t="str">
        <f>VLOOKUP(Data[[#This Row],[product_code]],Table3[#All],2)</f>
        <v>Atliq_Doodh_Kesar_Body_Lotion (200ML)</v>
      </c>
      <c r="E479" t="str">
        <f xml:space="preserve"> VLOOKUP(Data[[#This Row],[product_code]],Table3[#All],3)</f>
        <v>Personal Care</v>
      </c>
      <c r="F479" t="s">
        <v>5</v>
      </c>
      <c r="G479">
        <v>46</v>
      </c>
      <c r="H479">
        <v>73</v>
      </c>
      <c r="I479" t="s">
        <v>6</v>
      </c>
      <c r="J479" s="1">
        <v>8740</v>
      </c>
      <c r="K4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73</v>
      </c>
      <c r="L4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79" t="s">
        <v>77</v>
      </c>
      <c r="N479" s="1">
        <f>Data[[#This Row],[Price_AP]]*Data[[#This Row],[quantity_sold(after_promo)]]</f>
        <v>6935</v>
      </c>
    </row>
    <row r="480" spans="1:14" x14ac:dyDescent="0.3">
      <c r="A480" t="s">
        <v>45</v>
      </c>
      <c r="B480" t="s">
        <v>18</v>
      </c>
      <c r="C480" s="1">
        <v>55</v>
      </c>
      <c r="D480" t="str">
        <f>VLOOKUP(Data[[#This Row],[product_code]],Table3[#All],2)</f>
        <v>Atliq_Scrub_Sponge_For_Dishwash</v>
      </c>
      <c r="E480" t="str">
        <f xml:space="preserve"> VLOOKUP(Data[[#This Row],[product_code]],Table3[#All],3)</f>
        <v>Home Care</v>
      </c>
      <c r="F480" t="s">
        <v>9</v>
      </c>
      <c r="G480">
        <v>127</v>
      </c>
      <c r="H480">
        <v>115</v>
      </c>
      <c r="I480" t="s">
        <v>10</v>
      </c>
      <c r="J480" s="1">
        <v>6985</v>
      </c>
      <c r="K4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115</v>
      </c>
      <c r="L4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480" t="s">
        <v>81</v>
      </c>
      <c r="N480" s="1">
        <f>Data[[#This Row],[Price_AP]]*Data[[#This Row],[quantity_sold(after_promo)]]</f>
        <v>4743.75</v>
      </c>
    </row>
    <row r="481" spans="1:14" x14ac:dyDescent="0.3">
      <c r="A481" t="s">
        <v>63</v>
      </c>
      <c r="B481" t="s">
        <v>50</v>
      </c>
      <c r="C481" s="1">
        <v>110</v>
      </c>
      <c r="D481" t="str">
        <f>VLOOKUP(Data[[#This Row],[product_code]],Table3[#All],2)</f>
        <v>Atliq_Body_Milk_Nourishing_Lotion (120ML)</v>
      </c>
      <c r="E481" t="str">
        <f xml:space="preserve"> VLOOKUP(Data[[#This Row],[product_code]],Table3[#All],3)</f>
        <v>Personal Care</v>
      </c>
      <c r="F481" t="s">
        <v>5</v>
      </c>
      <c r="G481">
        <v>73</v>
      </c>
      <c r="H481">
        <v>92</v>
      </c>
      <c r="I481" t="s">
        <v>10</v>
      </c>
      <c r="J481" s="1">
        <v>8030</v>
      </c>
      <c r="K4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4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481" t="s">
        <v>81</v>
      </c>
      <c r="N481" s="1">
        <f>Data[[#This Row],[Price_AP]]*Data[[#This Row],[quantity_sold(after_promo)]]</f>
        <v>5060</v>
      </c>
    </row>
    <row r="482" spans="1:14" x14ac:dyDescent="0.3">
      <c r="A482" t="s">
        <v>58</v>
      </c>
      <c r="B482" t="s">
        <v>50</v>
      </c>
      <c r="C482" s="1">
        <v>110</v>
      </c>
      <c r="D482" t="str">
        <f>VLOOKUP(Data[[#This Row],[product_code]],Table3[#All],2)</f>
        <v>Atliq_Body_Milk_Nourishing_Lotion (120ML)</v>
      </c>
      <c r="E482" t="str">
        <f xml:space="preserve"> VLOOKUP(Data[[#This Row],[product_code]],Table3[#All],3)</f>
        <v>Personal Care</v>
      </c>
      <c r="F482" t="s">
        <v>5</v>
      </c>
      <c r="G482">
        <v>59</v>
      </c>
      <c r="H482">
        <v>89</v>
      </c>
      <c r="I482" t="s">
        <v>10</v>
      </c>
      <c r="J482" s="1">
        <v>6490</v>
      </c>
      <c r="K4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4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482" t="s">
        <v>79</v>
      </c>
      <c r="N482" s="1">
        <f>Data[[#This Row],[Price_AP]]*Data[[#This Row],[quantity_sold(after_promo)]]</f>
        <v>4895</v>
      </c>
    </row>
    <row r="483" spans="1:14" x14ac:dyDescent="0.3">
      <c r="A483" t="s">
        <v>20</v>
      </c>
      <c r="B483" t="s">
        <v>23</v>
      </c>
      <c r="C483" s="1">
        <v>350</v>
      </c>
      <c r="D483" t="str">
        <f>VLOOKUP(Data[[#This Row],[product_code]],Table3[#All],2)</f>
        <v>Atliq_Double_Bedsheet_set</v>
      </c>
      <c r="E483" t="str">
        <f xml:space="preserve"> VLOOKUP(Data[[#This Row],[product_code]],Table3[#All],3)</f>
        <v>Home Care</v>
      </c>
      <c r="F483" t="s">
        <v>13</v>
      </c>
      <c r="G483">
        <v>94</v>
      </c>
      <c r="H483">
        <v>374</v>
      </c>
      <c r="I483" t="s">
        <v>6</v>
      </c>
      <c r="J483" s="1">
        <v>32900</v>
      </c>
      <c r="K4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748</v>
      </c>
      <c r="L4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483" t="s">
        <v>78</v>
      </c>
      <c r="N483" s="1">
        <f>Data[[#This Row],[Price_AP]]*Data[[#This Row],[quantity_sold(after_promo)]]</f>
        <v>130900</v>
      </c>
    </row>
    <row r="484" spans="1:14" x14ac:dyDescent="0.3">
      <c r="A484" t="s">
        <v>37</v>
      </c>
      <c r="B484" t="s">
        <v>35</v>
      </c>
      <c r="C484" s="1">
        <v>860</v>
      </c>
      <c r="D484" t="str">
        <f>VLOOKUP(Data[[#This Row],[product_code]],Table3[#All],2)</f>
        <v>Atliq_Sonamasuri_Rice (10KG)</v>
      </c>
      <c r="E484" t="str">
        <f xml:space="preserve"> VLOOKUP(Data[[#This Row],[product_code]],Table3[#All],3)</f>
        <v>Grocery &amp; Staples</v>
      </c>
      <c r="F484" t="s">
        <v>36</v>
      </c>
      <c r="G484">
        <v>411</v>
      </c>
      <c r="H484">
        <v>509</v>
      </c>
      <c r="I484" t="s">
        <v>10</v>
      </c>
      <c r="J484" s="1">
        <v>353460</v>
      </c>
      <c r="K4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509</v>
      </c>
      <c r="L4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484" t="s">
        <v>81</v>
      </c>
      <c r="N484" s="1">
        <f>Data[[#This Row],[Price_AP]]*Data[[#This Row],[quantity_sold(after_promo)]]</f>
        <v>293285.80000000005</v>
      </c>
    </row>
    <row r="485" spans="1:14" x14ac:dyDescent="0.3">
      <c r="A485" t="s">
        <v>72</v>
      </c>
      <c r="B485" t="s">
        <v>21</v>
      </c>
      <c r="C485" s="1">
        <v>65</v>
      </c>
      <c r="D485" t="str">
        <f>VLOOKUP(Data[[#This Row],[product_code]],Table3[#All],2)</f>
        <v>Atliq_Cream_Beauty_Bathing_Soap (125GM)</v>
      </c>
      <c r="E485" t="str">
        <f xml:space="preserve"> VLOOKUP(Data[[#This Row],[product_code]],Table3[#All],3)</f>
        <v>Personal Care</v>
      </c>
      <c r="F485" t="s">
        <v>5</v>
      </c>
      <c r="G485">
        <v>105</v>
      </c>
      <c r="H485">
        <v>132</v>
      </c>
      <c r="I485" t="s">
        <v>10</v>
      </c>
      <c r="J485" s="1">
        <v>6825</v>
      </c>
      <c r="K4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132</v>
      </c>
      <c r="L4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485" t="s">
        <v>80</v>
      </c>
      <c r="N485" s="1">
        <f>Data[[#This Row],[Price_AP]]*Data[[#This Row],[quantity_sold(after_promo)]]</f>
        <v>4290</v>
      </c>
    </row>
    <row r="486" spans="1:14" x14ac:dyDescent="0.3">
      <c r="A486" t="s">
        <v>58</v>
      </c>
      <c r="B486" t="s">
        <v>28</v>
      </c>
      <c r="C486" s="1">
        <v>415</v>
      </c>
      <c r="D486" t="str">
        <f>VLOOKUP(Data[[#This Row],[product_code]],Table3[#All],2)</f>
        <v>Atliq_Fusion_Container_Set_of_3</v>
      </c>
      <c r="E486" t="str">
        <f xml:space="preserve"> VLOOKUP(Data[[#This Row],[product_code]],Table3[#All],3)</f>
        <v>Home Care</v>
      </c>
      <c r="F486" t="s">
        <v>9</v>
      </c>
      <c r="G486">
        <v>15</v>
      </c>
      <c r="H486">
        <v>14</v>
      </c>
      <c r="I486" t="s">
        <v>6</v>
      </c>
      <c r="J486" s="1">
        <v>6225</v>
      </c>
      <c r="K4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4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486" t="s">
        <v>79</v>
      </c>
      <c r="N486" s="1">
        <f>Data[[#This Row],[Price_AP]]*Data[[#This Row],[quantity_sold(after_promo)]]</f>
        <v>4357.5</v>
      </c>
    </row>
    <row r="487" spans="1:14" x14ac:dyDescent="0.3">
      <c r="A487" t="s">
        <v>63</v>
      </c>
      <c r="B487" t="s">
        <v>21</v>
      </c>
      <c r="C487" s="1">
        <v>50</v>
      </c>
      <c r="D487" t="str">
        <f>VLOOKUP(Data[[#This Row],[product_code]],Table3[#All],2)</f>
        <v>Atliq_Cream_Beauty_Bathing_Soap (125GM)</v>
      </c>
      <c r="E487" t="str">
        <f xml:space="preserve"> VLOOKUP(Data[[#This Row],[product_code]],Table3[#All],3)</f>
        <v>Personal Care</v>
      </c>
      <c r="F487" t="s">
        <v>9</v>
      </c>
      <c r="G487">
        <v>31</v>
      </c>
      <c r="H487">
        <v>26</v>
      </c>
      <c r="I487" t="s">
        <v>6</v>
      </c>
      <c r="J487" s="1">
        <v>1550</v>
      </c>
      <c r="K4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4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487" t="s">
        <v>81</v>
      </c>
      <c r="N487" s="1">
        <f>Data[[#This Row],[Price_AP]]*Data[[#This Row],[quantity_sold(after_promo)]]</f>
        <v>975</v>
      </c>
    </row>
    <row r="488" spans="1:14" x14ac:dyDescent="0.3">
      <c r="A488" t="s">
        <v>45</v>
      </c>
      <c r="B488" t="s">
        <v>15</v>
      </c>
      <c r="C488" s="1">
        <v>3000</v>
      </c>
      <c r="D488" t="str">
        <f>VLOOKUP(Data[[#This Row],[product_code]],Table3[#All],2)</f>
        <v>Atliq_Home_Essential_8_Product_Combo</v>
      </c>
      <c r="E488" t="str">
        <f xml:space="preserve"> VLOOKUP(Data[[#This Row],[product_code]],Table3[#All],3)</f>
        <v>Combo1</v>
      </c>
      <c r="F488" t="s">
        <v>16</v>
      </c>
      <c r="G488">
        <v>112</v>
      </c>
      <c r="H488">
        <v>321</v>
      </c>
      <c r="I488" t="s">
        <v>6</v>
      </c>
      <c r="J488" s="1">
        <v>336000</v>
      </c>
      <c r="K4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321</v>
      </c>
      <c r="L4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488" t="s">
        <v>81</v>
      </c>
      <c r="N488" s="1">
        <f>Data[[#This Row],[Price_AP]]*Data[[#This Row],[quantity_sold(after_promo)]]</f>
        <v>802500</v>
      </c>
    </row>
    <row r="489" spans="1:14" x14ac:dyDescent="0.3">
      <c r="A489" t="s">
        <v>68</v>
      </c>
      <c r="B489" t="s">
        <v>4</v>
      </c>
      <c r="C489" s="1">
        <v>190</v>
      </c>
      <c r="D489" t="str">
        <f>VLOOKUP(Data[[#This Row],[product_code]],Table3[#All],2)</f>
        <v>Atliq_Doodh_Kesar_Body_Lotion (200ML)</v>
      </c>
      <c r="E489" t="str">
        <f xml:space="preserve"> VLOOKUP(Data[[#This Row],[product_code]],Table3[#All],3)</f>
        <v>Personal Care</v>
      </c>
      <c r="F489" t="s">
        <v>5</v>
      </c>
      <c r="G489">
        <v>28</v>
      </c>
      <c r="H489">
        <v>40</v>
      </c>
      <c r="I489" t="s">
        <v>6</v>
      </c>
      <c r="J489" s="1">
        <v>5320</v>
      </c>
      <c r="K4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v>
      </c>
      <c r="L4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489" t="s">
        <v>76</v>
      </c>
      <c r="N489" s="1">
        <f>Data[[#This Row],[Price_AP]]*Data[[#This Row],[quantity_sold(after_promo)]]</f>
        <v>3800</v>
      </c>
    </row>
    <row r="490" spans="1:14" x14ac:dyDescent="0.3">
      <c r="A490" t="s">
        <v>60</v>
      </c>
      <c r="B490" t="s">
        <v>44</v>
      </c>
      <c r="C490" s="1">
        <v>1020</v>
      </c>
      <c r="D490" t="str">
        <f>VLOOKUP(Data[[#This Row],[product_code]],Table3[#All],2)</f>
        <v>Atliq_Double_Bedsheet_set</v>
      </c>
      <c r="E490" t="str">
        <f xml:space="preserve"> VLOOKUP(Data[[#This Row],[product_code]],Table3[#All],3)</f>
        <v>Home Care</v>
      </c>
      <c r="F490" t="s">
        <v>13</v>
      </c>
      <c r="G490">
        <v>43</v>
      </c>
      <c r="H490">
        <v>125</v>
      </c>
      <c r="I490" t="s">
        <v>10</v>
      </c>
      <c r="J490" s="1">
        <v>43860</v>
      </c>
      <c r="K4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250</v>
      </c>
      <c r="L4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490" t="s">
        <v>81</v>
      </c>
      <c r="N490" s="1">
        <f>Data[[#This Row],[Price_AP]]*Data[[#This Row],[quantity_sold(after_promo)]]</f>
        <v>127500</v>
      </c>
    </row>
    <row r="491" spans="1:14" x14ac:dyDescent="0.3">
      <c r="A491" t="s">
        <v>45</v>
      </c>
      <c r="B491" t="s">
        <v>12</v>
      </c>
      <c r="C491" s="1">
        <v>300</v>
      </c>
      <c r="D491" t="str">
        <f>VLOOKUP(Data[[#This Row],[product_code]],Table3[#All],2)</f>
        <v>Atliq_Fusion_Container_Set_of_3</v>
      </c>
      <c r="E491" t="str">
        <f xml:space="preserve"> VLOOKUP(Data[[#This Row],[product_code]],Table3[#All],3)</f>
        <v>Home Care</v>
      </c>
      <c r="F491" t="s">
        <v>13</v>
      </c>
      <c r="G491">
        <v>45</v>
      </c>
      <c r="H491">
        <v>191</v>
      </c>
      <c r="I491" t="s">
        <v>6</v>
      </c>
      <c r="J491" s="1">
        <v>13500</v>
      </c>
      <c r="K4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382</v>
      </c>
      <c r="L4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491" t="s">
        <v>81</v>
      </c>
      <c r="N491" s="1">
        <f>Data[[#This Row],[Price_AP]]*Data[[#This Row],[quantity_sold(after_promo)]]</f>
        <v>57300</v>
      </c>
    </row>
    <row r="492" spans="1:14" x14ac:dyDescent="0.3">
      <c r="A492" t="s">
        <v>46</v>
      </c>
      <c r="B492" t="s">
        <v>25</v>
      </c>
      <c r="C492" s="1">
        <v>1190</v>
      </c>
      <c r="D492" t="str">
        <f>VLOOKUP(Data[[#This Row],[product_code]],Table3[#All],2)</f>
        <v>Atliq_Fusion_Container_Set_of_3</v>
      </c>
      <c r="E492" t="str">
        <f xml:space="preserve"> VLOOKUP(Data[[#This Row],[product_code]],Table3[#All],3)</f>
        <v>Home Care</v>
      </c>
      <c r="F492" t="s">
        <v>13</v>
      </c>
      <c r="G492">
        <v>36</v>
      </c>
      <c r="H492">
        <v>145</v>
      </c>
      <c r="I492" t="s">
        <v>6</v>
      </c>
      <c r="J492" s="1">
        <v>42840</v>
      </c>
      <c r="K4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4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92" t="s">
        <v>76</v>
      </c>
      <c r="N492" s="1">
        <f>Data[[#This Row],[Price_AP]]*Data[[#This Row],[quantity_sold(after_promo)]]</f>
        <v>172550</v>
      </c>
    </row>
    <row r="493" spans="1:14" x14ac:dyDescent="0.3">
      <c r="A493" t="s">
        <v>32</v>
      </c>
      <c r="B493" t="s">
        <v>40</v>
      </c>
      <c r="C493" s="1">
        <v>172</v>
      </c>
      <c r="D493" t="str">
        <f>VLOOKUP(Data[[#This Row],[product_code]],Table3[#All],2)</f>
        <v>Atliq_Masoor_Dal (1KG)</v>
      </c>
      <c r="E493" t="str">
        <f xml:space="preserve"> VLOOKUP(Data[[#This Row],[product_code]],Table3[#All],3)</f>
        <v>Grocery &amp; Staples</v>
      </c>
      <c r="F493" t="s">
        <v>36</v>
      </c>
      <c r="G493">
        <v>287</v>
      </c>
      <c r="H493">
        <v>413</v>
      </c>
      <c r="I493" t="s">
        <v>10</v>
      </c>
      <c r="J493" s="1">
        <v>49364</v>
      </c>
      <c r="K4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413</v>
      </c>
      <c r="L4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493" t="s">
        <v>80</v>
      </c>
      <c r="N493" s="1">
        <f>Data[[#This Row],[Price_AP]]*Data[[#This Row],[quantity_sold(after_promo)]]</f>
        <v>47594.12</v>
      </c>
    </row>
    <row r="494" spans="1:14" x14ac:dyDescent="0.3">
      <c r="A494" t="s">
        <v>54</v>
      </c>
      <c r="B494" t="s">
        <v>8</v>
      </c>
      <c r="C494" s="1">
        <v>200</v>
      </c>
      <c r="D494" t="str">
        <f>VLOOKUP(Data[[#This Row],[product_code]],Table3[#All],2)</f>
        <v>Atliq_Suflower_Oil (1L)</v>
      </c>
      <c r="E494" t="str">
        <f xml:space="preserve"> VLOOKUP(Data[[#This Row],[product_code]],Table3[#All],3)</f>
        <v>Grocery &amp; Staples</v>
      </c>
      <c r="F494" t="s">
        <v>13</v>
      </c>
      <c r="G494">
        <v>472</v>
      </c>
      <c r="H494">
        <v>1902</v>
      </c>
      <c r="I494" t="s">
        <v>6</v>
      </c>
      <c r="J494" s="1">
        <v>94400</v>
      </c>
      <c r="K4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3804</v>
      </c>
      <c r="L4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494" t="s">
        <v>77</v>
      </c>
      <c r="N494" s="1">
        <f>Data[[#This Row],[Price_AP]]*Data[[#This Row],[quantity_sold(after_promo)]]</f>
        <v>380400</v>
      </c>
    </row>
    <row r="495" spans="1:14" x14ac:dyDescent="0.3">
      <c r="A495" t="s">
        <v>54</v>
      </c>
      <c r="B495" t="s">
        <v>8</v>
      </c>
      <c r="C495" s="1">
        <v>156</v>
      </c>
      <c r="D495" t="str">
        <f>VLOOKUP(Data[[#This Row],[product_code]],Table3[#All],2)</f>
        <v>Atliq_Suflower_Oil (1L)</v>
      </c>
      <c r="E495" t="str">
        <f xml:space="preserve"> VLOOKUP(Data[[#This Row],[product_code]],Table3[#All],3)</f>
        <v>Grocery &amp; Staples</v>
      </c>
      <c r="F495" t="s">
        <v>9</v>
      </c>
      <c r="G495">
        <v>357</v>
      </c>
      <c r="H495">
        <v>289</v>
      </c>
      <c r="I495" t="s">
        <v>10</v>
      </c>
      <c r="J495" s="1">
        <v>55692</v>
      </c>
      <c r="K4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v>
      </c>
      <c r="L4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495" t="s">
        <v>77</v>
      </c>
      <c r="N495" s="1">
        <f>Data[[#This Row],[Price_AP]]*Data[[#This Row],[quantity_sold(after_promo)]]</f>
        <v>33813</v>
      </c>
    </row>
    <row r="496" spans="1:14" x14ac:dyDescent="0.3">
      <c r="A496" t="s">
        <v>52</v>
      </c>
      <c r="B496" t="s">
        <v>33</v>
      </c>
      <c r="C496" s="1">
        <v>370</v>
      </c>
      <c r="D496" t="str">
        <f>VLOOKUP(Data[[#This Row],[product_code]],Table3[#All],2)</f>
        <v>Atliq_Farm_Chakki_Atta (1KG)</v>
      </c>
      <c r="E496" t="str">
        <f xml:space="preserve"> VLOOKUP(Data[[#This Row],[product_code]],Table3[#All],3)</f>
        <v>Grocery &amp; Staples</v>
      </c>
      <c r="F496" t="s">
        <v>13</v>
      </c>
      <c r="G496">
        <v>416</v>
      </c>
      <c r="H496">
        <v>1085</v>
      </c>
      <c r="I496" t="s">
        <v>6</v>
      </c>
      <c r="J496" s="1">
        <v>153920</v>
      </c>
      <c r="K4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2170</v>
      </c>
      <c r="L4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496" t="s">
        <v>77</v>
      </c>
      <c r="N496" s="1">
        <f>Data[[#This Row],[Price_AP]]*Data[[#This Row],[quantity_sold(after_promo)]]</f>
        <v>401450</v>
      </c>
    </row>
    <row r="497" spans="1:14" x14ac:dyDescent="0.3">
      <c r="A497" t="s">
        <v>73</v>
      </c>
      <c r="B497" t="s">
        <v>25</v>
      </c>
      <c r="C497" s="1">
        <v>1190</v>
      </c>
      <c r="D497" t="str">
        <f>VLOOKUP(Data[[#This Row],[product_code]],Table3[#All],2)</f>
        <v>Atliq_Fusion_Container_Set_of_3</v>
      </c>
      <c r="E497" t="str">
        <f xml:space="preserve"> VLOOKUP(Data[[#This Row],[product_code]],Table3[#All],3)</f>
        <v>Home Care</v>
      </c>
      <c r="F497" t="s">
        <v>13</v>
      </c>
      <c r="G497">
        <v>46</v>
      </c>
      <c r="H497">
        <v>179</v>
      </c>
      <c r="I497" t="s">
        <v>6</v>
      </c>
      <c r="J497" s="1">
        <v>54740</v>
      </c>
      <c r="K4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358</v>
      </c>
      <c r="L4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97" t="s">
        <v>77</v>
      </c>
      <c r="N497" s="1">
        <f>Data[[#This Row],[Price_AP]]*Data[[#This Row],[quantity_sold(after_promo)]]</f>
        <v>213010</v>
      </c>
    </row>
    <row r="498" spans="1:14" x14ac:dyDescent="0.3">
      <c r="A498" t="s">
        <v>56</v>
      </c>
      <c r="B498" t="s">
        <v>25</v>
      </c>
      <c r="C498" s="1">
        <v>1190</v>
      </c>
      <c r="D498" t="str">
        <f>VLOOKUP(Data[[#This Row],[product_code]],Table3[#All],2)</f>
        <v>Atliq_Fusion_Container_Set_of_3</v>
      </c>
      <c r="E498" t="str">
        <f xml:space="preserve"> VLOOKUP(Data[[#This Row],[product_code]],Table3[#All],3)</f>
        <v>Home Care</v>
      </c>
      <c r="F498" t="s">
        <v>13</v>
      </c>
      <c r="G498">
        <v>29</v>
      </c>
      <c r="H498">
        <v>96</v>
      </c>
      <c r="I498" t="s">
        <v>10</v>
      </c>
      <c r="J498" s="1">
        <v>34510</v>
      </c>
      <c r="K4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4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498" t="s">
        <v>79</v>
      </c>
      <c r="N498" s="1">
        <f>Data[[#This Row],[Price_AP]]*Data[[#This Row],[quantity_sold(after_promo)]]</f>
        <v>114240</v>
      </c>
    </row>
    <row r="499" spans="1:14" x14ac:dyDescent="0.3">
      <c r="A499" t="s">
        <v>49</v>
      </c>
      <c r="B499" t="s">
        <v>15</v>
      </c>
      <c r="C499" s="1">
        <v>3000</v>
      </c>
      <c r="D499" t="str">
        <f>VLOOKUP(Data[[#This Row],[product_code]],Table3[#All],2)</f>
        <v>Atliq_Home_Essential_8_Product_Combo</v>
      </c>
      <c r="E499" t="str">
        <f xml:space="preserve"> VLOOKUP(Data[[#This Row],[product_code]],Table3[#All],3)</f>
        <v>Combo1</v>
      </c>
      <c r="F499" t="s">
        <v>16</v>
      </c>
      <c r="G499">
        <v>449</v>
      </c>
      <c r="H499">
        <v>1499</v>
      </c>
      <c r="I499" t="s">
        <v>10</v>
      </c>
      <c r="J499" s="1">
        <v>1347000</v>
      </c>
      <c r="K4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1499</v>
      </c>
      <c r="L4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499" t="s">
        <v>83</v>
      </c>
      <c r="N499" s="1">
        <f>Data[[#This Row],[Price_AP]]*Data[[#This Row],[quantity_sold(after_promo)]]</f>
        <v>3747500</v>
      </c>
    </row>
    <row r="500" spans="1:14" x14ac:dyDescent="0.3">
      <c r="A500" t="s">
        <v>45</v>
      </c>
      <c r="B500" t="s">
        <v>21</v>
      </c>
      <c r="C500" s="1">
        <v>65</v>
      </c>
      <c r="D500" t="str">
        <f>VLOOKUP(Data[[#This Row],[product_code]],Table3[#All],2)</f>
        <v>Atliq_Cream_Beauty_Bathing_Soap (125GM)</v>
      </c>
      <c r="E500" t="str">
        <f xml:space="preserve"> VLOOKUP(Data[[#This Row],[product_code]],Table3[#All],3)</f>
        <v>Personal Care</v>
      </c>
      <c r="F500" t="s">
        <v>5</v>
      </c>
      <c r="G500">
        <v>127</v>
      </c>
      <c r="H500">
        <v>168</v>
      </c>
      <c r="I500" t="s">
        <v>10</v>
      </c>
      <c r="J500" s="1">
        <v>8255</v>
      </c>
      <c r="K5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168</v>
      </c>
      <c r="L5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500" t="s">
        <v>81</v>
      </c>
      <c r="N500" s="1">
        <f>Data[[#This Row],[Price_AP]]*Data[[#This Row],[quantity_sold(after_promo)]]</f>
        <v>5460</v>
      </c>
    </row>
    <row r="501" spans="1:14" x14ac:dyDescent="0.3">
      <c r="A501" t="s">
        <v>49</v>
      </c>
      <c r="B501" t="s">
        <v>28</v>
      </c>
      <c r="C501" s="1">
        <v>415</v>
      </c>
      <c r="D501" t="str">
        <f>VLOOKUP(Data[[#This Row],[product_code]],Table3[#All],2)</f>
        <v>Atliq_Fusion_Container_Set_of_3</v>
      </c>
      <c r="E501" t="str">
        <f xml:space="preserve"> VLOOKUP(Data[[#This Row],[product_code]],Table3[#All],3)</f>
        <v>Home Care</v>
      </c>
      <c r="F501" t="s">
        <v>9</v>
      </c>
      <c r="G501">
        <v>19</v>
      </c>
      <c r="H501">
        <v>14</v>
      </c>
      <c r="I501" t="s">
        <v>6</v>
      </c>
      <c r="J501" s="1">
        <v>7885</v>
      </c>
      <c r="K5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5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01" t="s">
        <v>83</v>
      </c>
      <c r="N501" s="1">
        <f>Data[[#This Row],[Price_AP]]*Data[[#This Row],[quantity_sold(after_promo)]]</f>
        <v>4357.5</v>
      </c>
    </row>
    <row r="502" spans="1:14" x14ac:dyDescent="0.3">
      <c r="A502" t="s">
        <v>26</v>
      </c>
      <c r="B502" t="s">
        <v>21</v>
      </c>
      <c r="C502" s="1">
        <v>50</v>
      </c>
      <c r="D502" t="str">
        <f>VLOOKUP(Data[[#This Row],[product_code]],Table3[#All],2)</f>
        <v>Atliq_Cream_Beauty_Bathing_Soap (125GM)</v>
      </c>
      <c r="E502" t="str">
        <f xml:space="preserve"> VLOOKUP(Data[[#This Row],[product_code]],Table3[#All],3)</f>
        <v>Personal Care</v>
      </c>
      <c r="F502" t="s">
        <v>9</v>
      </c>
      <c r="G502">
        <v>21</v>
      </c>
      <c r="H502">
        <v>17</v>
      </c>
      <c r="I502" t="s">
        <v>6</v>
      </c>
      <c r="J502" s="1">
        <v>1050</v>
      </c>
      <c r="K5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5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502" t="s">
        <v>76</v>
      </c>
      <c r="N502" s="1">
        <f>Data[[#This Row],[Price_AP]]*Data[[#This Row],[quantity_sold(after_promo)]]</f>
        <v>637.5</v>
      </c>
    </row>
    <row r="503" spans="1:14" x14ac:dyDescent="0.3">
      <c r="A503" t="s">
        <v>38</v>
      </c>
      <c r="B503" t="s">
        <v>25</v>
      </c>
      <c r="C503" s="1">
        <v>1190</v>
      </c>
      <c r="D503" t="str">
        <f>VLOOKUP(Data[[#This Row],[product_code]],Table3[#All],2)</f>
        <v>Atliq_Fusion_Container_Set_of_3</v>
      </c>
      <c r="E503" t="str">
        <f xml:space="preserve"> VLOOKUP(Data[[#This Row],[product_code]],Table3[#All],3)</f>
        <v>Home Care</v>
      </c>
      <c r="F503" t="s">
        <v>13</v>
      </c>
      <c r="G503">
        <v>45</v>
      </c>
      <c r="H503">
        <v>149</v>
      </c>
      <c r="I503" t="s">
        <v>10</v>
      </c>
      <c r="J503" s="1">
        <v>53550</v>
      </c>
      <c r="K5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298</v>
      </c>
      <c r="L5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503" t="s">
        <v>81</v>
      </c>
      <c r="N503" s="1">
        <f>Data[[#This Row],[Price_AP]]*Data[[#This Row],[quantity_sold(after_promo)]]</f>
        <v>177310</v>
      </c>
    </row>
    <row r="504" spans="1:14" x14ac:dyDescent="0.3">
      <c r="A504" t="s">
        <v>60</v>
      </c>
      <c r="B504" t="s">
        <v>31</v>
      </c>
      <c r="C504" s="1">
        <v>62</v>
      </c>
      <c r="D504" t="str">
        <f>VLOOKUP(Data[[#This Row],[product_code]],Table3[#All],2)</f>
        <v>Atliq_Double_Bedsheet_set</v>
      </c>
      <c r="E504" t="str">
        <f xml:space="preserve"> VLOOKUP(Data[[#This Row],[product_code]],Table3[#All],3)</f>
        <v>Home Care</v>
      </c>
      <c r="F504" t="s">
        <v>5</v>
      </c>
      <c r="G504">
        <v>57</v>
      </c>
      <c r="H504">
        <v>66</v>
      </c>
      <c r="I504" t="s">
        <v>6</v>
      </c>
      <c r="J504" s="1">
        <v>3534</v>
      </c>
      <c r="K5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v>
      </c>
      <c r="L5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04" t="s">
        <v>81</v>
      </c>
      <c r="N504" s="1">
        <f>Data[[#This Row],[Price_AP]]*Data[[#This Row],[quantity_sold(after_promo)]]</f>
        <v>2046</v>
      </c>
    </row>
    <row r="505" spans="1:14" x14ac:dyDescent="0.3">
      <c r="A505" t="s">
        <v>20</v>
      </c>
      <c r="B505" t="s">
        <v>23</v>
      </c>
      <c r="C505" s="1">
        <v>350</v>
      </c>
      <c r="D505" t="str">
        <f>VLOOKUP(Data[[#This Row],[product_code]],Table3[#All],2)</f>
        <v>Atliq_Double_Bedsheet_set</v>
      </c>
      <c r="E505" t="str">
        <f xml:space="preserve"> VLOOKUP(Data[[#This Row],[product_code]],Table3[#All],3)</f>
        <v>Home Care</v>
      </c>
      <c r="F505" t="s">
        <v>13</v>
      </c>
      <c r="G505">
        <v>49</v>
      </c>
      <c r="H505">
        <v>164</v>
      </c>
      <c r="I505" t="s">
        <v>10</v>
      </c>
      <c r="J505" s="1">
        <v>17150</v>
      </c>
      <c r="K5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328</v>
      </c>
      <c r="L5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05" t="s">
        <v>78</v>
      </c>
      <c r="N505" s="1">
        <f>Data[[#This Row],[Price_AP]]*Data[[#This Row],[quantity_sold(after_promo)]]</f>
        <v>57400</v>
      </c>
    </row>
    <row r="506" spans="1:14" x14ac:dyDescent="0.3">
      <c r="A506" t="s">
        <v>60</v>
      </c>
      <c r="B506" t="s">
        <v>33</v>
      </c>
      <c r="C506" s="1">
        <v>290</v>
      </c>
      <c r="D506" t="str">
        <f>VLOOKUP(Data[[#This Row],[product_code]],Table3[#All],2)</f>
        <v>Atliq_Farm_Chakki_Atta (1KG)</v>
      </c>
      <c r="E506" t="str">
        <f xml:space="preserve"> VLOOKUP(Data[[#This Row],[product_code]],Table3[#All],3)</f>
        <v>Grocery &amp; Staples</v>
      </c>
      <c r="F506" t="s">
        <v>9</v>
      </c>
      <c r="G506">
        <v>327</v>
      </c>
      <c r="H506">
        <v>287</v>
      </c>
      <c r="I506" t="s">
        <v>10</v>
      </c>
      <c r="J506" s="1">
        <v>94830</v>
      </c>
      <c r="K5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287</v>
      </c>
      <c r="L5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506" t="s">
        <v>81</v>
      </c>
      <c r="N506" s="1">
        <f>Data[[#This Row],[Price_AP]]*Data[[#This Row],[quantity_sold(after_promo)]]</f>
        <v>62422.5</v>
      </c>
    </row>
    <row r="507" spans="1:14" x14ac:dyDescent="0.3">
      <c r="A507" t="s">
        <v>73</v>
      </c>
      <c r="B507" t="s">
        <v>44</v>
      </c>
      <c r="C507" s="1">
        <v>1020</v>
      </c>
      <c r="D507" t="str">
        <f>VLOOKUP(Data[[#This Row],[product_code]],Table3[#All],2)</f>
        <v>Atliq_Double_Bedsheet_set</v>
      </c>
      <c r="E507" t="str">
        <f xml:space="preserve"> VLOOKUP(Data[[#This Row],[product_code]],Table3[#All],3)</f>
        <v>Home Care</v>
      </c>
      <c r="F507" t="s">
        <v>13</v>
      </c>
      <c r="G507">
        <v>47</v>
      </c>
      <c r="H507">
        <v>163</v>
      </c>
      <c r="I507" t="s">
        <v>10</v>
      </c>
      <c r="J507" s="1">
        <v>47940</v>
      </c>
      <c r="K5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5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07" t="s">
        <v>77</v>
      </c>
      <c r="N507" s="1">
        <f>Data[[#This Row],[Price_AP]]*Data[[#This Row],[quantity_sold(after_promo)]]</f>
        <v>166260</v>
      </c>
    </row>
    <row r="508" spans="1:14" x14ac:dyDescent="0.3">
      <c r="A508" t="s">
        <v>11</v>
      </c>
      <c r="B508" t="s">
        <v>50</v>
      </c>
      <c r="C508" s="1">
        <v>110</v>
      </c>
      <c r="D508" t="str">
        <f>VLOOKUP(Data[[#This Row],[product_code]],Table3[#All],2)</f>
        <v>Atliq_Body_Milk_Nourishing_Lotion (120ML)</v>
      </c>
      <c r="E508" t="str">
        <f xml:space="preserve"> VLOOKUP(Data[[#This Row],[product_code]],Table3[#All],3)</f>
        <v>Personal Care</v>
      </c>
      <c r="F508" t="s">
        <v>5</v>
      </c>
      <c r="G508">
        <v>40</v>
      </c>
      <c r="H508">
        <v>54</v>
      </c>
      <c r="I508" t="s">
        <v>10</v>
      </c>
      <c r="J508" s="1">
        <v>4400</v>
      </c>
      <c r="K5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v>
      </c>
      <c r="L5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08" t="s">
        <v>82</v>
      </c>
      <c r="N508" s="1">
        <f>Data[[#This Row],[Price_AP]]*Data[[#This Row],[quantity_sold(after_promo)]]</f>
        <v>2970</v>
      </c>
    </row>
    <row r="509" spans="1:14" x14ac:dyDescent="0.3">
      <c r="A509" t="s">
        <v>71</v>
      </c>
      <c r="B509" t="s">
        <v>21</v>
      </c>
      <c r="C509" s="1">
        <v>65</v>
      </c>
      <c r="D509" t="str">
        <f>VLOOKUP(Data[[#This Row],[product_code]],Table3[#All],2)</f>
        <v>Atliq_Cream_Beauty_Bathing_Soap (125GM)</v>
      </c>
      <c r="E509" t="str">
        <f xml:space="preserve"> VLOOKUP(Data[[#This Row],[product_code]],Table3[#All],3)</f>
        <v>Personal Care</v>
      </c>
      <c r="F509" t="s">
        <v>5</v>
      </c>
      <c r="G509">
        <v>84</v>
      </c>
      <c r="H509">
        <v>127</v>
      </c>
      <c r="I509" t="s">
        <v>10</v>
      </c>
      <c r="J509" s="1">
        <v>5460</v>
      </c>
      <c r="K5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127</v>
      </c>
      <c r="L5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509" t="s">
        <v>78</v>
      </c>
      <c r="N509" s="1">
        <f>Data[[#This Row],[Price_AP]]*Data[[#This Row],[quantity_sold(after_promo)]]</f>
        <v>4127.5</v>
      </c>
    </row>
    <row r="510" spans="1:14" x14ac:dyDescent="0.3">
      <c r="A510" t="s">
        <v>61</v>
      </c>
      <c r="B510" t="s">
        <v>44</v>
      </c>
      <c r="C510" s="1">
        <v>1020</v>
      </c>
      <c r="D510" t="str">
        <f>VLOOKUP(Data[[#This Row],[product_code]],Table3[#All],2)</f>
        <v>Atliq_Double_Bedsheet_set</v>
      </c>
      <c r="E510" t="str">
        <f xml:space="preserve"> VLOOKUP(Data[[#This Row],[product_code]],Table3[#All],3)</f>
        <v>Home Care</v>
      </c>
      <c r="F510" t="s">
        <v>13</v>
      </c>
      <c r="G510">
        <v>45</v>
      </c>
      <c r="H510">
        <v>153</v>
      </c>
      <c r="I510" t="s">
        <v>10</v>
      </c>
      <c r="J510" s="1">
        <v>45900</v>
      </c>
      <c r="K5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306</v>
      </c>
      <c r="L5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10" t="s">
        <v>80</v>
      </c>
      <c r="N510" s="1">
        <f>Data[[#This Row],[Price_AP]]*Data[[#This Row],[quantity_sold(after_promo)]]</f>
        <v>156060</v>
      </c>
    </row>
    <row r="511" spans="1:14" x14ac:dyDescent="0.3">
      <c r="A511" t="s">
        <v>61</v>
      </c>
      <c r="B511" t="s">
        <v>35</v>
      </c>
      <c r="C511" s="1">
        <v>860</v>
      </c>
      <c r="D511" t="str">
        <f>VLOOKUP(Data[[#This Row],[product_code]],Table3[#All],2)</f>
        <v>Atliq_Sonamasuri_Rice (10KG)</v>
      </c>
      <c r="E511" t="str">
        <f xml:space="preserve"> VLOOKUP(Data[[#This Row],[product_code]],Table3[#All],3)</f>
        <v>Grocery &amp; Staples</v>
      </c>
      <c r="F511" t="s">
        <v>36</v>
      </c>
      <c r="G511">
        <v>610</v>
      </c>
      <c r="H511">
        <v>847</v>
      </c>
      <c r="I511" t="s">
        <v>6</v>
      </c>
      <c r="J511" s="1">
        <v>524600</v>
      </c>
      <c r="K5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847</v>
      </c>
      <c r="L5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511" t="s">
        <v>80</v>
      </c>
      <c r="N511" s="1">
        <f>Data[[#This Row],[Price_AP]]*Data[[#This Row],[quantity_sold(after_promo)]]</f>
        <v>488041.4</v>
      </c>
    </row>
    <row r="512" spans="1:14" x14ac:dyDescent="0.3">
      <c r="A512" t="s">
        <v>39</v>
      </c>
      <c r="B512" t="s">
        <v>18</v>
      </c>
      <c r="C512" s="1">
        <v>55</v>
      </c>
      <c r="D512" t="str">
        <f>VLOOKUP(Data[[#This Row],[product_code]],Table3[#All],2)</f>
        <v>Atliq_Scrub_Sponge_For_Dishwash</v>
      </c>
      <c r="E512" t="str">
        <f xml:space="preserve"> VLOOKUP(Data[[#This Row],[product_code]],Table3[#All],3)</f>
        <v>Home Care</v>
      </c>
      <c r="F512" t="s">
        <v>9</v>
      </c>
      <c r="G512">
        <v>61</v>
      </c>
      <c r="H512">
        <v>59</v>
      </c>
      <c r="I512" t="s">
        <v>10</v>
      </c>
      <c r="J512" s="1">
        <v>3355</v>
      </c>
      <c r="K5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v>
      </c>
      <c r="L5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12" t="s">
        <v>75</v>
      </c>
      <c r="N512" s="1">
        <f>Data[[#This Row],[Price_AP]]*Data[[#This Row],[quantity_sold(after_promo)]]</f>
        <v>2433.75</v>
      </c>
    </row>
    <row r="513" spans="1:14" x14ac:dyDescent="0.3">
      <c r="A513" t="s">
        <v>41</v>
      </c>
      <c r="B513" t="s">
        <v>15</v>
      </c>
      <c r="C513" s="1">
        <v>3000</v>
      </c>
      <c r="D513" t="str">
        <f>VLOOKUP(Data[[#This Row],[product_code]],Table3[#All],2)</f>
        <v>Atliq_Home_Essential_8_Product_Combo</v>
      </c>
      <c r="E513" t="str">
        <f xml:space="preserve"> VLOOKUP(Data[[#This Row],[product_code]],Table3[#All],3)</f>
        <v>Combo1</v>
      </c>
      <c r="F513" t="s">
        <v>16</v>
      </c>
      <c r="G513">
        <v>301</v>
      </c>
      <c r="H513">
        <v>869</v>
      </c>
      <c r="I513" t="s">
        <v>10</v>
      </c>
      <c r="J513" s="1">
        <v>903000</v>
      </c>
      <c r="K5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869</v>
      </c>
      <c r="L5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13" t="s">
        <v>78</v>
      </c>
      <c r="N513" s="1">
        <f>Data[[#This Row],[Price_AP]]*Data[[#This Row],[quantity_sold(after_promo)]]</f>
        <v>2172500</v>
      </c>
    </row>
    <row r="514" spans="1:14" x14ac:dyDescent="0.3">
      <c r="A514" t="s">
        <v>7</v>
      </c>
      <c r="B514" t="s">
        <v>23</v>
      </c>
      <c r="C514" s="1">
        <v>350</v>
      </c>
      <c r="D514" t="str">
        <f>VLOOKUP(Data[[#This Row],[product_code]],Table3[#All],2)</f>
        <v>Atliq_Double_Bedsheet_set</v>
      </c>
      <c r="E514" t="str">
        <f xml:space="preserve"> VLOOKUP(Data[[#This Row],[product_code]],Table3[#All],3)</f>
        <v>Home Care</v>
      </c>
      <c r="F514" t="s">
        <v>13</v>
      </c>
      <c r="G514">
        <v>66</v>
      </c>
      <c r="H514">
        <v>220</v>
      </c>
      <c r="I514" t="s">
        <v>10</v>
      </c>
      <c r="J514" s="1">
        <v>23100</v>
      </c>
      <c r="K5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440</v>
      </c>
      <c r="L5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14" t="s">
        <v>80</v>
      </c>
      <c r="N514" s="1">
        <f>Data[[#This Row],[Price_AP]]*Data[[#This Row],[quantity_sold(after_promo)]]</f>
        <v>77000</v>
      </c>
    </row>
    <row r="515" spans="1:14" x14ac:dyDescent="0.3">
      <c r="A515" t="s">
        <v>26</v>
      </c>
      <c r="B515" t="s">
        <v>15</v>
      </c>
      <c r="C515" s="1">
        <v>3000</v>
      </c>
      <c r="D515" t="str">
        <f>VLOOKUP(Data[[#This Row],[product_code]],Table3[#All],2)</f>
        <v>Atliq_Home_Essential_8_Product_Combo</v>
      </c>
      <c r="E515" t="str">
        <f xml:space="preserve"> VLOOKUP(Data[[#This Row],[product_code]],Table3[#All],3)</f>
        <v>Combo1</v>
      </c>
      <c r="F515" t="s">
        <v>16</v>
      </c>
      <c r="G515">
        <v>106</v>
      </c>
      <c r="H515">
        <v>243</v>
      </c>
      <c r="I515" t="s">
        <v>6</v>
      </c>
      <c r="J515" s="1">
        <v>318000</v>
      </c>
      <c r="K5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243</v>
      </c>
      <c r="L5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15" t="s">
        <v>76</v>
      </c>
      <c r="N515" s="1">
        <f>Data[[#This Row],[Price_AP]]*Data[[#This Row],[quantity_sold(after_promo)]]</f>
        <v>607500</v>
      </c>
    </row>
    <row r="516" spans="1:14" x14ac:dyDescent="0.3">
      <c r="A516" t="s">
        <v>29</v>
      </c>
      <c r="B516" t="s">
        <v>40</v>
      </c>
      <c r="C516" s="1">
        <v>172</v>
      </c>
      <c r="D516" t="str">
        <f>VLOOKUP(Data[[#This Row],[product_code]],Table3[#All],2)</f>
        <v>Atliq_Masoor_Dal (1KG)</v>
      </c>
      <c r="E516" t="str">
        <f xml:space="preserve"> VLOOKUP(Data[[#This Row],[product_code]],Table3[#All],3)</f>
        <v>Grocery &amp; Staples</v>
      </c>
      <c r="F516" t="s">
        <v>36</v>
      </c>
      <c r="G516">
        <v>320</v>
      </c>
      <c r="H516">
        <v>467</v>
      </c>
      <c r="I516" t="s">
        <v>10</v>
      </c>
      <c r="J516" s="1">
        <v>55040</v>
      </c>
      <c r="K5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467</v>
      </c>
      <c r="L5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16" t="s">
        <v>77</v>
      </c>
      <c r="N516" s="1">
        <f>Data[[#This Row],[Price_AP]]*Data[[#This Row],[quantity_sold(after_promo)]]</f>
        <v>53817.08</v>
      </c>
    </row>
    <row r="517" spans="1:14" x14ac:dyDescent="0.3">
      <c r="A517" t="s">
        <v>38</v>
      </c>
      <c r="B517" t="s">
        <v>40</v>
      </c>
      <c r="C517" s="1">
        <v>172</v>
      </c>
      <c r="D517" t="str">
        <f>VLOOKUP(Data[[#This Row],[product_code]],Table3[#All],2)</f>
        <v>Atliq_Masoor_Dal (1KG)</v>
      </c>
      <c r="E517" t="str">
        <f xml:space="preserve"> VLOOKUP(Data[[#This Row],[product_code]],Table3[#All],3)</f>
        <v>Grocery &amp; Staples</v>
      </c>
      <c r="F517" t="s">
        <v>36</v>
      </c>
      <c r="G517">
        <v>303</v>
      </c>
      <c r="H517">
        <v>360</v>
      </c>
      <c r="I517" t="s">
        <v>6</v>
      </c>
      <c r="J517" s="1">
        <v>52116</v>
      </c>
      <c r="K5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360</v>
      </c>
      <c r="L5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17" t="s">
        <v>81</v>
      </c>
      <c r="N517" s="1">
        <f>Data[[#This Row],[Price_AP]]*Data[[#This Row],[quantity_sold(after_promo)]]</f>
        <v>41486.400000000001</v>
      </c>
    </row>
    <row r="518" spans="1:14" x14ac:dyDescent="0.3">
      <c r="A518" t="s">
        <v>51</v>
      </c>
      <c r="B518" t="s">
        <v>50</v>
      </c>
      <c r="C518" s="1">
        <v>110</v>
      </c>
      <c r="D518" t="str">
        <f>VLOOKUP(Data[[#This Row],[product_code]],Table3[#All],2)</f>
        <v>Atliq_Body_Milk_Nourishing_Lotion (120ML)</v>
      </c>
      <c r="E518" t="str">
        <f xml:space="preserve"> VLOOKUP(Data[[#This Row],[product_code]],Table3[#All],3)</f>
        <v>Personal Care</v>
      </c>
      <c r="F518" t="s">
        <v>5</v>
      </c>
      <c r="G518">
        <v>49</v>
      </c>
      <c r="H518">
        <v>65</v>
      </c>
      <c r="I518" t="s">
        <v>10</v>
      </c>
      <c r="J518" s="1">
        <v>5390</v>
      </c>
      <c r="K5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5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18" t="s">
        <v>82</v>
      </c>
      <c r="N518" s="1">
        <f>Data[[#This Row],[Price_AP]]*Data[[#This Row],[quantity_sold(after_promo)]]</f>
        <v>3575</v>
      </c>
    </row>
    <row r="519" spans="1:14" x14ac:dyDescent="0.3">
      <c r="A519" t="s">
        <v>42</v>
      </c>
      <c r="B519" t="s">
        <v>18</v>
      </c>
      <c r="C519" s="1">
        <v>55</v>
      </c>
      <c r="D519" t="str">
        <f>VLOOKUP(Data[[#This Row],[product_code]],Table3[#All],2)</f>
        <v>Atliq_Scrub_Sponge_For_Dishwash</v>
      </c>
      <c r="E519" t="str">
        <f xml:space="preserve"> VLOOKUP(Data[[#This Row],[product_code]],Table3[#All],3)</f>
        <v>Home Care</v>
      </c>
      <c r="F519" t="s">
        <v>9</v>
      </c>
      <c r="G519">
        <v>21</v>
      </c>
      <c r="H519">
        <v>18</v>
      </c>
      <c r="I519" t="s">
        <v>6</v>
      </c>
      <c r="J519" s="1">
        <v>1155</v>
      </c>
      <c r="K5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5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19" t="s">
        <v>77</v>
      </c>
      <c r="N519" s="1">
        <f>Data[[#This Row],[Price_AP]]*Data[[#This Row],[quantity_sold(after_promo)]]</f>
        <v>742.5</v>
      </c>
    </row>
    <row r="520" spans="1:14" x14ac:dyDescent="0.3">
      <c r="A520" t="s">
        <v>55</v>
      </c>
      <c r="B520" t="s">
        <v>33</v>
      </c>
      <c r="C520" s="1">
        <v>290</v>
      </c>
      <c r="D520" t="str">
        <f>VLOOKUP(Data[[#This Row],[product_code]],Table3[#All],2)</f>
        <v>Atliq_Farm_Chakki_Atta (1KG)</v>
      </c>
      <c r="E520" t="str">
        <f xml:space="preserve"> VLOOKUP(Data[[#This Row],[product_code]],Table3[#All],3)</f>
        <v>Grocery &amp; Staples</v>
      </c>
      <c r="F520" t="s">
        <v>9</v>
      </c>
      <c r="G520">
        <v>383</v>
      </c>
      <c r="H520">
        <v>344</v>
      </c>
      <c r="I520" t="s">
        <v>10</v>
      </c>
      <c r="J520" s="1">
        <v>111070</v>
      </c>
      <c r="K5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344</v>
      </c>
      <c r="L5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520" t="s">
        <v>83</v>
      </c>
      <c r="N520" s="1">
        <f>Data[[#This Row],[Price_AP]]*Data[[#This Row],[quantity_sold(after_promo)]]</f>
        <v>74820</v>
      </c>
    </row>
    <row r="521" spans="1:14" x14ac:dyDescent="0.3">
      <c r="A521" t="s">
        <v>19</v>
      </c>
      <c r="B521" t="s">
        <v>28</v>
      </c>
      <c r="C521" s="1">
        <v>415</v>
      </c>
      <c r="D521" t="str">
        <f>VLOOKUP(Data[[#This Row],[product_code]],Table3[#All],2)</f>
        <v>Atliq_Fusion_Container_Set_of_3</v>
      </c>
      <c r="E521" t="str">
        <f xml:space="preserve"> VLOOKUP(Data[[#This Row],[product_code]],Table3[#All],3)</f>
        <v>Home Care</v>
      </c>
      <c r="F521" t="s">
        <v>9</v>
      </c>
      <c r="G521">
        <v>36</v>
      </c>
      <c r="H521">
        <v>29</v>
      </c>
      <c r="I521" t="s">
        <v>6</v>
      </c>
      <c r="J521" s="1">
        <v>14940</v>
      </c>
      <c r="K5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v>
      </c>
      <c r="L5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21" t="s">
        <v>80</v>
      </c>
      <c r="N521" s="1">
        <f>Data[[#This Row],[Price_AP]]*Data[[#This Row],[quantity_sold(after_promo)]]</f>
        <v>9026.25</v>
      </c>
    </row>
    <row r="522" spans="1:14" x14ac:dyDescent="0.3">
      <c r="A522" t="s">
        <v>71</v>
      </c>
      <c r="B522" t="s">
        <v>18</v>
      </c>
      <c r="C522" s="1">
        <v>55</v>
      </c>
      <c r="D522" t="str">
        <f>VLOOKUP(Data[[#This Row],[product_code]],Table3[#All],2)</f>
        <v>Atliq_Scrub_Sponge_For_Dishwash</v>
      </c>
      <c r="E522" t="str">
        <f xml:space="preserve"> VLOOKUP(Data[[#This Row],[product_code]],Table3[#All],3)</f>
        <v>Home Care</v>
      </c>
      <c r="F522" t="s">
        <v>9</v>
      </c>
      <c r="G522">
        <v>18</v>
      </c>
      <c r="H522">
        <v>14</v>
      </c>
      <c r="I522" t="s">
        <v>6</v>
      </c>
      <c r="J522" s="1">
        <v>990</v>
      </c>
      <c r="K5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5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22" t="s">
        <v>78</v>
      </c>
      <c r="N522" s="1">
        <f>Data[[#This Row],[Price_AP]]*Data[[#This Row],[quantity_sold(after_promo)]]</f>
        <v>577.5</v>
      </c>
    </row>
    <row r="523" spans="1:14" x14ac:dyDescent="0.3">
      <c r="A523" t="s">
        <v>55</v>
      </c>
      <c r="B523" t="s">
        <v>21</v>
      </c>
      <c r="C523" s="1">
        <v>50</v>
      </c>
      <c r="D523" t="str">
        <f>VLOOKUP(Data[[#This Row],[product_code]],Table3[#All],2)</f>
        <v>Atliq_Cream_Beauty_Bathing_Soap (125GM)</v>
      </c>
      <c r="E523" t="str">
        <f xml:space="preserve"> VLOOKUP(Data[[#This Row],[product_code]],Table3[#All],3)</f>
        <v>Personal Care</v>
      </c>
      <c r="F523" t="s">
        <v>9</v>
      </c>
      <c r="G523">
        <v>25</v>
      </c>
      <c r="H523">
        <v>21</v>
      </c>
      <c r="I523" t="s">
        <v>6</v>
      </c>
      <c r="J523" s="1">
        <v>1250</v>
      </c>
      <c r="K5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5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523" t="s">
        <v>83</v>
      </c>
      <c r="N523" s="1">
        <f>Data[[#This Row],[Price_AP]]*Data[[#This Row],[quantity_sold(after_promo)]]</f>
        <v>787.5</v>
      </c>
    </row>
    <row r="524" spans="1:14" x14ac:dyDescent="0.3">
      <c r="A524" t="s">
        <v>55</v>
      </c>
      <c r="B524" t="s">
        <v>18</v>
      </c>
      <c r="C524" s="1">
        <v>55</v>
      </c>
      <c r="D524" t="str">
        <f>VLOOKUP(Data[[#This Row],[product_code]],Table3[#All],2)</f>
        <v>Atliq_Scrub_Sponge_For_Dishwash</v>
      </c>
      <c r="E524" t="str">
        <f xml:space="preserve"> VLOOKUP(Data[[#This Row],[product_code]],Table3[#All],3)</f>
        <v>Home Care</v>
      </c>
      <c r="F524" t="s">
        <v>9</v>
      </c>
      <c r="G524">
        <v>19</v>
      </c>
      <c r="H524">
        <v>16</v>
      </c>
      <c r="I524" t="s">
        <v>6</v>
      </c>
      <c r="J524" s="1">
        <v>1045</v>
      </c>
      <c r="K5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5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24" t="s">
        <v>83</v>
      </c>
      <c r="N524" s="1">
        <f>Data[[#This Row],[Price_AP]]*Data[[#This Row],[quantity_sold(after_promo)]]</f>
        <v>660</v>
      </c>
    </row>
    <row r="525" spans="1:14" x14ac:dyDescent="0.3">
      <c r="A525" t="s">
        <v>56</v>
      </c>
      <c r="B525" t="s">
        <v>25</v>
      </c>
      <c r="C525" s="1">
        <v>1190</v>
      </c>
      <c r="D525" t="str">
        <f>VLOOKUP(Data[[#This Row],[product_code]],Table3[#All],2)</f>
        <v>Atliq_Fusion_Container_Set_of_3</v>
      </c>
      <c r="E525" t="str">
        <f xml:space="preserve"> VLOOKUP(Data[[#This Row],[product_code]],Table3[#All],3)</f>
        <v>Home Care</v>
      </c>
      <c r="F525" t="s">
        <v>13</v>
      </c>
      <c r="G525">
        <v>40</v>
      </c>
      <c r="H525">
        <v>158</v>
      </c>
      <c r="I525" t="s">
        <v>6</v>
      </c>
      <c r="J525" s="1">
        <v>47600</v>
      </c>
      <c r="K5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316</v>
      </c>
      <c r="L5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525" t="s">
        <v>79</v>
      </c>
      <c r="N525" s="1">
        <f>Data[[#This Row],[Price_AP]]*Data[[#This Row],[quantity_sold(after_promo)]]</f>
        <v>188020</v>
      </c>
    </row>
    <row r="526" spans="1:14" x14ac:dyDescent="0.3">
      <c r="A526" t="s">
        <v>19</v>
      </c>
      <c r="B526" t="s">
        <v>33</v>
      </c>
      <c r="C526" s="1">
        <v>370</v>
      </c>
      <c r="D526" t="str">
        <f>VLOOKUP(Data[[#This Row],[product_code]],Table3[#All],2)</f>
        <v>Atliq_Farm_Chakki_Atta (1KG)</v>
      </c>
      <c r="E526" t="str">
        <f xml:space="preserve"> VLOOKUP(Data[[#This Row],[product_code]],Table3[#All],3)</f>
        <v>Grocery &amp; Staples</v>
      </c>
      <c r="F526" t="s">
        <v>13</v>
      </c>
      <c r="G526">
        <v>432</v>
      </c>
      <c r="H526">
        <v>1736</v>
      </c>
      <c r="I526" t="s">
        <v>6</v>
      </c>
      <c r="J526" s="1">
        <v>159840</v>
      </c>
      <c r="K5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3472</v>
      </c>
      <c r="L5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526" t="s">
        <v>80</v>
      </c>
      <c r="N526" s="1">
        <f>Data[[#This Row],[Price_AP]]*Data[[#This Row],[quantity_sold(after_promo)]]</f>
        <v>642320</v>
      </c>
    </row>
    <row r="527" spans="1:14" x14ac:dyDescent="0.3">
      <c r="A527" t="s">
        <v>20</v>
      </c>
      <c r="B527" t="s">
        <v>28</v>
      </c>
      <c r="C527" s="1">
        <v>415</v>
      </c>
      <c r="D527" t="str">
        <f>VLOOKUP(Data[[#This Row],[product_code]],Table3[#All],2)</f>
        <v>Atliq_Fusion_Container_Set_of_3</v>
      </c>
      <c r="E527" t="str">
        <f xml:space="preserve"> VLOOKUP(Data[[#This Row],[product_code]],Table3[#All],3)</f>
        <v>Home Care</v>
      </c>
      <c r="F527" t="s">
        <v>9</v>
      </c>
      <c r="G527">
        <v>22</v>
      </c>
      <c r="H527">
        <v>18</v>
      </c>
      <c r="I527" t="s">
        <v>6</v>
      </c>
      <c r="J527" s="1">
        <v>9130</v>
      </c>
      <c r="K5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5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27" t="s">
        <v>78</v>
      </c>
      <c r="N527" s="1">
        <f>Data[[#This Row],[Price_AP]]*Data[[#This Row],[quantity_sold(after_promo)]]</f>
        <v>5602.5</v>
      </c>
    </row>
    <row r="528" spans="1:14" x14ac:dyDescent="0.3">
      <c r="A528" t="s">
        <v>14</v>
      </c>
      <c r="B528" t="s">
        <v>12</v>
      </c>
      <c r="C528" s="1">
        <v>300</v>
      </c>
      <c r="D528" t="str">
        <f>VLOOKUP(Data[[#This Row],[product_code]],Table3[#All],2)</f>
        <v>Atliq_Fusion_Container_Set_of_3</v>
      </c>
      <c r="E528" t="str">
        <f xml:space="preserve"> VLOOKUP(Data[[#This Row],[product_code]],Table3[#All],3)</f>
        <v>Home Care</v>
      </c>
      <c r="F528" t="s">
        <v>13</v>
      </c>
      <c r="G528">
        <v>40</v>
      </c>
      <c r="H528">
        <v>155</v>
      </c>
      <c r="I528" t="s">
        <v>6</v>
      </c>
      <c r="J528" s="1">
        <v>12000</v>
      </c>
      <c r="K5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310</v>
      </c>
      <c r="L5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528" t="s">
        <v>79</v>
      </c>
      <c r="N528" s="1">
        <f>Data[[#This Row],[Price_AP]]*Data[[#This Row],[quantity_sold(after_promo)]]</f>
        <v>46500</v>
      </c>
    </row>
    <row r="529" spans="1:14" x14ac:dyDescent="0.3">
      <c r="A529" t="s">
        <v>38</v>
      </c>
      <c r="B529" t="s">
        <v>15</v>
      </c>
      <c r="C529" s="1">
        <v>3000</v>
      </c>
      <c r="D529" t="str">
        <f>VLOOKUP(Data[[#This Row],[product_code]],Table3[#All],2)</f>
        <v>Atliq_Home_Essential_8_Product_Combo</v>
      </c>
      <c r="E529" t="str">
        <f xml:space="preserve"> VLOOKUP(Data[[#This Row],[product_code]],Table3[#All],3)</f>
        <v>Combo1</v>
      </c>
      <c r="F529" t="s">
        <v>16</v>
      </c>
      <c r="G529">
        <v>121</v>
      </c>
      <c r="H529">
        <v>273</v>
      </c>
      <c r="I529" t="s">
        <v>6</v>
      </c>
      <c r="J529" s="1">
        <v>363000</v>
      </c>
      <c r="K5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273</v>
      </c>
      <c r="L5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29" t="s">
        <v>81</v>
      </c>
      <c r="N529" s="1">
        <f>Data[[#This Row],[Price_AP]]*Data[[#This Row],[quantity_sold(after_promo)]]</f>
        <v>682500</v>
      </c>
    </row>
    <row r="530" spans="1:14" x14ac:dyDescent="0.3">
      <c r="A530" t="s">
        <v>26</v>
      </c>
      <c r="B530" t="s">
        <v>4</v>
      </c>
      <c r="C530" s="1">
        <v>190</v>
      </c>
      <c r="D530" t="str">
        <f>VLOOKUP(Data[[#This Row],[product_code]],Table3[#All],2)</f>
        <v>Atliq_Doodh_Kesar_Body_Lotion (200ML)</v>
      </c>
      <c r="E530" t="str">
        <f xml:space="preserve"> VLOOKUP(Data[[#This Row],[product_code]],Table3[#All],3)</f>
        <v>Personal Care</v>
      </c>
      <c r="F530" t="s">
        <v>5</v>
      </c>
      <c r="G530">
        <v>25</v>
      </c>
      <c r="H530">
        <v>28</v>
      </c>
      <c r="I530" t="s">
        <v>6</v>
      </c>
      <c r="J530" s="1">
        <v>4750</v>
      </c>
      <c r="K5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5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30" t="s">
        <v>76</v>
      </c>
      <c r="N530" s="1">
        <f>Data[[#This Row],[Price_AP]]*Data[[#This Row],[quantity_sold(after_promo)]]</f>
        <v>2660</v>
      </c>
    </row>
    <row r="531" spans="1:14" x14ac:dyDescent="0.3">
      <c r="A531" t="s">
        <v>54</v>
      </c>
      <c r="B531" t="s">
        <v>44</v>
      </c>
      <c r="C531" s="1">
        <v>1020</v>
      </c>
      <c r="D531" t="str">
        <f>VLOOKUP(Data[[#This Row],[product_code]],Table3[#All],2)</f>
        <v>Atliq_Double_Bedsheet_set</v>
      </c>
      <c r="E531" t="str">
        <f xml:space="preserve"> VLOOKUP(Data[[#This Row],[product_code]],Table3[#All],3)</f>
        <v>Home Care</v>
      </c>
      <c r="F531" t="s">
        <v>13</v>
      </c>
      <c r="G531">
        <v>42</v>
      </c>
      <c r="H531">
        <v>139</v>
      </c>
      <c r="I531" t="s">
        <v>10</v>
      </c>
      <c r="J531" s="1">
        <v>42840</v>
      </c>
      <c r="K5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278</v>
      </c>
      <c r="L5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31" t="s">
        <v>77</v>
      </c>
      <c r="N531" s="1">
        <f>Data[[#This Row],[Price_AP]]*Data[[#This Row],[quantity_sold(after_promo)]]</f>
        <v>141780</v>
      </c>
    </row>
    <row r="532" spans="1:14" x14ac:dyDescent="0.3">
      <c r="A532" t="s">
        <v>65</v>
      </c>
      <c r="B532" t="s">
        <v>50</v>
      </c>
      <c r="C532" s="1">
        <v>110</v>
      </c>
      <c r="D532" t="str">
        <f>VLOOKUP(Data[[#This Row],[product_code]],Table3[#All],2)</f>
        <v>Atliq_Body_Milk_Nourishing_Lotion (120ML)</v>
      </c>
      <c r="E532" t="str">
        <f xml:space="preserve"> VLOOKUP(Data[[#This Row],[product_code]],Table3[#All],3)</f>
        <v>Personal Care</v>
      </c>
      <c r="F532" t="s">
        <v>5</v>
      </c>
      <c r="G532">
        <v>36</v>
      </c>
      <c r="H532">
        <v>48</v>
      </c>
      <c r="I532" t="s">
        <v>10</v>
      </c>
      <c r="J532" s="1">
        <v>3960</v>
      </c>
      <c r="K5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v>
      </c>
      <c r="L5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32" t="s">
        <v>84</v>
      </c>
      <c r="N532" s="1">
        <f>Data[[#This Row],[Price_AP]]*Data[[#This Row],[quantity_sold(after_promo)]]</f>
        <v>2640</v>
      </c>
    </row>
    <row r="533" spans="1:14" x14ac:dyDescent="0.3">
      <c r="A533" t="s">
        <v>51</v>
      </c>
      <c r="B533" t="s">
        <v>15</v>
      </c>
      <c r="C533" s="1">
        <v>3000</v>
      </c>
      <c r="D533" t="str">
        <f>VLOOKUP(Data[[#This Row],[product_code]],Table3[#All],2)</f>
        <v>Atliq_Home_Essential_8_Product_Combo</v>
      </c>
      <c r="E533" t="str">
        <f xml:space="preserve"> VLOOKUP(Data[[#This Row],[product_code]],Table3[#All],3)</f>
        <v>Combo1</v>
      </c>
      <c r="F533" t="s">
        <v>16</v>
      </c>
      <c r="G533">
        <v>66</v>
      </c>
      <c r="H533">
        <v>144</v>
      </c>
      <c r="I533" t="s">
        <v>6</v>
      </c>
      <c r="J533" s="1">
        <v>198000</v>
      </c>
      <c r="K5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144</v>
      </c>
      <c r="L5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33" t="s">
        <v>82</v>
      </c>
      <c r="N533" s="1">
        <f>Data[[#This Row],[Price_AP]]*Data[[#This Row],[quantity_sold(after_promo)]]</f>
        <v>360000</v>
      </c>
    </row>
    <row r="534" spans="1:14" x14ac:dyDescent="0.3">
      <c r="A534" t="s">
        <v>17</v>
      </c>
      <c r="B534" t="s">
        <v>4</v>
      </c>
      <c r="C534" s="1">
        <v>190</v>
      </c>
      <c r="D534" t="str">
        <f>VLOOKUP(Data[[#This Row],[product_code]],Table3[#All],2)</f>
        <v>Atliq_Doodh_Kesar_Body_Lotion (200ML)</v>
      </c>
      <c r="E534" t="str">
        <f xml:space="preserve"> VLOOKUP(Data[[#This Row],[product_code]],Table3[#All],3)</f>
        <v>Personal Care</v>
      </c>
      <c r="F534" t="s">
        <v>5</v>
      </c>
      <c r="G534">
        <v>43</v>
      </c>
      <c r="H534">
        <v>66</v>
      </c>
      <c r="I534" t="s">
        <v>6</v>
      </c>
      <c r="J534" s="1">
        <v>8170</v>
      </c>
      <c r="K5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v>
      </c>
      <c r="L5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34" t="s">
        <v>80</v>
      </c>
      <c r="N534" s="1">
        <f>Data[[#This Row],[Price_AP]]*Data[[#This Row],[quantity_sold(after_promo)]]</f>
        <v>6270</v>
      </c>
    </row>
    <row r="535" spans="1:14" x14ac:dyDescent="0.3">
      <c r="A535" t="s">
        <v>30</v>
      </c>
      <c r="B535" t="s">
        <v>21</v>
      </c>
      <c r="C535" s="1">
        <v>65</v>
      </c>
      <c r="D535" t="str">
        <f>VLOOKUP(Data[[#This Row],[product_code]],Table3[#All],2)</f>
        <v>Atliq_Cream_Beauty_Bathing_Soap (125GM)</v>
      </c>
      <c r="E535" t="str">
        <f xml:space="preserve"> VLOOKUP(Data[[#This Row],[product_code]],Table3[#All],3)</f>
        <v>Personal Care</v>
      </c>
      <c r="F535" t="s">
        <v>5</v>
      </c>
      <c r="G535">
        <v>122</v>
      </c>
      <c r="H535">
        <v>153</v>
      </c>
      <c r="I535" t="s">
        <v>10</v>
      </c>
      <c r="J535" s="1">
        <v>7930</v>
      </c>
      <c r="K5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153</v>
      </c>
      <c r="L5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535" t="s">
        <v>81</v>
      </c>
      <c r="N535" s="1">
        <f>Data[[#This Row],[Price_AP]]*Data[[#This Row],[quantity_sold(after_promo)]]</f>
        <v>4972.5</v>
      </c>
    </row>
    <row r="536" spans="1:14" x14ac:dyDescent="0.3">
      <c r="A536" t="s">
        <v>24</v>
      </c>
      <c r="B536" t="s">
        <v>15</v>
      </c>
      <c r="C536" s="1">
        <v>3000</v>
      </c>
      <c r="D536" t="str">
        <f>VLOOKUP(Data[[#This Row],[product_code]],Table3[#All],2)</f>
        <v>Atliq_Home_Essential_8_Product_Combo</v>
      </c>
      <c r="E536" t="str">
        <f xml:space="preserve"> VLOOKUP(Data[[#This Row],[product_code]],Table3[#All],3)</f>
        <v>Combo1</v>
      </c>
      <c r="F536" t="s">
        <v>16</v>
      </c>
      <c r="G536">
        <v>316</v>
      </c>
      <c r="H536">
        <v>818</v>
      </c>
      <c r="I536" t="s">
        <v>10</v>
      </c>
      <c r="J536" s="1">
        <v>948000</v>
      </c>
      <c r="K5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818</v>
      </c>
      <c r="L5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36" t="s">
        <v>79</v>
      </c>
      <c r="N536" s="1">
        <f>Data[[#This Row],[Price_AP]]*Data[[#This Row],[quantity_sold(after_promo)]]</f>
        <v>2045000</v>
      </c>
    </row>
    <row r="537" spans="1:14" x14ac:dyDescent="0.3">
      <c r="A537" t="s">
        <v>73</v>
      </c>
      <c r="B537" t="s">
        <v>25</v>
      </c>
      <c r="C537" s="1">
        <v>1190</v>
      </c>
      <c r="D537" t="str">
        <f>VLOOKUP(Data[[#This Row],[product_code]],Table3[#All],2)</f>
        <v>Atliq_Fusion_Container_Set_of_3</v>
      </c>
      <c r="E537" t="str">
        <f xml:space="preserve"> VLOOKUP(Data[[#This Row],[product_code]],Table3[#All],3)</f>
        <v>Home Care</v>
      </c>
      <c r="F537" t="s">
        <v>13</v>
      </c>
      <c r="G537">
        <v>52</v>
      </c>
      <c r="H537">
        <v>180</v>
      </c>
      <c r="I537" t="s">
        <v>10</v>
      </c>
      <c r="J537" s="1">
        <v>61880</v>
      </c>
      <c r="K5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360</v>
      </c>
      <c r="L5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537" t="s">
        <v>77</v>
      </c>
      <c r="N537" s="1">
        <f>Data[[#This Row],[Price_AP]]*Data[[#This Row],[quantity_sold(after_promo)]]</f>
        <v>214200</v>
      </c>
    </row>
    <row r="538" spans="1:14" x14ac:dyDescent="0.3">
      <c r="A538" t="s">
        <v>17</v>
      </c>
      <c r="B538" t="s">
        <v>28</v>
      </c>
      <c r="C538" s="1">
        <v>415</v>
      </c>
      <c r="D538" t="str">
        <f>VLOOKUP(Data[[#This Row],[product_code]],Table3[#All],2)</f>
        <v>Atliq_Fusion_Container_Set_of_3</v>
      </c>
      <c r="E538" t="str">
        <f xml:space="preserve"> VLOOKUP(Data[[#This Row],[product_code]],Table3[#All],3)</f>
        <v>Home Care</v>
      </c>
      <c r="F538" t="s">
        <v>9</v>
      </c>
      <c r="G538">
        <v>87</v>
      </c>
      <c r="H538">
        <v>78</v>
      </c>
      <c r="I538" t="s">
        <v>10</v>
      </c>
      <c r="J538" s="1">
        <v>36105</v>
      </c>
      <c r="K5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78</v>
      </c>
      <c r="L5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38" t="s">
        <v>80</v>
      </c>
      <c r="N538" s="1">
        <f>Data[[#This Row],[Price_AP]]*Data[[#This Row],[quantity_sold(after_promo)]]</f>
        <v>24277.5</v>
      </c>
    </row>
    <row r="539" spans="1:14" x14ac:dyDescent="0.3">
      <c r="A539" t="s">
        <v>63</v>
      </c>
      <c r="B539" t="s">
        <v>15</v>
      </c>
      <c r="C539" s="1">
        <v>3000</v>
      </c>
      <c r="D539" t="str">
        <f>VLOOKUP(Data[[#This Row],[product_code]],Table3[#All],2)</f>
        <v>Atliq_Home_Essential_8_Product_Combo</v>
      </c>
      <c r="E539" t="str">
        <f xml:space="preserve"> VLOOKUP(Data[[#This Row],[product_code]],Table3[#All],3)</f>
        <v>Combo1</v>
      </c>
      <c r="F539" t="s">
        <v>16</v>
      </c>
      <c r="G539">
        <v>381</v>
      </c>
      <c r="H539">
        <v>1303</v>
      </c>
      <c r="I539" t="s">
        <v>10</v>
      </c>
      <c r="J539" s="1">
        <v>1143000</v>
      </c>
      <c r="K5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1303</v>
      </c>
      <c r="L5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39" t="s">
        <v>81</v>
      </c>
      <c r="N539" s="1">
        <f>Data[[#This Row],[Price_AP]]*Data[[#This Row],[quantity_sold(after_promo)]]</f>
        <v>3257500</v>
      </c>
    </row>
    <row r="540" spans="1:14" x14ac:dyDescent="0.3">
      <c r="A540" t="s">
        <v>52</v>
      </c>
      <c r="B540" t="s">
        <v>8</v>
      </c>
      <c r="C540" s="1">
        <v>200</v>
      </c>
      <c r="D540" t="str">
        <f>VLOOKUP(Data[[#This Row],[product_code]],Table3[#All],2)</f>
        <v>Atliq_Suflower_Oil (1L)</v>
      </c>
      <c r="E540" t="str">
        <f xml:space="preserve"> VLOOKUP(Data[[#This Row],[product_code]],Table3[#All],3)</f>
        <v>Grocery &amp; Staples</v>
      </c>
      <c r="F540" t="s">
        <v>13</v>
      </c>
      <c r="G540">
        <v>331</v>
      </c>
      <c r="H540">
        <v>903</v>
      </c>
      <c r="I540" t="s">
        <v>6</v>
      </c>
      <c r="J540" s="1">
        <v>66200</v>
      </c>
      <c r="K5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1806</v>
      </c>
      <c r="L5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540" t="s">
        <v>77</v>
      </c>
      <c r="N540" s="1">
        <f>Data[[#This Row],[Price_AP]]*Data[[#This Row],[quantity_sold(after_promo)]]</f>
        <v>180600</v>
      </c>
    </row>
    <row r="541" spans="1:14" x14ac:dyDescent="0.3">
      <c r="A541" t="s">
        <v>7</v>
      </c>
      <c r="B541" t="s">
        <v>23</v>
      </c>
      <c r="C541" s="1">
        <v>350</v>
      </c>
      <c r="D541" t="str">
        <f>VLOOKUP(Data[[#This Row],[product_code]],Table3[#All],2)</f>
        <v>Atliq_Double_Bedsheet_set</v>
      </c>
      <c r="E541" t="str">
        <f xml:space="preserve"> VLOOKUP(Data[[#This Row],[product_code]],Table3[#All],3)</f>
        <v>Home Care</v>
      </c>
      <c r="F541" t="s">
        <v>13</v>
      </c>
      <c r="G541">
        <v>97</v>
      </c>
      <c r="H541">
        <v>378</v>
      </c>
      <c r="I541" t="s">
        <v>6</v>
      </c>
      <c r="J541" s="1">
        <v>33950</v>
      </c>
      <c r="K5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756</v>
      </c>
      <c r="L5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41" t="s">
        <v>80</v>
      </c>
      <c r="N541" s="1">
        <f>Data[[#This Row],[Price_AP]]*Data[[#This Row],[quantity_sold(after_promo)]]</f>
        <v>132300</v>
      </c>
    </row>
    <row r="542" spans="1:14" x14ac:dyDescent="0.3">
      <c r="A542" t="s">
        <v>34</v>
      </c>
      <c r="B542" t="s">
        <v>18</v>
      </c>
      <c r="C542" s="1">
        <v>55</v>
      </c>
      <c r="D542" t="str">
        <f>VLOOKUP(Data[[#This Row],[product_code]],Table3[#All],2)</f>
        <v>Atliq_Scrub_Sponge_For_Dishwash</v>
      </c>
      <c r="E542" t="str">
        <f xml:space="preserve"> VLOOKUP(Data[[#This Row],[product_code]],Table3[#All],3)</f>
        <v>Home Care</v>
      </c>
      <c r="F542" t="s">
        <v>9</v>
      </c>
      <c r="G542">
        <v>18</v>
      </c>
      <c r="H542">
        <v>13</v>
      </c>
      <c r="I542" t="s">
        <v>6</v>
      </c>
      <c r="J542" s="1">
        <v>990</v>
      </c>
      <c r="K5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v>
      </c>
      <c r="L5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42" t="s">
        <v>78</v>
      </c>
      <c r="N542" s="1">
        <f>Data[[#This Row],[Price_AP]]*Data[[#This Row],[quantity_sold(after_promo)]]</f>
        <v>536.25</v>
      </c>
    </row>
    <row r="543" spans="1:14" x14ac:dyDescent="0.3">
      <c r="A543" t="s">
        <v>60</v>
      </c>
      <c r="B543" t="s">
        <v>12</v>
      </c>
      <c r="C543" s="1">
        <v>300</v>
      </c>
      <c r="D543" t="str">
        <f>VLOOKUP(Data[[#This Row],[product_code]],Table3[#All],2)</f>
        <v>Atliq_Fusion_Container_Set_of_3</v>
      </c>
      <c r="E543" t="str">
        <f xml:space="preserve"> VLOOKUP(Data[[#This Row],[product_code]],Table3[#All],3)</f>
        <v>Home Care</v>
      </c>
      <c r="F543" t="s">
        <v>13</v>
      </c>
      <c r="G543">
        <v>75</v>
      </c>
      <c r="H543">
        <v>217</v>
      </c>
      <c r="I543" t="s">
        <v>10</v>
      </c>
      <c r="J543" s="1">
        <v>22500</v>
      </c>
      <c r="K5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434</v>
      </c>
      <c r="L5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543" t="s">
        <v>81</v>
      </c>
      <c r="N543" s="1">
        <f>Data[[#This Row],[Price_AP]]*Data[[#This Row],[quantity_sold(after_promo)]]</f>
        <v>65100</v>
      </c>
    </row>
    <row r="544" spans="1:14" x14ac:dyDescent="0.3">
      <c r="A544" t="s">
        <v>55</v>
      </c>
      <c r="B544" t="s">
        <v>35</v>
      </c>
      <c r="C544" s="1">
        <v>860</v>
      </c>
      <c r="D544" t="str">
        <f>VLOOKUP(Data[[#This Row],[product_code]],Table3[#All],2)</f>
        <v>Atliq_Sonamasuri_Rice (10KG)</v>
      </c>
      <c r="E544" t="str">
        <f xml:space="preserve"> VLOOKUP(Data[[#This Row],[product_code]],Table3[#All],3)</f>
        <v>Grocery &amp; Staples</v>
      </c>
      <c r="F544" t="s">
        <v>36</v>
      </c>
      <c r="G544">
        <v>400</v>
      </c>
      <c r="H544">
        <v>476</v>
      </c>
      <c r="I544" t="s">
        <v>6</v>
      </c>
      <c r="J544" s="1">
        <v>344000</v>
      </c>
      <c r="K5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476</v>
      </c>
      <c r="L5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544" t="s">
        <v>83</v>
      </c>
      <c r="N544" s="1">
        <f>Data[[#This Row],[Price_AP]]*Data[[#This Row],[quantity_sold(after_promo)]]</f>
        <v>274271.2</v>
      </c>
    </row>
    <row r="545" spans="1:14" x14ac:dyDescent="0.3">
      <c r="A545" t="s">
        <v>24</v>
      </c>
      <c r="B545" t="s">
        <v>40</v>
      </c>
      <c r="C545" s="1">
        <v>172</v>
      </c>
      <c r="D545" t="str">
        <f>VLOOKUP(Data[[#This Row],[product_code]],Table3[#All],2)</f>
        <v>Atliq_Masoor_Dal (1KG)</v>
      </c>
      <c r="E545" t="str">
        <f xml:space="preserve"> VLOOKUP(Data[[#This Row],[product_code]],Table3[#All],3)</f>
        <v>Grocery &amp; Staples</v>
      </c>
      <c r="F545" t="s">
        <v>36</v>
      </c>
      <c r="G545">
        <v>203</v>
      </c>
      <c r="H545">
        <v>296</v>
      </c>
      <c r="I545" t="s">
        <v>10</v>
      </c>
      <c r="J545" s="1">
        <v>34916</v>
      </c>
      <c r="K5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296</v>
      </c>
      <c r="L5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45" t="s">
        <v>79</v>
      </c>
      <c r="N545" s="1">
        <f>Data[[#This Row],[Price_AP]]*Data[[#This Row],[quantity_sold(after_promo)]]</f>
        <v>34111.040000000001</v>
      </c>
    </row>
    <row r="546" spans="1:14" x14ac:dyDescent="0.3">
      <c r="A546" t="s">
        <v>42</v>
      </c>
      <c r="B546" t="s">
        <v>21</v>
      </c>
      <c r="C546" s="1">
        <v>65</v>
      </c>
      <c r="D546" t="str">
        <f>VLOOKUP(Data[[#This Row],[product_code]],Table3[#All],2)</f>
        <v>Atliq_Cream_Beauty_Bathing_Soap (125GM)</v>
      </c>
      <c r="E546" t="str">
        <f xml:space="preserve"> VLOOKUP(Data[[#This Row],[product_code]],Table3[#All],3)</f>
        <v>Personal Care</v>
      </c>
      <c r="F546" t="s">
        <v>5</v>
      </c>
      <c r="G546">
        <v>112</v>
      </c>
      <c r="H546">
        <v>151</v>
      </c>
      <c r="I546" t="s">
        <v>10</v>
      </c>
      <c r="J546" s="1">
        <v>7280</v>
      </c>
      <c r="K5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151</v>
      </c>
      <c r="L5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546" t="s">
        <v>77</v>
      </c>
      <c r="N546" s="1">
        <f>Data[[#This Row],[Price_AP]]*Data[[#This Row],[quantity_sold(after_promo)]]</f>
        <v>4907.5</v>
      </c>
    </row>
    <row r="547" spans="1:14" x14ac:dyDescent="0.3">
      <c r="A547" t="s">
        <v>54</v>
      </c>
      <c r="B547" t="s">
        <v>40</v>
      </c>
      <c r="C547" s="1">
        <v>172</v>
      </c>
      <c r="D547" t="str">
        <f>VLOOKUP(Data[[#This Row],[product_code]],Table3[#All],2)</f>
        <v>Atliq_Masoor_Dal (1KG)</v>
      </c>
      <c r="E547" t="str">
        <f xml:space="preserve"> VLOOKUP(Data[[#This Row],[product_code]],Table3[#All],3)</f>
        <v>Grocery &amp; Staples</v>
      </c>
      <c r="F547" t="s">
        <v>36</v>
      </c>
      <c r="G547">
        <v>333</v>
      </c>
      <c r="H547">
        <v>456</v>
      </c>
      <c r="I547" t="s">
        <v>6</v>
      </c>
      <c r="J547" s="1">
        <v>57276</v>
      </c>
      <c r="K5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456</v>
      </c>
      <c r="L5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47" t="s">
        <v>77</v>
      </c>
      <c r="N547" s="1">
        <f>Data[[#This Row],[Price_AP]]*Data[[#This Row],[quantity_sold(after_promo)]]</f>
        <v>52549.440000000002</v>
      </c>
    </row>
    <row r="548" spans="1:14" x14ac:dyDescent="0.3">
      <c r="A548" t="s">
        <v>42</v>
      </c>
      <c r="B548" t="s">
        <v>25</v>
      </c>
      <c r="C548" s="1">
        <v>1190</v>
      </c>
      <c r="D548" t="str">
        <f>VLOOKUP(Data[[#This Row],[product_code]],Table3[#All],2)</f>
        <v>Atliq_Fusion_Container_Set_of_3</v>
      </c>
      <c r="E548" t="str">
        <f xml:space="preserve"> VLOOKUP(Data[[#This Row],[product_code]],Table3[#All],3)</f>
        <v>Home Care</v>
      </c>
      <c r="F548" t="s">
        <v>13</v>
      </c>
      <c r="G548">
        <v>36</v>
      </c>
      <c r="H548">
        <v>139</v>
      </c>
      <c r="I548" t="s">
        <v>6</v>
      </c>
      <c r="J548" s="1">
        <v>42840</v>
      </c>
      <c r="K5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278</v>
      </c>
      <c r="L5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548" t="s">
        <v>77</v>
      </c>
      <c r="N548" s="1">
        <f>Data[[#This Row],[Price_AP]]*Data[[#This Row],[quantity_sold(after_promo)]]</f>
        <v>165410</v>
      </c>
    </row>
    <row r="549" spans="1:14" x14ac:dyDescent="0.3">
      <c r="A549" t="s">
        <v>38</v>
      </c>
      <c r="B549" t="s">
        <v>35</v>
      </c>
      <c r="C549" s="1">
        <v>860</v>
      </c>
      <c r="D549" t="str">
        <f>VLOOKUP(Data[[#This Row],[product_code]],Table3[#All],2)</f>
        <v>Atliq_Sonamasuri_Rice (10KG)</v>
      </c>
      <c r="E549" t="str">
        <f xml:space="preserve"> VLOOKUP(Data[[#This Row],[product_code]],Table3[#All],3)</f>
        <v>Grocery &amp; Staples</v>
      </c>
      <c r="F549" t="s">
        <v>36</v>
      </c>
      <c r="G549">
        <v>316</v>
      </c>
      <c r="H549">
        <v>388</v>
      </c>
      <c r="I549" t="s">
        <v>10</v>
      </c>
      <c r="J549" s="1">
        <v>271760</v>
      </c>
      <c r="K5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388</v>
      </c>
      <c r="L5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549" t="s">
        <v>81</v>
      </c>
      <c r="N549" s="1">
        <f>Data[[#This Row],[Price_AP]]*Data[[#This Row],[quantity_sold(after_promo)]]</f>
        <v>223565.6</v>
      </c>
    </row>
    <row r="550" spans="1:14" x14ac:dyDescent="0.3">
      <c r="A550" t="s">
        <v>54</v>
      </c>
      <c r="B550" t="s">
        <v>28</v>
      </c>
      <c r="C550" s="1">
        <v>415</v>
      </c>
      <c r="D550" t="str">
        <f>VLOOKUP(Data[[#This Row],[product_code]],Table3[#All],2)</f>
        <v>Atliq_Fusion_Container_Set_of_3</v>
      </c>
      <c r="E550" t="str">
        <f xml:space="preserve"> VLOOKUP(Data[[#This Row],[product_code]],Table3[#All],3)</f>
        <v>Home Care</v>
      </c>
      <c r="F550" t="s">
        <v>9</v>
      </c>
      <c r="G550">
        <v>46</v>
      </c>
      <c r="H550">
        <v>34</v>
      </c>
      <c r="I550" t="s">
        <v>6</v>
      </c>
      <c r="J550" s="1">
        <v>19090</v>
      </c>
      <c r="K5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5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50" t="s">
        <v>77</v>
      </c>
      <c r="N550" s="1">
        <f>Data[[#This Row],[Price_AP]]*Data[[#This Row],[quantity_sold(after_promo)]]</f>
        <v>10582.5</v>
      </c>
    </row>
    <row r="551" spans="1:14" x14ac:dyDescent="0.3">
      <c r="A551" t="s">
        <v>74</v>
      </c>
      <c r="B551" t="s">
        <v>50</v>
      </c>
      <c r="C551" s="1">
        <v>90</v>
      </c>
      <c r="D551" t="str">
        <f>VLOOKUP(Data[[#This Row],[product_code]],Table3[#All],2)</f>
        <v>Atliq_Body_Milk_Nourishing_Lotion (120ML)</v>
      </c>
      <c r="E551" t="str">
        <f xml:space="preserve"> VLOOKUP(Data[[#This Row],[product_code]],Table3[#All],3)</f>
        <v>Personal Care</v>
      </c>
      <c r="F551" t="s">
        <v>9</v>
      </c>
      <c r="G551">
        <v>72</v>
      </c>
      <c r="H551">
        <v>58</v>
      </c>
      <c r="I551" t="s">
        <v>6</v>
      </c>
      <c r="J551" s="1">
        <v>6480</v>
      </c>
      <c r="K5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5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51" t="s">
        <v>80</v>
      </c>
      <c r="N551" s="1">
        <f>Data[[#This Row],[Price_AP]]*Data[[#This Row],[quantity_sold(after_promo)]]</f>
        <v>3915</v>
      </c>
    </row>
    <row r="552" spans="1:14" x14ac:dyDescent="0.3">
      <c r="A552" t="s">
        <v>47</v>
      </c>
      <c r="B552" t="s">
        <v>15</v>
      </c>
      <c r="C552" s="1">
        <v>3000</v>
      </c>
      <c r="D552" t="str">
        <f>VLOOKUP(Data[[#This Row],[product_code]],Table3[#All],2)</f>
        <v>Atliq_Home_Essential_8_Product_Combo</v>
      </c>
      <c r="E552" t="str">
        <f xml:space="preserve"> VLOOKUP(Data[[#This Row],[product_code]],Table3[#All],3)</f>
        <v>Combo1</v>
      </c>
      <c r="F552" t="s">
        <v>16</v>
      </c>
      <c r="G552">
        <v>262</v>
      </c>
      <c r="H552">
        <v>673</v>
      </c>
      <c r="I552" t="s">
        <v>10</v>
      </c>
      <c r="J552" s="1">
        <v>786000</v>
      </c>
      <c r="K5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673</v>
      </c>
      <c r="L5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52" t="s">
        <v>83</v>
      </c>
      <c r="N552" s="1">
        <f>Data[[#This Row],[Price_AP]]*Data[[#This Row],[quantity_sold(after_promo)]]</f>
        <v>1682500</v>
      </c>
    </row>
    <row r="553" spans="1:14" x14ac:dyDescent="0.3">
      <c r="A553" t="s">
        <v>65</v>
      </c>
      <c r="B553" t="s">
        <v>25</v>
      </c>
      <c r="C553" s="1">
        <v>1190</v>
      </c>
      <c r="D553" t="str">
        <f>VLOOKUP(Data[[#This Row],[product_code]],Table3[#All],2)</f>
        <v>Atliq_Fusion_Container_Set_of_3</v>
      </c>
      <c r="E553" t="str">
        <f xml:space="preserve"> VLOOKUP(Data[[#This Row],[product_code]],Table3[#All],3)</f>
        <v>Home Care</v>
      </c>
      <c r="F553" t="s">
        <v>13</v>
      </c>
      <c r="G553">
        <v>27</v>
      </c>
      <c r="H553">
        <v>70</v>
      </c>
      <c r="I553" t="s">
        <v>6</v>
      </c>
      <c r="J553" s="1">
        <v>32130</v>
      </c>
      <c r="K5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140</v>
      </c>
      <c r="L5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553" t="s">
        <v>84</v>
      </c>
      <c r="N553" s="1">
        <f>Data[[#This Row],[Price_AP]]*Data[[#This Row],[quantity_sold(after_promo)]]</f>
        <v>83300</v>
      </c>
    </row>
    <row r="554" spans="1:14" x14ac:dyDescent="0.3">
      <c r="A554" t="s">
        <v>58</v>
      </c>
      <c r="B554" t="s">
        <v>8</v>
      </c>
      <c r="C554" s="1">
        <v>156</v>
      </c>
      <c r="D554" t="str">
        <f>VLOOKUP(Data[[#This Row],[product_code]],Table3[#All],2)</f>
        <v>Atliq_Suflower_Oil (1L)</v>
      </c>
      <c r="E554" t="str">
        <f xml:space="preserve"> VLOOKUP(Data[[#This Row],[product_code]],Table3[#All],3)</f>
        <v>Grocery &amp; Staples</v>
      </c>
      <c r="F554" t="s">
        <v>9</v>
      </c>
      <c r="G554">
        <v>276</v>
      </c>
      <c r="H554">
        <v>267</v>
      </c>
      <c r="I554" t="s">
        <v>10</v>
      </c>
      <c r="J554" s="1">
        <v>43056</v>
      </c>
      <c r="K5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267</v>
      </c>
      <c r="L5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554" t="s">
        <v>79</v>
      </c>
      <c r="N554" s="1">
        <f>Data[[#This Row],[Price_AP]]*Data[[#This Row],[quantity_sold(after_promo)]]</f>
        <v>31239</v>
      </c>
    </row>
    <row r="555" spans="1:14" x14ac:dyDescent="0.3">
      <c r="A555" t="s">
        <v>74</v>
      </c>
      <c r="B555" t="s">
        <v>18</v>
      </c>
      <c r="C555" s="1">
        <v>55</v>
      </c>
      <c r="D555" t="str">
        <f>VLOOKUP(Data[[#This Row],[product_code]],Table3[#All],2)</f>
        <v>Atliq_Scrub_Sponge_For_Dishwash</v>
      </c>
      <c r="E555" t="str">
        <f xml:space="preserve"> VLOOKUP(Data[[#This Row],[product_code]],Table3[#All],3)</f>
        <v>Home Care</v>
      </c>
      <c r="F555" t="s">
        <v>9</v>
      </c>
      <c r="G555">
        <v>122</v>
      </c>
      <c r="H555">
        <v>107</v>
      </c>
      <c r="I555" t="s">
        <v>10</v>
      </c>
      <c r="J555" s="1">
        <v>6710</v>
      </c>
      <c r="K5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5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55" t="s">
        <v>80</v>
      </c>
      <c r="N555" s="1">
        <f>Data[[#This Row],[Price_AP]]*Data[[#This Row],[quantity_sold(after_promo)]]</f>
        <v>4413.75</v>
      </c>
    </row>
    <row r="556" spans="1:14" x14ac:dyDescent="0.3">
      <c r="A556" t="s">
        <v>70</v>
      </c>
      <c r="B556" t="s">
        <v>31</v>
      </c>
      <c r="C556" s="1">
        <v>62</v>
      </c>
      <c r="D556" t="str">
        <f>VLOOKUP(Data[[#This Row],[product_code]],Table3[#All],2)</f>
        <v>Atliq_Double_Bedsheet_set</v>
      </c>
      <c r="E556" t="str">
        <f xml:space="preserve"> VLOOKUP(Data[[#This Row],[product_code]],Table3[#All],3)</f>
        <v>Home Care</v>
      </c>
      <c r="F556" t="s">
        <v>5</v>
      </c>
      <c r="G556">
        <v>63</v>
      </c>
      <c r="H556">
        <v>84</v>
      </c>
      <c r="I556" t="s">
        <v>10</v>
      </c>
      <c r="J556" s="1">
        <v>3906</v>
      </c>
      <c r="K5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5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56" t="s">
        <v>75</v>
      </c>
      <c r="N556" s="1">
        <f>Data[[#This Row],[Price_AP]]*Data[[#This Row],[quantity_sold(after_promo)]]</f>
        <v>2604</v>
      </c>
    </row>
    <row r="557" spans="1:14" x14ac:dyDescent="0.3">
      <c r="A557" t="s">
        <v>51</v>
      </c>
      <c r="B557" t="s">
        <v>40</v>
      </c>
      <c r="C557" s="1">
        <v>172</v>
      </c>
      <c r="D557" t="str">
        <f>VLOOKUP(Data[[#This Row],[product_code]],Table3[#All],2)</f>
        <v>Atliq_Masoor_Dal (1KG)</v>
      </c>
      <c r="E557" t="str">
        <f xml:space="preserve"> VLOOKUP(Data[[#This Row],[product_code]],Table3[#All],3)</f>
        <v>Grocery &amp; Staples</v>
      </c>
      <c r="F557" t="s">
        <v>36</v>
      </c>
      <c r="G557">
        <v>166</v>
      </c>
      <c r="H557">
        <v>225</v>
      </c>
      <c r="I557" t="s">
        <v>6</v>
      </c>
      <c r="J557" s="1">
        <v>28552</v>
      </c>
      <c r="K5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225</v>
      </c>
      <c r="L5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57" t="s">
        <v>82</v>
      </c>
      <c r="N557" s="1">
        <f>Data[[#This Row],[Price_AP]]*Data[[#This Row],[quantity_sold(after_promo)]]</f>
        <v>25929.000000000004</v>
      </c>
    </row>
    <row r="558" spans="1:14" x14ac:dyDescent="0.3">
      <c r="A558" t="s">
        <v>62</v>
      </c>
      <c r="B558" t="s">
        <v>28</v>
      </c>
      <c r="C558" s="1">
        <v>415</v>
      </c>
      <c r="D558" t="str">
        <f>VLOOKUP(Data[[#This Row],[product_code]],Table3[#All],2)</f>
        <v>Atliq_Fusion_Container_Set_of_3</v>
      </c>
      <c r="E558" t="str">
        <f xml:space="preserve"> VLOOKUP(Data[[#This Row],[product_code]],Table3[#All],3)</f>
        <v>Home Care</v>
      </c>
      <c r="F558" t="s">
        <v>9</v>
      </c>
      <c r="G558">
        <v>49</v>
      </c>
      <c r="H558">
        <v>42</v>
      </c>
      <c r="I558" t="s">
        <v>10</v>
      </c>
      <c r="J558" s="1">
        <v>20335</v>
      </c>
      <c r="K5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v>
      </c>
      <c r="L5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558" t="s">
        <v>84</v>
      </c>
      <c r="N558" s="1">
        <f>Data[[#This Row],[Price_AP]]*Data[[#This Row],[quantity_sold(after_promo)]]</f>
        <v>13072.5</v>
      </c>
    </row>
    <row r="559" spans="1:14" x14ac:dyDescent="0.3">
      <c r="A559" t="s">
        <v>42</v>
      </c>
      <c r="B559" t="s">
        <v>35</v>
      </c>
      <c r="C559" s="1">
        <v>860</v>
      </c>
      <c r="D559" t="str">
        <f>VLOOKUP(Data[[#This Row],[product_code]],Table3[#All],2)</f>
        <v>Atliq_Sonamasuri_Rice (10KG)</v>
      </c>
      <c r="E559" t="str">
        <f xml:space="preserve"> VLOOKUP(Data[[#This Row],[product_code]],Table3[#All],3)</f>
        <v>Grocery &amp; Staples</v>
      </c>
      <c r="F559" t="s">
        <v>36</v>
      </c>
      <c r="G559">
        <v>471</v>
      </c>
      <c r="H559">
        <v>659</v>
      </c>
      <c r="I559" t="s">
        <v>6</v>
      </c>
      <c r="J559" s="1">
        <v>405060</v>
      </c>
      <c r="K5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659</v>
      </c>
      <c r="L5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559" t="s">
        <v>77</v>
      </c>
      <c r="N559" s="1">
        <f>Data[[#This Row],[Price_AP]]*Data[[#This Row],[quantity_sold(after_promo)]]</f>
        <v>379715.80000000005</v>
      </c>
    </row>
    <row r="560" spans="1:14" x14ac:dyDescent="0.3">
      <c r="A560" t="s">
        <v>3</v>
      </c>
      <c r="B560" t="s">
        <v>15</v>
      </c>
      <c r="C560" s="1">
        <v>3000</v>
      </c>
      <c r="D560" t="str">
        <f>VLOOKUP(Data[[#This Row],[product_code]],Table3[#All],2)</f>
        <v>Atliq_Home_Essential_8_Product_Combo</v>
      </c>
      <c r="E560" t="str">
        <f xml:space="preserve"> VLOOKUP(Data[[#This Row],[product_code]],Table3[#All],3)</f>
        <v>Combo1</v>
      </c>
      <c r="F560" t="s">
        <v>16</v>
      </c>
      <c r="G560">
        <v>234</v>
      </c>
      <c r="H560">
        <v>840</v>
      </c>
      <c r="I560" t="s">
        <v>10</v>
      </c>
      <c r="J560" s="1">
        <v>702000</v>
      </c>
      <c r="K5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840</v>
      </c>
      <c r="L5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60" t="s">
        <v>79</v>
      </c>
      <c r="N560" s="1">
        <f>Data[[#This Row],[Price_AP]]*Data[[#This Row],[quantity_sold(after_promo)]]</f>
        <v>2100000</v>
      </c>
    </row>
    <row r="561" spans="1:14" x14ac:dyDescent="0.3">
      <c r="A561" t="s">
        <v>27</v>
      </c>
      <c r="B561" t="s">
        <v>15</v>
      </c>
      <c r="C561" s="1">
        <v>3000</v>
      </c>
      <c r="D561" t="str">
        <f>VLOOKUP(Data[[#This Row],[product_code]],Table3[#All],2)</f>
        <v>Atliq_Home_Essential_8_Product_Combo</v>
      </c>
      <c r="E561" t="str">
        <f xml:space="preserve"> VLOOKUP(Data[[#This Row],[product_code]],Table3[#All],3)</f>
        <v>Combo1</v>
      </c>
      <c r="F561" t="s">
        <v>16</v>
      </c>
      <c r="G561">
        <v>486</v>
      </c>
      <c r="H561">
        <v>1273</v>
      </c>
      <c r="I561" t="s">
        <v>10</v>
      </c>
      <c r="J561" s="1">
        <v>1458000</v>
      </c>
      <c r="K5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1273</v>
      </c>
      <c r="L5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61" t="s">
        <v>83</v>
      </c>
      <c r="N561" s="1">
        <f>Data[[#This Row],[Price_AP]]*Data[[#This Row],[quantity_sold(after_promo)]]</f>
        <v>3182500</v>
      </c>
    </row>
    <row r="562" spans="1:14" x14ac:dyDescent="0.3">
      <c r="A562" t="s">
        <v>55</v>
      </c>
      <c r="B562" t="s">
        <v>40</v>
      </c>
      <c r="C562" s="1">
        <v>172</v>
      </c>
      <c r="D562" t="str">
        <f>VLOOKUP(Data[[#This Row],[product_code]],Table3[#All],2)</f>
        <v>Atliq_Masoor_Dal (1KG)</v>
      </c>
      <c r="E562" t="str">
        <f xml:space="preserve"> VLOOKUP(Data[[#This Row],[product_code]],Table3[#All],3)</f>
        <v>Grocery &amp; Staples</v>
      </c>
      <c r="F562" t="s">
        <v>36</v>
      </c>
      <c r="G562">
        <v>311</v>
      </c>
      <c r="H562">
        <v>398</v>
      </c>
      <c r="I562" t="s">
        <v>10</v>
      </c>
      <c r="J562" s="1">
        <v>53492</v>
      </c>
      <c r="K5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398</v>
      </c>
      <c r="L5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562" t="s">
        <v>83</v>
      </c>
      <c r="N562" s="1">
        <f>Data[[#This Row],[Price_AP]]*Data[[#This Row],[quantity_sold(after_promo)]]</f>
        <v>45865.520000000004</v>
      </c>
    </row>
    <row r="563" spans="1:14" x14ac:dyDescent="0.3">
      <c r="A563" t="s">
        <v>34</v>
      </c>
      <c r="B563" t="s">
        <v>44</v>
      </c>
      <c r="C563" s="1">
        <v>1020</v>
      </c>
      <c r="D563" t="str">
        <f>VLOOKUP(Data[[#This Row],[product_code]],Table3[#All],2)</f>
        <v>Atliq_Double_Bedsheet_set</v>
      </c>
      <c r="E563" t="str">
        <f xml:space="preserve"> VLOOKUP(Data[[#This Row],[product_code]],Table3[#All],3)</f>
        <v>Home Care</v>
      </c>
      <c r="F563" t="s">
        <v>13</v>
      </c>
      <c r="G563">
        <v>75</v>
      </c>
      <c r="H563">
        <v>198</v>
      </c>
      <c r="I563" t="s">
        <v>6</v>
      </c>
      <c r="J563" s="1">
        <v>76500</v>
      </c>
      <c r="K5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396</v>
      </c>
      <c r="L5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63" t="s">
        <v>78</v>
      </c>
      <c r="N563" s="1">
        <f>Data[[#This Row],[Price_AP]]*Data[[#This Row],[quantity_sold(after_promo)]]</f>
        <v>201960</v>
      </c>
    </row>
    <row r="564" spans="1:14" x14ac:dyDescent="0.3">
      <c r="A564" t="s">
        <v>17</v>
      </c>
      <c r="B564" t="s">
        <v>12</v>
      </c>
      <c r="C564" s="1">
        <v>300</v>
      </c>
      <c r="D564" t="str">
        <f>VLOOKUP(Data[[#This Row],[product_code]],Table3[#All],2)</f>
        <v>Atliq_Fusion_Container_Set_of_3</v>
      </c>
      <c r="E564" t="str">
        <f xml:space="preserve"> VLOOKUP(Data[[#This Row],[product_code]],Table3[#All],3)</f>
        <v>Home Care</v>
      </c>
      <c r="F564" t="s">
        <v>13</v>
      </c>
      <c r="G564">
        <v>40</v>
      </c>
      <c r="H564">
        <v>165</v>
      </c>
      <c r="I564" t="s">
        <v>6</v>
      </c>
      <c r="J564" s="1">
        <v>12000</v>
      </c>
      <c r="K5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330</v>
      </c>
      <c r="L5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564" t="s">
        <v>80</v>
      </c>
      <c r="N564" s="1">
        <f>Data[[#This Row],[Price_AP]]*Data[[#This Row],[quantity_sold(after_promo)]]</f>
        <v>49500</v>
      </c>
    </row>
    <row r="565" spans="1:14" x14ac:dyDescent="0.3">
      <c r="A565" t="s">
        <v>22</v>
      </c>
      <c r="B565" t="s">
        <v>50</v>
      </c>
      <c r="C565" s="1">
        <v>110</v>
      </c>
      <c r="D565" t="str">
        <f>VLOOKUP(Data[[#This Row],[product_code]],Table3[#All],2)</f>
        <v>Atliq_Body_Milk_Nourishing_Lotion (120ML)</v>
      </c>
      <c r="E565" t="str">
        <f xml:space="preserve"> VLOOKUP(Data[[#This Row],[product_code]],Table3[#All],3)</f>
        <v>Personal Care</v>
      </c>
      <c r="F565" t="s">
        <v>5</v>
      </c>
      <c r="G565">
        <v>73</v>
      </c>
      <c r="H565">
        <v>95</v>
      </c>
      <c r="I565" t="s">
        <v>10</v>
      </c>
      <c r="J565" s="1">
        <v>8030</v>
      </c>
      <c r="K5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v>
      </c>
      <c r="L5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65" t="s">
        <v>77</v>
      </c>
      <c r="N565" s="1">
        <f>Data[[#This Row],[Price_AP]]*Data[[#This Row],[quantity_sold(after_promo)]]</f>
        <v>5225</v>
      </c>
    </row>
    <row r="566" spans="1:14" x14ac:dyDescent="0.3">
      <c r="A566" t="s">
        <v>53</v>
      </c>
      <c r="B566" t="s">
        <v>23</v>
      </c>
      <c r="C566" s="1">
        <v>350</v>
      </c>
      <c r="D566" t="str">
        <f>VLOOKUP(Data[[#This Row],[product_code]],Table3[#All],2)</f>
        <v>Atliq_Double_Bedsheet_set</v>
      </c>
      <c r="E566" t="str">
        <f xml:space="preserve"> VLOOKUP(Data[[#This Row],[product_code]],Table3[#All],3)</f>
        <v>Home Care</v>
      </c>
      <c r="F566" t="s">
        <v>13</v>
      </c>
      <c r="G566">
        <v>115</v>
      </c>
      <c r="H566">
        <v>445</v>
      </c>
      <c r="I566" t="s">
        <v>6</v>
      </c>
      <c r="J566" s="1">
        <v>40250</v>
      </c>
      <c r="K5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890</v>
      </c>
      <c r="L5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66" t="s">
        <v>80</v>
      </c>
      <c r="N566" s="1">
        <f>Data[[#This Row],[Price_AP]]*Data[[#This Row],[quantity_sold(after_promo)]]</f>
        <v>155750</v>
      </c>
    </row>
    <row r="567" spans="1:14" x14ac:dyDescent="0.3">
      <c r="A567" t="s">
        <v>65</v>
      </c>
      <c r="B567" t="s">
        <v>33</v>
      </c>
      <c r="C567" s="1">
        <v>370</v>
      </c>
      <c r="D567" t="str">
        <f>VLOOKUP(Data[[#This Row],[product_code]],Table3[#All],2)</f>
        <v>Atliq_Farm_Chakki_Atta (1KG)</v>
      </c>
      <c r="E567" t="str">
        <f xml:space="preserve"> VLOOKUP(Data[[#This Row],[product_code]],Table3[#All],3)</f>
        <v>Grocery &amp; Staples</v>
      </c>
      <c r="F567" t="s">
        <v>13</v>
      </c>
      <c r="G567">
        <v>267</v>
      </c>
      <c r="H567">
        <v>731</v>
      </c>
      <c r="I567" t="s">
        <v>6</v>
      </c>
      <c r="J567" s="1">
        <v>98790</v>
      </c>
      <c r="K5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1462</v>
      </c>
      <c r="L5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567" t="s">
        <v>84</v>
      </c>
      <c r="N567" s="1">
        <f>Data[[#This Row],[Price_AP]]*Data[[#This Row],[quantity_sold(after_promo)]]</f>
        <v>270470</v>
      </c>
    </row>
    <row r="568" spans="1:14" x14ac:dyDescent="0.3">
      <c r="A568" t="s">
        <v>54</v>
      </c>
      <c r="B568" t="s">
        <v>31</v>
      </c>
      <c r="C568" s="1">
        <v>62</v>
      </c>
      <c r="D568" t="str">
        <f>VLOOKUP(Data[[#This Row],[product_code]],Table3[#All],2)</f>
        <v>Atliq_Double_Bedsheet_set</v>
      </c>
      <c r="E568" t="str">
        <f xml:space="preserve"> VLOOKUP(Data[[#This Row],[product_code]],Table3[#All],3)</f>
        <v>Home Care</v>
      </c>
      <c r="F568" t="s">
        <v>5</v>
      </c>
      <c r="G568">
        <v>52</v>
      </c>
      <c r="H568">
        <v>72</v>
      </c>
      <c r="I568" t="s">
        <v>6</v>
      </c>
      <c r="J568" s="1">
        <v>3224</v>
      </c>
      <c r="K5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5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68" t="s">
        <v>77</v>
      </c>
      <c r="N568" s="1">
        <f>Data[[#This Row],[Price_AP]]*Data[[#This Row],[quantity_sold(after_promo)]]</f>
        <v>2232</v>
      </c>
    </row>
    <row r="569" spans="1:14" x14ac:dyDescent="0.3">
      <c r="A569" t="s">
        <v>52</v>
      </c>
      <c r="B569" t="s">
        <v>18</v>
      </c>
      <c r="C569" s="1">
        <v>55</v>
      </c>
      <c r="D569" t="str">
        <f>VLOOKUP(Data[[#This Row],[product_code]],Table3[#All],2)</f>
        <v>Atliq_Scrub_Sponge_For_Dishwash</v>
      </c>
      <c r="E569" t="str">
        <f xml:space="preserve"> VLOOKUP(Data[[#This Row],[product_code]],Table3[#All],3)</f>
        <v>Home Care</v>
      </c>
      <c r="F569" t="s">
        <v>9</v>
      </c>
      <c r="G569">
        <v>129</v>
      </c>
      <c r="H569">
        <v>104</v>
      </c>
      <c r="I569" t="s">
        <v>10</v>
      </c>
      <c r="J569" s="1">
        <v>7095</v>
      </c>
      <c r="K5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v>
      </c>
      <c r="L5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69" t="s">
        <v>77</v>
      </c>
      <c r="N569" s="1">
        <f>Data[[#This Row],[Price_AP]]*Data[[#This Row],[quantity_sold(after_promo)]]</f>
        <v>4290</v>
      </c>
    </row>
    <row r="570" spans="1:14" x14ac:dyDescent="0.3">
      <c r="A570" t="s">
        <v>56</v>
      </c>
      <c r="B570" t="s">
        <v>31</v>
      </c>
      <c r="C570" s="1">
        <v>62</v>
      </c>
      <c r="D570" t="str">
        <f>VLOOKUP(Data[[#This Row],[product_code]],Table3[#All],2)</f>
        <v>Atliq_Double_Bedsheet_set</v>
      </c>
      <c r="E570" t="str">
        <f xml:space="preserve"> VLOOKUP(Data[[#This Row],[product_code]],Table3[#All],3)</f>
        <v>Home Care</v>
      </c>
      <c r="F570" t="s">
        <v>5</v>
      </c>
      <c r="G570">
        <v>36</v>
      </c>
      <c r="H570">
        <v>55</v>
      </c>
      <c r="I570" t="s">
        <v>6</v>
      </c>
      <c r="J570" s="1">
        <v>2232</v>
      </c>
      <c r="K5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5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70" t="s">
        <v>79</v>
      </c>
      <c r="N570" s="1">
        <f>Data[[#This Row],[Price_AP]]*Data[[#This Row],[quantity_sold(after_promo)]]</f>
        <v>1705</v>
      </c>
    </row>
    <row r="571" spans="1:14" x14ac:dyDescent="0.3">
      <c r="A571" t="s">
        <v>63</v>
      </c>
      <c r="B571" t="s">
        <v>15</v>
      </c>
      <c r="C571" s="1">
        <v>3000</v>
      </c>
      <c r="D571" t="str">
        <f>VLOOKUP(Data[[#This Row],[product_code]],Table3[#All],2)</f>
        <v>Atliq_Home_Essential_8_Product_Combo</v>
      </c>
      <c r="E571" t="str">
        <f xml:space="preserve"> VLOOKUP(Data[[#This Row],[product_code]],Table3[#All],3)</f>
        <v>Combo1</v>
      </c>
      <c r="F571" t="s">
        <v>16</v>
      </c>
      <c r="G571">
        <v>127</v>
      </c>
      <c r="H571">
        <v>367</v>
      </c>
      <c r="I571" t="s">
        <v>6</v>
      </c>
      <c r="J571" s="1">
        <v>381000</v>
      </c>
      <c r="K5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367</v>
      </c>
      <c r="L5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71" t="s">
        <v>81</v>
      </c>
      <c r="N571" s="1">
        <f>Data[[#This Row],[Price_AP]]*Data[[#This Row],[quantity_sold(after_promo)]]</f>
        <v>917500</v>
      </c>
    </row>
    <row r="572" spans="1:14" x14ac:dyDescent="0.3">
      <c r="A572" t="s">
        <v>11</v>
      </c>
      <c r="B572" t="s">
        <v>8</v>
      </c>
      <c r="C572" s="1">
        <v>156</v>
      </c>
      <c r="D572" t="str">
        <f>VLOOKUP(Data[[#This Row],[product_code]],Table3[#All],2)</f>
        <v>Atliq_Suflower_Oil (1L)</v>
      </c>
      <c r="E572" t="str">
        <f xml:space="preserve"> VLOOKUP(Data[[#This Row],[product_code]],Table3[#All],3)</f>
        <v>Grocery &amp; Staples</v>
      </c>
      <c r="F572" t="s">
        <v>9</v>
      </c>
      <c r="G572">
        <v>208</v>
      </c>
      <c r="H572">
        <v>197</v>
      </c>
      <c r="I572" t="s">
        <v>10</v>
      </c>
      <c r="J572" s="1">
        <v>32448</v>
      </c>
      <c r="K5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197</v>
      </c>
      <c r="L5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572" t="s">
        <v>82</v>
      </c>
      <c r="N572" s="1">
        <f>Data[[#This Row],[Price_AP]]*Data[[#This Row],[quantity_sold(after_promo)]]</f>
        <v>23049</v>
      </c>
    </row>
    <row r="573" spans="1:14" x14ac:dyDescent="0.3">
      <c r="A573" t="s">
        <v>27</v>
      </c>
      <c r="B573" t="s">
        <v>23</v>
      </c>
      <c r="C573" s="1">
        <v>350</v>
      </c>
      <c r="D573" t="str">
        <f>VLOOKUP(Data[[#This Row],[product_code]],Table3[#All],2)</f>
        <v>Atliq_Double_Bedsheet_set</v>
      </c>
      <c r="E573" t="str">
        <f xml:space="preserve"> VLOOKUP(Data[[#This Row],[product_code]],Table3[#All],3)</f>
        <v>Home Care</v>
      </c>
      <c r="F573" t="s">
        <v>13</v>
      </c>
      <c r="G573">
        <v>63</v>
      </c>
      <c r="H573">
        <v>189</v>
      </c>
      <c r="I573" t="s">
        <v>10</v>
      </c>
      <c r="J573" s="1">
        <v>22050</v>
      </c>
      <c r="K5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5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73" t="s">
        <v>83</v>
      </c>
      <c r="N573" s="1">
        <f>Data[[#This Row],[Price_AP]]*Data[[#This Row],[quantity_sold(after_promo)]]</f>
        <v>66150</v>
      </c>
    </row>
    <row r="574" spans="1:14" x14ac:dyDescent="0.3">
      <c r="A574" t="s">
        <v>20</v>
      </c>
      <c r="B574" t="s">
        <v>18</v>
      </c>
      <c r="C574" s="1">
        <v>55</v>
      </c>
      <c r="D574" t="str">
        <f>VLOOKUP(Data[[#This Row],[product_code]],Table3[#All],2)</f>
        <v>Atliq_Scrub_Sponge_For_Dishwash</v>
      </c>
      <c r="E574" t="str">
        <f xml:space="preserve"> VLOOKUP(Data[[#This Row],[product_code]],Table3[#All],3)</f>
        <v>Home Care</v>
      </c>
      <c r="F574" t="s">
        <v>9</v>
      </c>
      <c r="G574">
        <v>70</v>
      </c>
      <c r="H574">
        <v>62</v>
      </c>
      <c r="I574" t="s">
        <v>10</v>
      </c>
      <c r="J574" s="1">
        <v>3850</v>
      </c>
      <c r="K5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5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74" t="s">
        <v>78</v>
      </c>
      <c r="N574" s="1">
        <f>Data[[#This Row],[Price_AP]]*Data[[#This Row],[quantity_sold(after_promo)]]</f>
        <v>2557.5</v>
      </c>
    </row>
    <row r="575" spans="1:14" x14ac:dyDescent="0.3">
      <c r="A575" t="s">
        <v>34</v>
      </c>
      <c r="B575" t="s">
        <v>15</v>
      </c>
      <c r="C575" s="1">
        <v>3000</v>
      </c>
      <c r="D575" t="str">
        <f>VLOOKUP(Data[[#This Row],[product_code]],Table3[#All],2)</f>
        <v>Atliq_Home_Essential_8_Product_Combo</v>
      </c>
      <c r="E575" t="str">
        <f xml:space="preserve"> VLOOKUP(Data[[#This Row],[product_code]],Table3[#All],3)</f>
        <v>Combo1</v>
      </c>
      <c r="F575" t="s">
        <v>16</v>
      </c>
      <c r="G575">
        <v>292</v>
      </c>
      <c r="H575">
        <v>750</v>
      </c>
      <c r="I575" t="s">
        <v>10</v>
      </c>
      <c r="J575" s="1">
        <v>876000</v>
      </c>
      <c r="K5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750</v>
      </c>
      <c r="L5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75" t="s">
        <v>78</v>
      </c>
      <c r="N575" s="1">
        <f>Data[[#This Row],[Price_AP]]*Data[[#This Row],[quantity_sold(after_promo)]]</f>
        <v>1875000</v>
      </c>
    </row>
    <row r="576" spans="1:14" x14ac:dyDescent="0.3">
      <c r="A576" t="s">
        <v>46</v>
      </c>
      <c r="B576" t="s">
        <v>4</v>
      </c>
      <c r="C576" s="1">
        <v>190</v>
      </c>
      <c r="D576" t="str">
        <f>VLOOKUP(Data[[#This Row],[product_code]],Table3[#All],2)</f>
        <v>Atliq_Doodh_Kesar_Body_Lotion (200ML)</v>
      </c>
      <c r="E576" t="str">
        <f xml:space="preserve"> VLOOKUP(Data[[#This Row],[product_code]],Table3[#All],3)</f>
        <v>Personal Care</v>
      </c>
      <c r="F576" t="s">
        <v>5</v>
      </c>
      <c r="G576">
        <v>34</v>
      </c>
      <c r="H576">
        <v>38</v>
      </c>
      <c r="I576" t="s">
        <v>6</v>
      </c>
      <c r="J576" s="1">
        <v>6460</v>
      </c>
      <c r="K5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v>
      </c>
      <c r="L5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76" t="s">
        <v>76</v>
      </c>
      <c r="N576" s="1">
        <f>Data[[#This Row],[Price_AP]]*Data[[#This Row],[quantity_sold(after_promo)]]</f>
        <v>3610</v>
      </c>
    </row>
    <row r="577" spans="1:14" x14ac:dyDescent="0.3">
      <c r="A577" t="s">
        <v>19</v>
      </c>
      <c r="B577" t="s">
        <v>44</v>
      </c>
      <c r="C577" s="1">
        <v>1020</v>
      </c>
      <c r="D577" t="str">
        <f>VLOOKUP(Data[[#This Row],[product_code]],Table3[#All],2)</f>
        <v>Atliq_Double_Bedsheet_set</v>
      </c>
      <c r="E577" t="str">
        <f xml:space="preserve"> VLOOKUP(Data[[#This Row],[product_code]],Table3[#All],3)</f>
        <v>Home Care</v>
      </c>
      <c r="F577" t="s">
        <v>13</v>
      </c>
      <c r="G577">
        <v>40</v>
      </c>
      <c r="H577">
        <v>138</v>
      </c>
      <c r="I577" t="s">
        <v>10</v>
      </c>
      <c r="J577" s="1">
        <v>40800</v>
      </c>
      <c r="K5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276</v>
      </c>
      <c r="L5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77" t="s">
        <v>80</v>
      </c>
      <c r="N577" s="1">
        <f>Data[[#This Row],[Price_AP]]*Data[[#This Row],[quantity_sold(after_promo)]]</f>
        <v>140760</v>
      </c>
    </row>
    <row r="578" spans="1:14" x14ac:dyDescent="0.3">
      <c r="A578" t="s">
        <v>43</v>
      </c>
      <c r="B578" t="s">
        <v>50</v>
      </c>
      <c r="C578" s="1">
        <v>90</v>
      </c>
      <c r="D578" t="str">
        <f>VLOOKUP(Data[[#This Row],[product_code]],Table3[#All],2)</f>
        <v>Atliq_Body_Milk_Nourishing_Lotion (120ML)</v>
      </c>
      <c r="E578" t="str">
        <f xml:space="preserve"> VLOOKUP(Data[[#This Row],[product_code]],Table3[#All],3)</f>
        <v>Personal Care</v>
      </c>
      <c r="F578" t="s">
        <v>9</v>
      </c>
      <c r="G578">
        <v>54</v>
      </c>
      <c r="H578">
        <v>45</v>
      </c>
      <c r="I578" t="s">
        <v>6</v>
      </c>
      <c r="J578" s="1">
        <v>4860</v>
      </c>
      <c r="K5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5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78" t="s">
        <v>80</v>
      </c>
      <c r="N578" s="1">
        <f>Data[[#This Row],[Price_AP]]*Data[[#This Row],[quantity_sold(after_promo)]]</f>
        <v>3037.5</v>
      </c>
    </row>
    <row r="579" spans="1:14" x14ac:dyDescent="0.3">
      <c r="A579" t="s">
        <v>42</v>
      </c>
      <c r="B579" t="s">
        <v>23</v>
      </c>
      <c r="C579" s="1">
        <v>350</v>
      </c>
      <c r="D579" t="str">
        <f>VLOOKUP(Data[[#This Row],[product_code]],Table3[#All],2)</f>
        <v>Atliq_Double_Bedsheet_set</v>
      </c>
      <c r="E579" t="str">
        <f xml:space="preserve"> VLOOKUP(Data[[#This Row],[product_code]],Table3[#All],3)</f>
        <v>Home Care</v>
      </c>
      <c r="F579" t="s">
        <v>13</v>
      </c>
      <c r="G579">
        <v>111</v>
      </c>
      <c r="H579">
        <v>441</v>
      </c>
      <c r="I579" t="s">
        <v>6</v>
      </c>
      <c r="J579" s="1">
        <v>38850</v>
      </c>
      <c r="K5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882</v>
      </c>
      <c r="L5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79" t="s">
        <v>77</v>
      </c>
      <c r="N579" s="1">
        <f>Data[[#This Row],[Price_AP]]*Data[[#This Row],[quantity_sold(after_promo)]]</f>
        <v>154350</v>
      </c>
    </row>
    <row r="580" spans="1:14" x14ac:dyDescent="0.3">
      <c r="A580" t="s">
        <v>45</v>
      </c>
      <c r="B580" t="s">
        <v>12</v>
      </c>
      <c r="C580" s="1">
        <v>300</v>
      </c>
      <c r="D580" t="str">
        <f>VLOOKUP(Data[[#This Row],[product_code]],Table3[#All],2)</f>
        <v>Atliq_Fusion_Container_Set_of_3</v>
      </c>
      <c r="E580" t="str">
        <f xml:space="preserve"> VLOOKUP(Data[[#This Row],[product_code]],Table3[#All],3)</f>
        <v>Home Care</v>
      </c>
      <c r="F580" t="s">
        <v>13</v>
      </c>
      <c r="G580">
        <v>61</v>
      </c>
      <c r="H580">
        <v>236</v>
      </c>
      <c r="I580" t="s">
        <v>10</v>
      </c>
      <c r="J580" s="1">
        <v>18300</v>
      </c>
      <c r="K5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472</v>
      </c>
      <c r="L5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580" t="s">
        <v>81</v>
      </c>
      <c r="N580" s="1">
        <f>Data[[#This Row],[Price_AP]]*Data[[#This Row],[quantity_sold(after_promo)]]</f>
        <v>70800</v>
      </c>
    </row>
    <row r="581" spans="1:14" x14ac:dyDescent="0.3">
      <c r="A581" t="s">
        <v>14</v>
      </c>
      <c r="B581" t="s">
        <v>15</v>
      </c>
      <c r="C581" s="1">
        <v>3000</v>
      </c>
      <c r="D581" t="str">
        <f>VLOOKUP(Data[[#This Row],[product_code]],Table3[#All],2)</f>
        <v>Atliq_Home_Essential_8_Product_Combo</v>
      </c>
      <c r="E581" t="str">
        <f xml:space="preserve"> VLOOKUP(Data[[#This Row],[product_code]],Table3[#All],3)</f>
        <v>Combo1</v>
      </c>
      <c r="F581" t="s">
        <v>16</v>
      </c>
      <c r="G581">
        <v>82</v>
      </c>
      <c r="H581">
        <v>190</v>
      </c>
      <c r="I581" t="s">
        <v>6</v>
      </c>
      <c r="J581" s="1">
        <v>246000</v>
      </c>
      <c r="K5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190</v>
      </c>
      <c r="L5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81" t="s">
        <v>79</v>
      </c>
      <c r="N581" s="1">
        <f>Data[[#This Row],[Price_AP]]*Data[[#This Row],[quantity_sold(after_promo)]]</f>
        <v>475000</v>
      </c>
    </row>
    <row r="582" spans="1:14" x14ac:dyDescent="0.3">
      <c r="A582" t="s">
        <v>69</v>
      </c>
      <c r="B582" t="s">
        <v>4</v>
      </c>
      <c r="C582" s="1">
        <v>190</v>
      </c>
      <c r="D582" t="str">
        <f>VLOOKUP(Data[[#This Row],[product_code]],Table3[#All],2)</f>
        <v>Atliq_Doodh_Kesar_Body_Lotion (200ML)</v>
      </c>
      <c r="E582" t="str">
        <f xml:space="preserve"> VLOOKUP(Data[[#This Row],[product_code]],Table3[#All],3)</f>
        <v>Personal Care</v>
      </c>
      <c r="F582" t="s">
        <v>5</v>
      </c>
      <c r="G582">
        <v>87</v>
      </c>
      <c r="H582">
        <v>114</v>
      </c>
      <c r="I582" t="s">
        <v>10</v>
      </c>
      <c r="J582" s="1">
        <v>16530</v>
      </c>
      <c r="K5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114</v>
      </c>
      <c r="L5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82" t="s">
        <v>81</v>
      </c>
      <c r="N582" s="1">
        <f>Data[[#This Row],[Price_AP]]*Data[[#This Row],[quantity_sold(after_promo)]]</f>
        <v>10830</v>
      </c>
    </row>
    <row r="583" spans="1:14" x14ac:dyDescent="0.3">
      <c r="A583" t="s">
        <v>66</v>
      </c>
      <c r="B583" t="s">
        <v>21</v>
      </c>
      <c r="C583" s="1">
        <v>50</v>
      </c>
      <c r="D583" t="str">
        <f>VLOOKUP(Data[[#This Row],[product_code]],Table3[#All],2)</f>
        <v>Atliq_Cream_Beauty_Bathing_Soap (125GM)</v>
      </c>
      <c r="E583" t="str">
        <f xml:space="preserve"> VLOOKUP(Data[[#This Row],[product_code]],Table3[#All],3)</f>
        <v>Personal Care</v>
      </c>
      <c r="F583" t="s">
        <v>9</v>
      </c>
      <c r="G583">
        <v>19</v>
      </c>
      <c r="H583">
        <v>15</v>
      </c>
      <c r="I583" t="s">
        <v>6</v>
      </c>
      <c r="J583" s="1">
        <v>950</v>
      </c>
      <c r="K5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5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583" t="s">
        <v>84</v>
      </c>
      <c r="N583" s="1">
        <f>Data[[#This Row],[Price_AP]]*Data[[#This Row],[quantity_sold(after_promo)]]</f>
        <v>562.5</v>
      </c>
    </row>
    <row r="584" spans="1:14" x14ac:dyDescent="0.3">
      <c r="A584" t="s">
        <v>27</v>
      </c>
      <c r="B584" t="s">
        <v>4</v>
      </c>
      <c r="C584" s="1">
        <v>190</v>
      </c>
      <c r="D584" t="str">
        <f>VLOOKUP(Data[[#This Row],[product_code]],Table3[#All],2)</f>
        <v>Atliq_Doodh_Kesar_Body_Lotion (200ML)</v>
      </c>
      <c r="E584" t="str">
        <f xml:space="preserve"> VLOOKUP(Data[[#This Row],[product_code]],Table3[#All],3)</f>
        <v>Personal Care</v>
      </c>
      <c r="F584" t="s">
        <v>5</v>
      </c>
      <c r="G584">
        <v>61</v>
      </c>
      <c r="H584">
        <v>86</v>
      </c>
      <c r="I584" t="s">
        <v>6</v>
      </c>
      <c r="J584" s="1">
        <v>11590</v>
      </c>
      <c r="K5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86</v>
      </c>
      <c r="L5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84" t="s">
        <v>83</v>
      </c>
      <c r="N584" s="1">
        <f>Data[[#This Row],[Price_AP]]*Data[[#This Row],[quantity_sold(after_promo)]]</f>
        <v>8170</v>
      </c>
    </row>
    <row r="585" spans="1:14" x14ac:dyDescent="0.3">
      <c r="A585" t="s">
        <v>68</v>
      </c>
      <c r="B585" t="s">
        <v>44</v>
      </c>
      <c r="C585" s="1">
        <v>1020</v>
      </c>
      <c r="D585" t="str">
        <f>VLOOKUP(Data[[#This Row],[product_code]],Table3[#All],2)</f>
        <v>Atliq_Double_Bedsheet_set</v>
      </c>
      <c r="E585" t="str">
        <f xml:space="preserve"> VLOOKUP(Data[[#This Row],[product_code]],Table3[#All],3)</f>
        <v>Home Care</v>
      </c>
      <c r="F585" t="s">
        <v>13</v>
      </c>
      <c r="G585">
        <v>36</v>
      </c>
      <c r="H585">
        <v>126</v>
      </c>
      <c r="I585" t="s">
        <v>10</v>
      </c>
      <c r="J585" s="1">
        <v>36720</v>
      </c>
      <c r="K5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252</v>
      </c>
      <c r="L5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585" t="s">
        <v>76</v>
      </c>
      <c r="N585" s="1">
        <f>Data[[#This Row],[Price_AP]]*Data[[#This Row],[quantity_sold(after_promo)]]</f>
        <v>128520</v>
      </c>
    </row>
    <row r="586" spans="1:14" x14ac:dyDescent="0.3">
      <c r="A586" t="s">
        <v>27</v>
      </c>
      <c r="B586" t="s">
        <v>31</v>
      </c>
      <c r="C586" s="1">
        <v>62</v>
      </c>
      <c r="D586" t="str">
        <f>VLOOKUP(Data[[#This Row],[product_code]],Table3[#All],2)</f>
        <v>Atliq_Double_Bedsheet_set</v>
      </c>
      <c r="E586" t="str">
        <f xml:space="preserve"> VLOOKUP(Data[[#This Row],[product_code]],Table3[#All],3)</f>
        <v>Home Care</v>
      </c>
      <c r="F586" t="s">
        <v>5</v>
      </c>
      <c r="G586">
        <v>77</v>
      </c>
      <c r="H586">
        <v>97</v>
      </c>
      <c r="I586" t="s">
        <v>10</v>
      </c>
      <c r="J586" s="1">
        <v>4774</v>
      </c>
      <c r="K5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97</v>
      </c>
      <c r="L5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586" t="s">
        <v>83</v>
      </c>
      <c r="N586" s="1">
        <f>Data[[#This Row],[Price_AP]]*Data[[#This Row],[quantity_sold(after_promo)]]</f>
        <v>3007</v>
      </c>
    </row>
    <row r="587" spans="1:14" x14ac:dyDescent="0.3">
      <c r="A587" t="s">
        <v>41</v>
      </c>
      <c r="B587" t="s">
        <v>50</v>
      </c>
      <c r="C587" s="1">
        <v>90</v>
      </c>
      <c r="D587" t="str">
        <f>VLOOKUP(Data[[#This Row],[product_code]],Table3[#All],2)</f>
        <v>Atliq_Body_Milk_Nourishing_Lotion (120ML)</v>
      </c>
      <c r="E587" t="str">
        <f xml:space="preserve"> VLOOKUP(Data[[#This Row],[product_code]],Table3[#All],3)</f>
        <v>Personal Care</v>
      </c>
      <c r="F587" t="s">
        <v>9</v>
      </c>
      <c r="G587">
        <v>40</v>
      </c>
      <c r="H587">
        <v>28</v>
      </c>
      <c r="I587" t="s">
        <v>6</v>
      </c>
      <c r="J587" s="1">
        <v>3600</v>
      </c>
      <c r="K5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5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87" t="s">
        <v>78</v>
      </c>
      <c r="N587" s="1">
        <f>Data[[#This Row],[Price_AP]]*Data[[#This Row],[quantity_sold(after_promo)]]</f>
        <v>1890</v>
      </c>
    </row>
    <row r="588" spans="1:14" x14ac:dyDescent="0.3">
      <c r="A588" t="s">
        <v>38</v>
      </c>
      <c r="B588" t="s">
        <v>50</v>
      </c>
      <c r="C588" s="1">
        <v>90</v>
      </c>
      <c r="D588" t="str">
        <f>VLOOKUP(Data[[#This Row],[product_code]],Table3[#All],2)</f>
        <v>Atliq_Body_Milk_Nourishing_Lotion (120ML)</v>
      </c>
      <c r="E588" t="str">
        <f xml:space="preserve"> VLOOKUP(Data[[#This Row],[product_code]],Table3[#All],3)</f>
        <v>Personal Care</v>
      </c>
      <c r="F588" t="s">
        <v>9</v>
      </c>
      <c r="G588">
        <v>63</v>
      </c>
      <c r="H588">
        <v>53</v>
      </c>
      <c r="I588" t="s">
        <v>6</v>
      </c>
      <c r="J588" s="1">
        <v>5670</v>
      </c>
      <c r="K5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v>
      </c>
      <c r="L5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88" t="s">
        <v>81</v>
      </c>
      <c r="N588" s="1">
        <f>Data[[#This Row],[Price_AP]]*Data[[#This Row],[quantity_sold(after_promo)]]</f>
        <v>3577.5</v>
      </c>
    </row>
    <row r="589" spans="1:14" x14ac:dyDescent="0.3">
      <c r="A589" t="s">
        <v>24</v>
      </c>
      <c r="B589" t="s">
        <v>8</v>
      </c>
      <c r="C589" s="1">
        <v>200</v>
      </c>
      <c r="D589" t="str">
        <f>VLOOKUP(Data[[#This Row],[product_code]],Table3[#All],2)</f>
        <v>Atliq_Suflower_Oil (1L)</v>
      </c>
      <c r="E589" t="str">
        <f xml:space="preserve"> VLOOKUP(Data[[#This Row],[product_code]],Table3[#All],3)</f>
        <v>Grocery &amp; Staples</v>
      </c>
      <c r="F589" t="s">
        <v>13</v>
      </c>
      <c r="G589">
        <v>336</v>
      </c>
      <c r="H589">
        <v>913</v>
      </c>
      <c r="I589" t="s">
        <v>6</v>
      </c>
      <c r="J589" s="1">
        <v>67200</v>
      </c>
      <c r="K5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1826</v>
      </c>
      <c r="L5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589" t="s">
        <v>79</v>
      </c>
      <c r="N589" s="1">
        <f>Data[[#This Row],[Price_AP]]*Data[[#This Row],[quantity_sold(after_promo)]]</f>
        <v>182600</v>
      </c>
    </row>
    <row r="590" spans="1:14" x14ac:dyDescent="0.3">
      <c r="A590" t="s">
        <v>60</v>
      </c>
      <c r="B590" t="s">
        <v>50</v>
      </c>
      <c r="C590" s="1">
        <v>110</v>
      </c>
      <c r="D590" t="str">
        <f>VLOOKUP(Data[[#This Row],[product_code]],Table3[#All],2)</f>
        <v>Atliq_Body_Milk_Nourishing_Lotion (120ML)</v>
      </c>
      <c r="E590" t="str">
        <f xml:space="preserve"> VLOOKUP(Data[[#This Row],[product_code]],Table3[#All],3)</f>
        <v>Personal Care</v>
      </c>
      <c r="F590" t="s">
        <v>5</v>
      </c>
      <c r="G590">
        <v>59</v>
      </c>
      <c r="H590">
        <v>67</v>
      </c>
      <c r="I590" t="s">
        <v>10</v>
      </c>
      <c r="J590" s="1">
        <v>6490</v>
      </c>
      <c r="K5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v>
      </c>
      <c r="L5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90" t="s">
        <v>81</v>
      </c>
      <c r="N590" s="1">
        <f>Data[[#This Row],[Price_AP]]*Data[[#This Row],[quantity_sold(after_promo)]]</f>
        <v>3685</v>
      </c>
    </row>
    <row r="591" spans="1:14" x14ac:dyDescent="0.3">
      <c r="A591" t="s">
        <v>34</v>
      </c>
      <c r="B591" t="s">
        <v>50</v>
      </c>
      <c r="C591" s="1">
        <v>110</v>
      </c>
      <c r="D591" t="str">
        <f>VLOOKUP(Data[[#This Row],[product_code]],Table3[#All],2)</f>
        <v>Atliq_Body_Milk_Nourishing_Lotion (120ML)</v>
      </c>
      <c r="E591" t="str">
        <f xml:space="preserve"> VLOOKUP(Data[[#This Row],[product_code]],Table3[#All],3)</f>
        <v>Personal Care</v>
      </c>
      <c r="F591" t="s">
        <v>5</v>
      </c>
      <c r="G591">
        <v>63</v>
      </c>
      <c r="H591">
        <v>86</v>
      </c>
      <c r="I591" t="s">
        <v>10</v>
      </c>
      <c r="J591" s="1">
        <v>6930</v>
      </c>
      <c r="K5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86</v>
      </c>
      <c r="L5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591" t="s">
        <v>78</v>
      </c>
      <c r="N591" s="1">
        <f>Data[[#This Row],[Price_AP]]*Data[[#This Row],[quantity_sold(after_promo)]]</f>
        <v>4730</v>
      </c>
    </row>
    <row r="592" spans="1:14" x14ac:dyDescent="0.3">
      <c r="A592" t="s">
        <v>56</v>
      </c>
      <c r="B592" t="s">
        <v>15</v>
      </c>
      <c r="C592" s="1">
        <v>3000</v>
      </c>
      <c r="D592" t="str">
        <f>VLOOKUP(Data[[#This Row],[product_code]],Table3[#All],2)</f>
        <v>Atliq_Home_Essential_8_Product_Combo</v>
      </c>
      <c r="E592" t="str">
        <f xml:space="preserve"> VLOOKUP(Data[[#This Row],[product_code]],Table3[#All],3)</f>
        <v>Combo1</v>
      </c>
      <c r="F592" t="s">
        <v>16</v>
      </c>
      <c r="G592">
        <v>91</v>
      </c>
      <c r="H592">
        <v>211</v>
      </c>
      <c r="I592" t="s">
        <v>6</v>
      </c>
      <c r="J592" s="1">
        <v>273000</v>
      </c>
      <c r="K5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211</v>
      </c>
      <c r="L5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592" t="s">
        <v>79</v>
      </c>
      <c r="N592" s="1">
        <f>Data[[#This Row],[Price_AP]]*Data[[#This Row],[quantity_sold(after_promo)]]</f>
        <v>527500</v>
      </c>
    </row>
    <row r="593" spans="1:14" x14ac:dyDescent="0.3">
      <c r="A593" t="s">
        <v>43</v>
      </c>
      <c r="B593" t="s">
        <v>4</v>
      </c>
      <c r="C593" s="1">
        <v>190</v>
      </c>
      <c r="D593" t="str">
        <f>VLOOKUP(Data[[#This Row],[product_code]],Table3[#All],2)</f>
        <v>Atliq_Doodh_Kesar_Body_Lotion (200ML)</v>
      </c>
      <c r="E593" t="str">
        <f xml:space="preserve"> VLOOKUP(Data[[#This Row],[product_code]],Table3[#All],3)</f>
        <v>Personal Care</v>
      </c>
      <c r="F593" t="s">
        <v>5</v>
      </c>
      <c r="G593">
        <v>80</v>
      </c>
      <c r="H593">
        <v>108</v>
      </c>
      <c r="I593" t="s">
        <v>10</v>
      </c>
      <c r="J593" s="1">
        <v>15200</v>
      </c>
      <c r="K5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108</v>
      </c>
      <c r="L5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593" t="s">
        <v>80</v>
      </c>
      <c r="N593" s="1">
        <f>Data[[#This Row],[Price_AP]]*Data[[#This Row],[quantity_sold(after_promo)]]</f>
        <v>10260</v>
      </c>
    </row>
    <row r="594" spans="1:14" x14ac:dyDescent="0.3">
      <c r="A594" t="s">
        <v>22</v>
      </c>
      <c r="B594" t="s">
        <v>8</v>
      </c>
      <c r="C594" s="1">
        <v>200</v>
      </c>
      <c r="D594" t="str">
        <f>VLOOKUP(Data[[#This Row],[product_code]],Table3[#All],2)</f>
        <v>Atliq_Suflower_Oil (1L)</v>
      </c>
      <c r="E594" t="str">
        <f xml:space="preserve"> VLOOKUP(Data[[#This Row],[product_code]],Table3[#All],3)</f>
        <v>Grocery &amp; Staples</v>
      </c>
      <c r="F594" t="s">
        <v>13</v>
      </c>
      <c r="G594">
        <v>376</v>
      </c>
      <c r="H594">
        <v>1447</v>
      </c>
      <c r="I594" t="s">
        <v>6</v>
      </c>
      <c r="J594" s="1">
        <v>75200</v>
      </c>
      <c r="K5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2894</v>
      </c>
      <c r="L5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594" t="s">
        <v>77</v>
      </c>
      <c r="N594" s="1">
        <f>Data[[#This Row],[Price_AP]]*Data[[#This Row],[quantity_sold(after_promo)]]</f>
        <v>289400</v>
      </c>
    </row>
    <row r="595" spans="1:14" x14ac:dyDescent="0.3">
      <c r="A595" t="s">
        <v>69</v>
      </c>
      <c r="B595" t="s">
        <v>50</v>
      </c>
      <c r="C595" s="1">
        <v>90</v>
      </c>
      <c r="D595" t="str">
        <f>VLOOKUP(Data[[#This Row],[product_code]],Table3[#All],2)</f>
        <v>Atliq_Body_Milk_Nourishing_Lotion (120ML)</v>
      </c>
      <c r="E595" t="str">
        <f xml:space="preserve"> VLOOKUP(Data[[#This Row],[product_code]],Table3[#All],3)</f>
        <v>Personal Care</v>
      </c>
      <c r="F595" t="s">
        <v>9</v>
      </c>
      <c r="G595">
        <v>54</v>
      </c>
      <c r="H595">
        <v>51</v>
      </c>
      <c r="I595" t="s">
        <v>6</v>
      </c>
      <c r="J595" s="1">
        <v>4860</v>
      </c>
      <c r="K5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v>
      </c>
      <c r="L5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95" t="s">
        <v>81</v>
      </c>
      <c r="N595" s="1">
        <f>Data[[#This Row],[Price_AP]]*Data[[#This Row],[quantity_sold(after_promo)]]</f>
        <v>3442.5</v>
      </c>
    </row>
    <row r="596" spans="1:14" x14ac:dyDescent="0.3">
      <c r="A596" t="s">
        <v>48</v>
      </c>
      <c r="B596" t="s">
        <v>50</v>
      </c>
      <c r="C596" s="1">
        <v>90</v>
      </c>
      <c r="D596" t="str">
        <f>VLOOKUP(Data[[#This Row],[product_code]],Table3[#All],2)</f>
        <v>Atliq_Body_Milk_Nourishing_Lotion (120ML)</v>
      </c>
      <c r="E596" t="str">
        <f xml:space="preserve"> VLOOKUP(Data[[#This Row],[product_code]],Table3[#All],3)</f>
        <v>Personal Care</v>
      </c>
      <c r="F596" t="s">
        <v>9</v>
      </c>
      <c r="G596">
        <v>57</v>
      </c>
      <c r="H596">
        <v>47</v>
      </c>
      <c r="I596" t="s">
        <v>6</v>
      </c>
      <c r="J596" s="1">
        <v>5130</v>
      </c>
      <c r="K5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v>
      </c>
      <c r="L5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596" t="s">
        <v>76</v>
      </c>
      <c r="N596" s="1">
        <f>Data[[#This Row],[Price_AP]]*Data[[#This Row],[quantity_sold(after_promo)]]</f>
        <v>3172.5</v>
      </c>
    </row>
    <row r="597" spans="1:14" x14ac:dyDescent="0.3">
      <c r="A597" t="s">
        <v>53</v>
      </c>
      <c r="B597" t="s">
        <v>23</v>
      </c>
      <c r="C597" s="1">
        <v>350</v>
      </c>
      <c r="D597" t="str">
        <f>VLOOKUP(Data[[#This Row],[product_code]],Table3[#All],2)</f>
        <v>Atliq_Double_Bedsheet_set</v>
      </c>
      <c r="E597" t="str">
        <f xml:space="preserve"> VLOOKUP(Data[[#This Row],[product_code]],Table3[#All],3)</f>
        <v>Home Care</v>
      </c>
      <c r="F597" t="s">
        <v>13</v>
      </c>
      <c r="G597">
        <v>71</v>
      </c>
      <c r="H597">
        <v>248</v>
      </c>
      <c r="I597" t="s">
        <v>10</v>
      </c>
      <c r="J597" s="1">
        <v>24850</v>
      </c>
      <c r="K5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496</v>
      </c>
      <c r="L5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597" t="s">
        <v>80</v>
      </c>
      <c r="N597" s="1">
        <f>Data[[#This Row],[Price_AP]]*Data[[#This Row],[quantity_sold(after_promo)]]</f>
        <v>86800</v>
      </c>
    </row>
    <row r="598" spans="1:14" x14ac:dyDescent="0.3">
      <c r="A598" t="s">
        <v>30</v>
      </c>
      <c r="B598" t="s">
        <v>33</v>
      </c>
      <c r="C598" s="1">
        <v>370</v>
      </c>
      <c r="D598" t="str">
        <f>VLOOKUP(Data[[#This Row],[product_code]],Table3[#All],2)</f>
        <v>Atliq_Farm_Chakki_Atta (1KG)</v>
      </c>
      <c r="E598" t="str">
        <f xml:space="preserve"> VLOOKUP(Data[[#This Row],[product_code]],Table3[#All],3)</f>
        <v>Grocery &amp; Staples</v>
      </c>
      <c r="F598" t="s">
        <v>13</v>
      </c>
      <c r="G598">
        <v>483</v>
      </c>
      <c r="H598">
        <v>1907</v>
      </c>
      <c r="I598" t="s">
        <v>6</v>
      </c>
      <c r="J598" s="1">
        <v>178710</v>
      </c>
      <c r="K5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3814</v>
      </c>
      <c r="L5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598" t="s">
        <v>81</v>
      </c>
      <c r="N598" s="1">
        <f>Data[[#This Row],[Price_AP]]*Data[[#This Row],[quantity_sold(after_promo)]]</f>
        <v>705590</v>
      </c>
    </row>
    <row r="599" spans="1:14" x14ac:dyDescent="0.3">
      <c r="A599" t="s">
        <v>42</v>
      </c>
      <c r="B599" t="s">
        <v>18</v>
      </c>
      <c r="C599" s="1">
        <v>55</v>
      </c>
      <c r="D599" t="str">
        <f>VLOOKUP(Data[[#This Row],[product_code]],Table3[#All],2)</f>
        <v>Atliq_Scrub_Sponge_For_Dishwash</v>
      </c>
      <c r="E599" t="str">
        <f xml:space="preserve"> VLOOKUP(Data[[#This Row],[product_code]],Table3[#All],3)</f>
        <v>Home Care</v>
      </c>
      <c r="F599" t="s">
        <v>9</v>
      </c>
      <c r="G599">
        <v>106</v>
      </c>
      <c r="H599">
        <v>102</v>
      </c>
      <c r="I599" t="s">
        <v>10</v>
      </c>
      <c r="J599" s="1">
        <v>5830</v>
      </c>
      <c r="K5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5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599" t="s">
        <v>77</v>
      </c>
      <c r="N599" s="1">
        <f>Data[[#This Row],[Price_AP]]*Data[[#This Row],[quantity_sold(after_promo)]]</f>
        <v>4207.5</v>
      </c>
    </row>
    <row r="600" spans="1:14" x14ac:dyDescent="0.3">
      <c r="A600" t="s">
        <v>63</v>
      </c>
      <c r="B600" t="s">
        <v>4</v>
      </c>
      <c r="C600" s="1">
        <v>190</v>
      </c>
      <c r="D600" t="str">
        <f>VLOOKUP(Data[[#This Row],[product_code]],Table3[#All],2)</f>
        <v>Atliq_Doodh_Kesar_Body_Lotion (200ML)</v>
      </c>
      <c r="E600" t="str">
        <f xml:space="preserve"> VLOOKUP(Data[[#This Row],[product_code]],Table3[#All],3)</f>
        <v>Personal Care</v>
      </c>
      <c r="F600" t="s">
        <v>5</v>
      </c>
      <c r="G600">
        <v>48</v>
      </c>
      <c r="H600">
        <v>69</v>
      </c>
      <c r="I600" t="s">
        <v>6</v>
      </c>
      <c r="J600" s="1">
        <v>9120</v>
      </c>
      <c r="K6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v>
      </c>
      <c r="L6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600" t="s">
        <v>81</v>
      </c>
      <c r="N600" s="1">
        <f>Data[[#This Row],[Price_AP]]*Data[[#This Row],[quantity_sold(after_promo)]]</f>
        <v>6555</v>
      </c>
    </row>
    <row r="601" spans="1:14" x14ac:dyDescent="0.3">
      <c r="A601" t="s">
        <v>41</v>
      </c>
      <c r="B601" t="s">
        <v>4</v>
      </c>
      <c r="C601" s="1">
        <v>190</v>
      </c>
      <c r="D601" t="str">
        <f>VLOOKUP(Data[[#This Row],[product_code]],Table3[#All],2)</f>
        <v>Atliq_Doodh_Kesar_Body_Lotion (200ML)</v>
      </c>
      <c r="E601" t="str">
        <f xml:space="preserve"> VLOOKUP(Data[[#This Row],[product_code]],Table3[#All],3)</f>
        <v>Personal Care</v>
      </c>
      <c r="F601" t="s">
        <v>5</v>
      </c>
      <c r="G601">
        <v>28</v>
      </c>
      <c r="H601">
        <v>40</v>
      </c>
      <c r="I601" t="s">
        <v>6</v>
      </c>
      <c r="J601" s="1">
        <v>5320</v>
      </c>
      <c r="K6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v>
      </c>
      <c r="L6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601" t="s">
        <v>78</v>
      </c>
      <c r="N601" s="1">
        <f>Data[[#This Row],[Price_AP]]*Data[[#This Row],[quantity_sold(after_promo)]]</f>
        <v>3800</v>
      </c>
    </row>
    <row r="602" spans="1:14" x14ac:dyDescent="0.3">
      <c r="A602" t="s">
        <v>32</v>
      </c>
      <c r="B602" t="s">
        <v>25</v>
      </c>
      <c r="C602" s="1">
        <v>1190</v>
      </c>
      <c r="D602" t="str">
        <f>VLOOKUP(Data[[#This Row],[product_code]],Table3[#All],2)</f>
        <v>Atliq_Fusion_Container_Set_of_3</v>
      </c>
      <c r="E602" t="str">
        <f xml:space="preserve"> VLOOKUP(Data[[#This Row],[product_code]],Table3[#All],3)</f>
        <v>Home Care</v>
      </c>
      <c r="F602" t="s">
        <v>13</v>
      </c>
      <c r="G602">
        <v>43</v>
      </c>
      <c r="H602">
        <v>145</v>
      </c>
      <c r="I602" t="s">
        <v>10</v>
      </c>
      <c r="J602" s="1">
        <v>51170</v>
      </c>
      <c r="K6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6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02" t="s">
        <v>80</v>
      </c>
      <c r="N602" s="1">
        <f>Data[[#This Row],[Price_AP]]*Data[[#This Row],[quantity_sold(after_promo)]]</f>
        <v>172550</v>
      </c>
    </row>
    <row r="603" spans="1:14" x14ac:dyDescent="0.3">
      <c r="A603" t="s">
        <v>53</v>
      </c>
      <c r="B603" t="s">
        <v>18</v>
      </c>
      <c r="C603" s="1">
        <v>55</v>
      </c>
      <c r="D603" t="str">
        <f>VLOOKUP(Data[[#This Row],[product_code]],Table3[#All],2)</f>
        <v>Atliq_Scrub_Sponge_For_Dishwash</v>
      </c>
      <c r="E603" t="str">
        <f xml:space="preserve"> VLOOKUP(Data[[#This Row],[product_code]],Table3[#All],3)</f>
        <v>Home Care</v>
      </c>
      <c r="F603" t="s">
        <v>9</v>
      </c>
      <c r="G603">
        <v>119</v>
      </c>
      <c r="H603">
        <v>107</v>
      </c>
      <c r="I603" t="s">
        <v>10</v>
      </c>
      <c r="J603" s="1">
        <v>6545</v>
      </c>
      <c r="K6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6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03" t="s">
        <v>80</v>
      </c>
      <c r="N603" s="1">
        <f>Data[[#This Row],[Price_AP]]*Data[[#This Row],[quantity_sold(after_promo)]]</f>
        <v>4413.75</v>
      </c>
    </row>
    <row r="604" spans="1:14" x14ac:dyDescent="0.3">
      <c r="A604" t="s">
        <v>69</v>
      </c>
      <c r="B604" t="s">
        <v>50</v>
      </c>
      <c r="C604" s="1">
        <v>110</v>
      </c>
      <c r="D604" t="str">
        <f>VLOOKUP(Data[[#This Row],[product_code]],Table3[#All],2)</f>
        <v>Atliq_Body_Milk_Nourishing_Lotion (120ML)</v>
      </c>
      <c r="E604" t="str">
        <f xml:space="preserve"> VLOOKUP(Data[[#This Row],[product_code]],Table3[#All],3)</f>
        <v>Personal Care</v>
      </c>
      <c r="F604" t="s">
        <v>5</v>
      </c>
      <c r="G604">
        <v>71</v>
      </c>
      <c r="H604">
        <v>90</v>
      </c>
      <c r="I604" t="s">
        <v>10</v>
      </c>
      <c r="J604" s="1">
        <v>7810</v>
      </c>
      <c r="K6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6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604" t="s">
        <v>81</v>
      </c>
      <c r="N604" s="1">
        <f>Data[[#This Row],[Price_AP]]*Data[[#This Row],[quantity_sold(after_promo)]]</f>
        <v>4950</v>
      </c>
    </row>
    <row r="605" spans="1:14" x14ac:dyDescent="0.3">
      <c r="A605" t="s">
        <v>17</v>
      </c>
      <c r="B605" t="s">
        <v>31</v>
      </c>
      <c r="C605" s="1">
        <v>62</v>
      </c>
      <c r="D605" t="str">
        <f>VLOOKUP(Data[[#This Row],[product_code]],Table3[#All],2)</f>
        <v>Atliq_Double_Bedsheet_set</v>
      </c>
      <c r="E605" t="str">
        <f xml:space="preserve"> VLOOKUP(Data[[#This Row],[product_code]],Table3[#All],3)</f>
        <v>Home Care</v>
      </c>
      <c r="F605" t="s">
        <v>5</v>
      </c>
      <c r="G605">
        <v>112</v>
      </c>
      <c r="H605">
        <v>165</v>
      </c>
      <c r="I605" t="s">
        <v>10</v>
      </c>
      <c r="J605" s="1">
        <v>6944</v>
      </c>
      <c r="K6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165</v>
      </c>
      <c r="L6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05" t="s">
        <v>80</v>
      </c>
      <c r="N605" s="1">
        <f>Data[[#This Row],[Price_AP]]*Data[[#This Row],[quantity_sold(after_promo)]]</f>
        <v>5115</v>
      </c>
    </row>
    <row r="606" spans="1:14" x14ac:dyDescent="0.3">
      <c r="A606" t="s">
        <v>39</v>
      </c>
      <c r="B606" t="s">
        <v>12</v>
      </c>
      <c r="C606" s="1">
        <v>300</v>
      </c>
      <c r="D606" t="str">
        <f>VLOOKUP(Data[[#This Row],[product_code]],Table3[#All],2)</f>
        <v>Atliq_Fusion_Container_Set_of_3</v>
      </c>
      <c r="E606" t="str">
        <f xml:space="preserve"> VLOOKUP(Data[[#This Row],[product_code]],Table3[#All],3)</f>
        <v>Home Care</v>
      </c>
      <c r="F606" t="s">
        <v>13</v>
      </c>
      <c r="G606">
        <v>26</v>
      </c>
      <c r="H606">
        <v>87</v>
      </c>
      <c r="I606" t="s">
        <v>10</v>
      </c>
      <c r="J606" s="1">
        <v>7800</v>
      </c>
      <c r="K6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174</v>
      </c>
      <c r="L6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06" t="s">
        <v>75</v>
      </c>
      <c r="N606" s="1">
        <f>Data[[#This Row],[Price_AP]]*Data[[#This Row],[quantity_sold(after_promo)]]</f>
        <v>26100</v>
      </c>
    </row>
    <row r="607" spans="1:14" x14ac:dyDescent="0.3">
      <c r="A607" t="s">
        <v>48</v>
      </c>
      <c r="B607" t="s">
        <v>21</v>
      </c>
      <c r="C607" s="1">
        <v>50</v>
      </c>
      <c r="D607" t="str">
        <f>VLOOKUP(Data[[#This Row],[product_code]],Table3[#All],2)</f>
        <v>Atliq_Cream_Beauty_Bathing_Soap (125GM)</v>
      </c>
      <c r="E607" t="str">
        <f xml:space="preserve"> VLOOKUP(Data[[#This Row],[product_code]],Table3[#All],3)</f>
        <v>Personal Care</v>
      </c>
      <c r="F607" t="s">
        <v>9</v>
      </c>
      <c r="G607">
        <v>22</v>
      </c>
      <c r="H607">
        <v>18</v>
      </c>
      <c r="I607" t="s">
        <v>6</v>
      </c>
      <c r="J607" s="1">
        <v>1100</v>
      </c>
      <c r="K6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6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607" t="s">
        <v>76</v>
      </c>
      <c r="N607" s="1">
        <f>Data[[#This Row],[Price_AP]]*Data[[#This Row],[quantity_sold(after_promo)]]</f>
        <v>675</v>
      </c>
    </row>
    <row r="608" spans="1:14" x14ac:dyDescent="0.3">
      <c r="A608" t="s">
        <v>63</v>
      </c>
      <c r="B608" t="s">
        <v>33</v>
      </c>
      <c r="C608" s="1">
        <v>370</v>
      </c>
      <c r="D608" t="str">
        <f>VLOOKUP(Data[[#This Row],[product_code]],Table3[#All],2)</f>
        <v>Atliq_Farm_Chakki_Atta (1KG)</v>
      </c>
      <c r="E608" t="str">
        <f xml:space="preserve"> VLOOKUP(Data[[#This Row],[product_code]],Table3[#All],3)</f>
        <v>Grocery &amp; Staples</v>
      </c>
      <c r="F608" t="s">
        <v>13</v>
      </c>
      <c r="G608">
        <v>379</v>
      </c>
      <c r="H608">
        <v>1622</v>
      </c>
      <c r="I608" t="s">
        <v>6</v>
      </c>
      <c r="J608" s="1">
        <v>140230</v>
      </c>
      <c r="K6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3244</v>
      </c>
      <c r="L6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08" t="s">
        <v>81</v>
      </c>
      <c r="N608" s="1">
        <f>Data[[#This Row],[Price_AP]]*Data[[#This Row],[quantity_sold(after_promo)]]</f>
        <v>600140</v>
      </c>
    </row>
    <row r="609" spans="1:14" x14ac:dyDescent="0.3">
      <c r="A609" t="s">
        <v>62</v>
      </c>
      <c r="B609" t="s">
        <v>40</v>
      </c>
      <c r="C609" s="1">
        <v>172</v>
      </c>
      <c r="D609" t="str">
        <f>VLOOKUP(Data[[#This Row],[product_code]],Table3[#All],2)</f>
        <v>Atliq_Masoor_Dal (1KG)</v>
      </c>
      <c r="E609" t="str">
        <f xml:space="preserve"> VLOOKUP(Data[[#This Row],[product_code]],Table3[#All],3)</f>
        <v>Grocery &amp; Staples</v>
      </c>
      <c r="F609" t="s">
        <v>36</v>
      </c>
      <c r="G609">
        <v>141</v>
      </c>
      <c r="H609">
        <v>217</v>
      </c>
      <c r="I609" t="s">
        <v>10</v>
      </c>
      <c r="J609" s="1">
        <v>24252</v>
      </c>
      <c r="K6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217</v>
      </c>
      <c r="L6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09" t="s">
        <v>84</v>
      </c>
      <c r="N609" s="1">
        <f>Data[[#This Row],[Price_AP]]*Data[[#This Row],[quantity_sold(after_promo)]]</f>
        <v>25007.08</v>
      </c>
    </row>
    <row r="610" spans="1:14" x14ac:dyDescent="0.3">
      <c r="A610" t="s">
        <v>71</v>
      </c>
      <c r="B610" t="s">
        <v>50</v>
      </c>
      <c r="C610" s="1">
        <v>90</v>
      </c>
      <c r="D610" t="str">
        <f>VLOOKUP(Data[[#This Row],[product_code]],Table3[#All],2)</f>
        <v>Atliq_Body_Milk_Nourishing_Lotion (120ML)</v>
      </c>
      <c r="E610" t="str">
        <f xml:space="preserve"> VLOOKUP(Data[[#This Row],[product_code]],Table3[#All],3)</f>
        <v>Personal Care</v>
      </c>
      <c r="F610" t="s">
        <v>9</v>
      </c>
      <c r="G610">
        <v>42</v>
      </c>
      <c r="H610">
        <v>35</v>
      </c>
      <c r="I610" t="s">
        <v>6</v>
      </c>
      <c r="J610" s="1">
        <v>3780</v>
      </c>
      <c r="K6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6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610" t="s">
        <v>78</v>
      </c>
      <c r="N610" s="1">
        <f>Data[[#This Row],[Price_AP]]*Data[[#This Row],[quantity_sold(after_promo)]]</f>
        <v>2362.5</v>
      </c>
    </row>
    <row r="611" spans="1:14" x14ac:dyDescent="0.3">
      <c r="A611" t="s">
        <v>38</v>
      </c>
      <c r="B611" t="s">
        <v>44</v>
      </c>
      <c r="C611" s="1">
        <v>1020</v>
      </c>
      <c r="D611" t="str">
        <f>VLOOKUP(Data[[#This Row],[product_code]],Table3[#All],2)</f>
        <v>Atliq_Double_Bedsheet_set</v>
      </c>
      <c r="E611" t="str">
        <f xml:space="preserve"> VLOOKUP(Data[[#This Row],[product_code]],Table3[#All],3)</f>
        <v>Home Care</v>
      </c>
      <c r="F611" t="s">
        <v>13</v>
      </c>
      <c r="G611">
        <v>130</v>
      </c>
      <c r="H611">
        <v>514</v>
      </c>
      <c r="I611" t="s">
        <v>6</v>
      </c>
      <c r="J611" s="1">
        <v>132600</v>
      </c>
      <c r="K6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1028</v>
      </c>
      <c r="L6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611" t="s">
        <v>81</v>
      </c>
      <c r="N611" s="1">
        <f>Data[[#This Row],[Price_AP]]*Data[[#This Row],[quantity_sold(after_promo)]]</f>
        <v>524280</v>
      </c>
    </row>
    <row r="612" spans="1:14" x14ac:dyDescent="0.3">
      <c r="A612" t="s">
        <v>52</v>
      </c>
      <c r="B612" t="s">
        <v>25</v>
      </c>
      <c r="C612" s="1">
        <v>1190</v>
      </c>
      <c r="D612" t="str">
        <f>VLOOKUP(Data[[#This Row],[product_code]],Table3[#All],2)</f>
        <v>Atliq_Fusion_Container_Set_of_3</v>
      </c>
      <c r="E612" t="str">
        <f xml:space="preserve"> VLOOKUP(Data[[#This Row],[product_code]],Table3[#All],3)</f>
        <v>Home Care</v>
      </c>
      <c r="F612" t="s">
        <v>13</v>
      </c>
      <c r="G612">
        <v>73</v>
      </c>
      <c r="H612">
        <v>192</v>
      </c>
      <c r="I612" t="s">
        <v>6</v>
      </c>
      <c r="J612" s="1">
        <v>86870</v>
      </c>
      <c r="K6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384</v>
      </c>
      <c r="L6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12" t="s">
        <v>77</v>
      </c>
      <c r="N612" s="1">
        <f>Data[[#This Row],[Price_AP]]*Data[[#This Row],[quantity_sold(after_promo)]]</f>
        <v>228480</v>
      </c>
    </row>
    <row r="613" spans="1:14" x14ac:dyDescent="0.3">
      <c r="A613" t="s">
        <v>34</v>
      </c>
      <c r="B613" t="s">
        <v>12</v>
      </c>
      <c r="C613" s="1">
        <v>300</v>
      </c>
      <c r="D613" t="str">
        <f>VLOOKUP(Data[[#This Row],[product_code]],Table3[#All],2)</f>
        <v>Atliq_Fusion_Container_Set_of_3</v>
      </c>
      <c r="E613" t="str">
        <f xml:space="preserve"> VLOOKUP(Data[[#This Row],[product_code]],Table3[#All],3)</f>
        <v>Home Care</v>
      </c>
      <c r="F613" t="s">
        <v>13</v>
      </c>
      <c r="G613">
        <v>33</v>
      </c>
      <c r="H613">
        <v>83</v>
      </c>
      <c r="I613" t="s">
        <v>6</v>
      </c>
      <c r="J613" s="1">
        <v>9900</v>
      </c>
      <c r="K6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166</v>
      </c>
      <c r="L6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13" t="s">
        <v>78</v>
      </c>
      <c r="N613" s="1">
        <f>Data[[#This Row],[Price_AP]]*Data[[#This Row],[quantity_sold(after_promo)]]</f>
        <v>24900</v>
      </c>
    </row>
    <row r="614" spans="1:14" x14ac:dyDescent="0.3">
      <c r="A614" t="s">
        <v>39</v>
      </c>
      <c r="B614" t="s">
        <v>8</v>
      </c>
      <c r="C614" s="1">
        <v>200</v>
      </c>
      <c r="D614" t="str">
        <f>VLOOKUP(Data[[#This Row],[product_code]],Table3[#All],2)</f>
        <v>Atliq_Suflower_Oil (1L)</v>
      </c>
      <c r="E614" t="str">
        <f xml:space="preserve"> VLOOKUP(Data[[#This Row],[product_code]],Table3[#All],3)</f>
        <v>Grocery &amp; Staples</v>
      </c>
      <c r="F614" t="s">
        <v>13</v>
      </c>
      <c r="G614">
        <v>190</v>
      </c>
      <c r="H614">
        <v>741</v>
      </c>
      <c r="I614" t="s">
        <v>6</v>
      </c>
      <c r="J614" s="1">
        <v>38000</v>
      </c>
      <c r="K6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1482</v>
      </c>
      <c r="L6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614" t="s">
        <v>75</v>
      </c>
      <c r="N614" s="1">
        <f>Data[[#This Row],[Price_AP]]*Data[[#This Row],[quantity_sold(after_promo)]]</f>
        <v>148200</v>
      </c>
    </row>
    <row r="615" spans="1:14" x14ac:dyDescent="0.3">
      <c r="A615" t="s">
        <v>53</v>
      </c>
      <c r="B615" t="s">
        <v>40</v>
      </c>
      <c r="C615" s="1">
        <v>172</v>
      </c>
      <c r="D615" t="str">
        <f>VLOOKUP(Data[[#This Row],[product_code]],Table3[#All],2)</f>
        <v>Atliq_Masoor_Dal (1KG)</v>
      </c>
      <c r="E615" t="str">
        <f xml:space="preserve"> VLOOKUP(Data[[#This Row],[product_code]],Table3[#All],3)</f>
        <v>Grocery &amp; Staples</v>
      </c>
      <c r="F615" t="s">
        <v>36</v>
      </c>
      <c r="G615">
        <v>322</v>
      </c>
      <c r="H615">
        <v>483</v>
      </c>
      <c r="I615" t="s">
        <v>10</v>
      </c>
      <c r="J615" s="1">
        <v>55384</v>
      </c>
      <c r="K6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483</v>
      </c>
      <c r="L6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15" t="s">
        <v>80</v>
      </c>
      <c r="N615" s="1">
        <f>Data[[#This Row],[Price_AP]]*Data[[#This Row],[quantity_sold(after_promo)]]</f>
        <v>55660.920000000006</v>
      </c>
    </row>
    <row r="616" spans="1:14" x14ac:dyDescent="0.3">
      <c r="A616" t="s">
        <v>59</v>
      </c>
      <c r="B616" t="s">
        <v>40</v>
      </c>
      <c r="C616" s="1">
        <v>172</v>
      </c>
      <c r="D616" t="str">
        <f>VLOOKUP(Data[[#This Row],[product_code]],Table3[#All],2)</f>
        <v>Atliq_Masoor_Dal (1KG)</v>
      </c>
      <c r="E616" t="str">
        <f xml:space="preserve"> VLOOKUP(Data[[#This Row],[product_code]],Table3[#All],3)</f>
        <v>Grocery &amp; Staples</v>
      </c>
      <c r="F616" t="s">
        <v>36</v>
      </c>
      <c r="G616">
        <v>330</v>
      </c>
      <c r="H616">
        <v>504</v>
      </c>
      <c r="I616" t="s">
        <v>10</v>
      </c>
      <c r="J616" s="1">
        <v>56760</v>
      </c>
      <c r="K6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504</v>
      </c>
      <c r="L6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16" t="s">
        <v>81</v>
      </c>
      <c r="N616" s="1">
        <f>Data[[#This Row],[Price_AP]]*Data[[#This Row],[quantity_sold(after_promo)]]</f>
        <v>58080.960000000006</v>
      </c>
    </row>
    <row r="617" spans="1:14" x14ac:dyDescent="0.3">
      <c r="A617" t="s">
        <v>17</v>
      </c>
      <c r="B617" t="s">
        <v>35</v>
      </c>
      <c r="C617" s="1">
        <v>860</v>
      </c>
      <c r="D617" t="str">
        <f>VLOOKUP(Data[[#This Row],[product_code]],Table3[#All],2)</f>
        <v>Atliq_Sonamasuri_Rice (10KG)</v>
      </c>
      <c r="E617" t="str">
        <f xml:space="preserve"> VLOOKUP(Data[[#This Row],[product_code]],Table3[#All],3)</f>
        <v>Grocery &amp; Staples</v>
      </c>
      <c r="F617" t="s">
        <v>36</v>
      </c>
      <c r="G617">
        <v>367</v>
      </c>
      <c r="H617">
        <v>612</v>
      </c>
      <c r="I617" t="s">
        <v>10</v>
      </c>
      <c r="J617" s="1">
        <v>315620</v>
      </c>
      <c r="K6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612</v>
      </c>
      <c r="L6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617" t="s">
        <v>80</v>
      </c>
      <c r="N617" s="1">
        <f>Data[[#This Row],[Price_AP]]*Data[[#This Row],[quantity_sold(after_promo)]]</f>
        <v>352634.4</v>
      </c>
    </row>
    <row r="618" spans="1:14" x14ac:dyDescent="0.3">
      <c r="A618" t="s">
        <v>71</v>
      </c>
      <c r="B618" t="s">
        <v>33</v>
      </c>
      <c r="C618" s="1">
        <v>370</v>
      </c>
      <c r="D618" t="str">
        <f>VLOOKUP(Data[[#This Row],[product_code]],Table3[#All],2)</f>
        <v>Atliq_Farm_Chakki_Atta (1KG)</v>
      </c>
      <c r="E618" t="str">
        <f xml:space="preserve"> VLOOKUP(Data[[#This Row],[product_code]],Table3[#All],3)</f>
        <v>Grocery &amp; Staples</v>
      </c>
      <c r="F618" t="s">
        <v>13</v>
      </c>
      <c r="G618">
        <v>370</v>
      </c>
      <c r="H618">
        <v>1457</v>
      </c>
      <c r="I618" t="s">
        <v>6</v>
      </c>
      <c r="J618" s="1">
        <v>136900</v>
      </c>
      <c r="K6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2914</v>
      </c>
      <c r="L6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18" t="s">
        <v>78</v>
      </c>
      <c r="N618" s="1">
        <f>Data[[#This Row],[Price_AP]]*Data[[#This Row],[quantity_sold(after_promo)]]</f>
        <v>539090</v>
      </c>
    </row>
    <row r="619" spans="1:14" x14ac:dyDescent="0.3">
      <c r="A619" t="s">
        <v>46</v>
      </c>
      <c r="B619" t="s">
        <v>33</v>
      </c>
      <c r="C619" s="1">
        <v>290</v>
      </c>
      <c r="D619" t="str">
        <f>VLOOKUP(Data[[#This Row],[product_code]],Table3[#All],2)</f>
        <v>Atliq_Farm_Chakki_Atta (1KG)</v>
      </c>
      <c r="E619" t="str">
        <f xml:space="preserve"> VLOOKUP(Data[[#This Row],[product_code]],Table3[#All],3)</f>
        <v>Grocery &amp; Staples</v>
      </c>
      <c r="F619" t="s">
        <v>9</v>
      </c>
      <c r="G619">
        <v>197</v>
      </c>
      <c r="H619">
        <v>175</v>
      </c>
      <c r="I619" t="s">
        <v>10</v>
      </c>
      <c r="J619" s="1">
        <v>57130</v>
      </c>
      <c r="K6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175</v>
      </c>
      <c r="L6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619" t="s">
        <v>76</v>
      </c>
      <c r="N619" s="1">
        <f>Data[[#This Row],[Price_AP]]*Data[[#This Row],[quantity_sold(after_promo)]]</f>
        <v>38062.5</v>
      </c>
    </row>
    <row r="620" spans="1:14" x14ac:dyDescent="0.3">
      <c r="A620" t="s">
        <v>63</v>
      </c>
      <c r="B620" t="s">
        <v>40</v>
      </c>
      <c r="C620" s="1">
        <v>172</v>
      </c>
      <c r="D620" t="str">
        <f>VLOOKUP(Data[[#This Row],[product_code]],Table3[#All],2)</f>
        <v>Atliq_Masoor_Dal (1KG)</v>
      </c>
      <c r="E620" t="str">
        <f xml:space="preserve"> VLOOKUP(Data[[#This Row],[product_code]],Table3[#All],3)</f>
        <v>Grocery &amp; Staples</v>
      </c>
      <c r="F620" t="s">
        <v>36</v>
      </c>
      <c r="G620">
        <v>369</v>
      </c>
      <c r="H620">
        <v>546</v>
      </c>
      <c r="I620" t="s">
        <v>10</v>
      </c>
      <c r="J620" s="1">
        <v>63468</v>
      </c>
      <c r="K6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546</v>
      </c>
      <c r="L6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20" t="s">
        <v>81</v>
      </c>
      <c r="N620" s="1">
        <f>Data[[#This Row],[Price_AP]]*Data[[#This Row],[quantity_sold(after_promo)]]</f>
        <v>62921.040000000008</v>
      </c>
    </row>
    <row r="621" spans="1:14" x14ac:dyDescent="0.3">
      <c r="A621" t="s">
        <v>67</v>
      </c>
      <c r="B621" t="s">
        <v>15</v>
      </c>
      <c r="C621" s="1">
        <v>3000</v>
      </c>
      <c r="D621" t="str">
        <f>VLOOKUP(Data[[#This Row],[product_code]],Table3[#All],2)</f>
        <v>Atliq_Home_Essential_8_Product_Combo</v>
      </c>
      <c r="E621" t="str">
        <f xml:space="preserve"> VLOOKUP(Data[[#This Row],[product_code]],Table3[#All],3)</f>
        <v>Combo1</v>
      </c>
      <c r="F621" t="s">
        <v>16</v>
      </c>
      <c r="G621">
        <v>109</v>
      </c>
      <c r="H621">
        <v>192</v>
      </c>
      <c r="I621" t="s">
        <v>6</v>
      </c>
      <c r="J621" s="1">
        <v>327000</v>
      </c>
      <c r="K6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6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21" t="s">
        <v>78</v>
      </c>
      <c r="N621" s="1">
        <f>Data[[#This Row],[Price_AP]]*Data[[#This Row],[quantity_sold(after_promo)]]</f>
        <v>480000</v>
      </c>
    </row>
    <row r="622" spans="1:14" x14ac:dyDescent="0.3">
      <c r="A622" t="s">
        <v>66</v>
      </c>
      <c r="B622" t="s">
        <v>25</v>
      </c>
      <c r="C622" s="1">
        <v>1190</v>
      </c>
      <c r="D622" t="str">
        <f>VLOOKUP(Data[[#This Row],[product_code]],Table3[#All],2)</f>
        <v>Atliq_Fusion_Container_Set_of_3</v>
      </c>
      <c r="E622" t="str">
        <f xml:space="preserve"> VLOOKUP(Data[[#This Row],[product_code]],Table3[#All],3)</f>
        <v>Home Care</v>
      </c>
      <c r="F622" t="s">
        <v>13</v>
      </c>
      <c r="G622">
        <v>16</v>
      </c>
      <c r="H622">
        <v>63</v>
      </c>
      <c r="I622" t="s">
        <v>6</v>
      </c>
      <c r="J622" s="1">
        <v>19040</v>
      </c>
      <c r="K6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126</v>
      </c>
      <c r="L6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22" t="s">
        <v>84</v>
      </c>
      <c r="N622" s="1">
        <f>Data[[#This Row],[Price_AP]]*Data[[#This Row],[quantity_sold(after_promo)]]</f>
        <v>74970</v>
      </c>
    </row>
    <row r="623" spans="1:14" x14ac:dyDescent="0.3">
      <c r="A623" t="s">
        <v>70</v>
      </c>
      <c r="B623" t="s">
        <v>23</v>
      </c>
      <c r="C623" s="1">
        <v>350</v>
      </c>
      <c r="D623" t="str">
        <f>VLOOKUP(Data[[#This Row],[product_code]],Table3[#All],2)</f>
        <v>Atliq_Double_Bedsheet_set</v>
      </c>
      <c r="E623" t="str">
        <f xml:space="preserve"> VLOOKUP(Data[[#This Row],[product_code]],Table3[#All],3)</f>
        <v>Home Care</v>
      </c>
      <c r="F623" t="s">
        <v>13</v>
      </c>
      <c r="G623">
        <v>51</v>
      </c>
      <c r="H623">
        <v>205</v>
      </c>
      <c r="I623" t="s">
        <v>6</v>
      </c>
      <c r="J623" s="1">
        <v>17850</v>
      </c>
      <c r="K6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410</v>
      </c>
      <c r="L6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623" t="s">
        <v>75</v>
      </c>
      <c r="N623" s="1">
        <f>Data[[#This Row],[Price_AP]]*Data[[#This Row],[quantity_sold(after_promo)]]</f>
        <v>71750</v>
      </c>
    </row>
    <row r="624" spans="1:14" x14ac:dyDescent="0.3">
      <c r="A624" t="s">
        <v>56</v>
      </c>
      <c r="B624" t="s">
        <v>33</v>
      </c>
      <c r="C624" s="1">
        <v>290</v>
      </c>
      <c r="D624" t="str">
        <f>VLOOKUP(Data[[#This Row],[product_code]],Table3[#All],2)</f>
        <v>Atliq_Farm_Chakki_Atta (1KG)</v>
      </c>
      <c r="E624" t="str">
        <f xml:space="preserve"> VLOOKUP(Data[[#This Row],[product_code]],Table3[#All],3)</f>
        <v>Grocery &amp; Staples</v>
      </c>
      <c r="F624" t="s">
        <v>9</v>
      </c>
      <c r="G624">
        <v>246</v>
      </c>
      <c r="H624">
        <v>214</v>
      </c>
      <c r="I624" t="s">
        <v>10</v>
      </c>
      <c r="J624" s="1">
        <v>71340</v>
      </c>
      <c r="K6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214</v>
      </c>
      <c r="L6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624" t="s">
        <v>79</v>
      </c>
      <c r="N624" s="1">
        <f>Data[[#This Row],[Price_AP]]*Data[[#This Row],[quantity_sold(after_promo)]]</f>
        <v>46545</v>
      </c>
    </row>
    <row r="625" spans="1:14" x14ac:dyDescent="0.3">
      <c r="A625" t="s">
        <v>30</v>
      </c>
      <c r="B625" t="s">
        <v>15</v>
      </c>
      <c r="C625" s="1">
        <v>3000</v>
      </c>
      <c r="D625" t="str">
        <f>VLOOKUP(Data[[#This Row],[product_code]],Table3[#All],2)</f>
        <v>Atliq_Home_Essential_8_Product_Combo</v>
      </c>
      <c r="E625" t="str">
        <f xml:space="preserve"> VLOOKUP(Data[[#This Row],[product_code]],Table3[#All],3)</f>
        <v>Combo1</v>
      </c>
      <c r="F625" t="s">
        <v>16</v>
      </c>
      <c r="G625">
        <v>147</v>
      </c>
      <c r="H625">
        <v>320</v>
      </c>
      <c r="I625" t="s">
        <v>6</v>
      </c>
      <c r="J625" s="1">
        <v>441000</v>
      </c>
      <c r="K6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320</v>
      </c>
      <c r="L6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25" t="s">
        <v>81</v>
      </c>
      <c r="N625" s="1">
        <f>Data[[#This Row],[Price_AP]]*Data[[#This Row],[quantity_sold(after_promo)]]</f>
        <v>800000</v>
      </c>
    </row>
    <row r="626" spans="1:14" x14ac:dyDescent="0.3">
      <c r="A626" t="s">
        <v>38</v>
      </c>
      <c r="B626" t="s">
        <v>8</v>
      </c>
      <c r="C626" s="1">
        <v>200</v>
      </c>
      <c r="D626" t="str">
        <f>VLOOKUP(Data[[#This Row],[product_code]],Table3[#All],2)</f>
        <v>Atliq_Suflower_Oil (1L)</v>
      </c>
      <c r="E626" t="str">
        <f xml:space="preserve"> VLOOKUP(Data[[#This Row],[product_code]],Table3[#All],3)</f>
        <v>Grocery &amp; Staples</v>
      </c>
      <c r="F626" t="s">
        <v>13</v>
      </c>
      <c r="G626">
        <v>432</v>
      </c>
      <c r="H626">
        <v>1736</v>
      </c>
      <c r="I626" t="s">
        <v>6</v>
      </c>
      <c r="J626" s="1">
        <v>86400</v>
      </c>
      <c r="K6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3472</v>
      </c>
      <c r="L6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626" t="s">
        <v>81</v>
      </c>
      <c r="N626" s="1">
        <f>Data[[#This Row],[Price_AP]]*Data[[#This Row],[quantity_sold(after_promo)]]</f>
        <v>347200</v>
      </c>
    </row>
    <row r="627" spans="1:14" x14ac:dyDescent="0.3">
      <c r="A627" t="s">
        <v>74</v>
      </c>
      <c r="B627" t="s">
        <v>15</v>
      </c>
      <c r="C627" s="1">
        <v>3000</v>
      </c>
      <c r="D627" t="str">
        <f>VLOOKUP(Data[[#This Row],[product_code]],Table3[#All],2)</f>
        <v>Atliq_Home_Essential_8_Product_Combo</v>
      </c>
      <c r="E627" t="str">
        <f xml:space="preserve"> VLOOKUP(Data[[#This Row],[product_code]],Table3[#All],3)</f>
        <v>Combo1</v>
      </c>
      <c r="F627" t="s">
        <v>16</v>
      </c>
      <c r="G627">
        <v>120</v>
      </c>
      <c r="H627">
        <v>345</v>
      </c>
      <c r="I627" t="s">
        <v>6</v>
      </c>
      <c r="J627" s="1">
        <v>360000</v>
      </c>
      <c r="K6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345</v>
      </c>
      <c r="L6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27" t="s">
        <v>80</v>
      </c>
      <c r="N627" s="1">
        <f>Data[[#This Row],[Price_AP]]*Data[[#This Row],[quantity_sold(after_promo)]]</f>
        <v>862500</v>
      </c>
    </row>
    <row r="628" spans="1:14" x14ac:dyDescent="0.3">
      <c r="A628" t="s">
        <v>45</v>
      </c>
      <c r="B628" t="s">
        <v>15</v>
      </c>
      <c r="C628" s="1">
        <v>3000</v>
      </c>
      <c r="D628" t="str">
        <f>VLOOKUP(Data[[#This Row],[product_code]],Table3[#All],2)</f>
        <v>Atliq_Home_Essential_8_Product_Combo</v>
      </c>
      <c r="E628" t="str">
        <f xml:space="preserve"> VLOOKUP(Data[[#This Row],[product_code]],Table3[#All],3)</f>
        <v>Combo1</v>
      </c>
      <c r="F628" t="s">
        <v>16</v>
      </c>
      <c r="G628">
        <v>448</v>
      </c>
      <c r="H628">
        <v>1545</v>
      </c>
      <c r="I628" t="s">
        <v>10</v>
      </c>
      <c r="J628" s="1">
        <v>1344000</v>
      </c>
      <c r="K6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1545</v>
      </c>
      <c r="L6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28" t="s">
        <v>81</v>
      </c>
      <c r="N628" s="1">
        <f>Data[[#This Row],[Price_AP]]*Data[[#This Row],[quantity_sold(after_promo)]]</f>
        <v>3862500</v>
      </c>
    </row>
    <row r="629" spans="1:14" x14ac:dyDescent="0.3">
      <c r="A629" t="s">
        <v>57</v>
      </c>
      <c r="B629" t="s">
        <v>44</v>
      </c>
      <c r="C629" s="1">
        <v>1020</v>
      </c>
      <c r="D629" t="str">
        <f>VLOOKUP(Data[[#This Row],[product_code]],Table3[#All],2)</f>
        <v>Atliq_Double_Bedsheet_set</v>
      </c>
      <c r="E629" t="str">
        <f xml:space="preserve"> VLOOKUP(Data[[#This Row],[product_code]],Table3[#All],3)</f>
        <v>Home Care</v>
      </c>
      <c r="F629" t="s">
        <v>13</v>
      </c>
      <c r="G629">
        <v>102</v>
      </c>
      <c r="H629">
        <v>279</v>
      </c>
      <c r="I629" t="s">
        <v>6</v>
      </c>
      <c r="J629" s="1">
        <v>104040</v>
      </c>
      <c r="K6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558</v>
      </c>
      <c r="L6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629" t="s">
        <v>77</v>
      </c>
      <c r="N629" s="1">
        <f>Data[[#This Row],[Price_AP]]*Data[[#This Row],[quantity_sold(after_promo)]]</f>
        <v>284580</v>
      </c>
    </row>
    <row r="630" spans="1:14" x14ac:dyDescent="0.3">
      <c r="A630" t="s">
        <v>45</v>
      </c>
      <c r="B630" t="s">
        <v>25</v>
      </c>
      <c r="C630" s="1">
        <v>1190</v>
      </c>
      <c r="D630" t="str">
        <f>VLOOKUP(Data[[#This Row],[product_code]],Table3[#All],2)</f>
        <v>Atliq_Fusion_Container_Set_of_3</v>
      </c>
      <c r="E630" t="str">
        <f xml:space="preserve"> VLOOKUP(Data[[#This Row],[product_code]],Table3[#All],3)</f>
        <v>Home Care</v>
      </c>
      <c r="F630" t="s">
        <v>13</v>
      </c>
      <c r="G630">
        <v>54</v>
      </c>
      <c r="H630">
        <v>222</v>
      </c>
      <c r="I630" t="s">
        <v>6</v>
      </c>
      <c r="J630" s="1">
        <v>64260</v>
      </c>
      <c r="K6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444</v>
      </c>
      <c r="L6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30" t="s">
        <v>81</v>
      </c>
      <c r="N630" s="1">
        <f>Data[[#This Row],[Price_AP]]*Data[[#This Row],[quantity_sold(after_promo)]]</f>
        <v>264180</v>
      </c>
    </row>
    <row r="631" spans="1:14" x14ac:dyDescent="0.3">
      <c r="A631" t="s">
        <v>51</v>
      </c>
      <c r="B631" t="s">
        <v>21</v>
      </c>
      <c r="C631" s="1">
        <v>50</v>
      </c>
      <c r="D631" t="str">
        <f>VLOOKUP(Data[[#This Row],[product_code]],Table3[#All],2)</f>
        <v>Atliq_Cream_Beauty_Bathing_Soap (125GM)</v>
      </c>
      <c r="E631" t="str">
        <f xml:space="preserve"> VLOOKUP(Data[[#This Row],[product_code]],Table3[#All],3)</f>
        <v>Personal Care</v>
      </c>
      <c r="F631" t="s">
        <v>9</v>
      </c>
      <c r="G631">
        <v>18</v>
      </c>
      <c r="H631">
        <v>13</v>
      </c>
      <c r="I631" t="s">
        <v>6</v>
      </c>
      <c r="J631" s="1">
        <v>900</v>
      </c>
      <c r="K6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v>
      </c>
      <c r="L6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631" t="s">
        <v>82</v>
      </c>
      <c r="N631" s="1">
        <f>Data[[#This Row],[Price_AP]]*Data[[#This Row],[quantity_sold(after_promo)]]</f>
        <v>487.5</v>
      </c>
    </row>
    <row r="632" spans="1:14" x14ac:dyDescent="0.3">
      <c r="A632" t="s">
        <v>59</v>
      </c>
      <c r="B632" t="s">
        <v>18</v>
      </c>
      <c r="C632" s="1">
        <v>55</v>
      </c>
      <c r="D632" t="str">
        <f>VLOOKUP(Data[[#This Row],[product_code]],Table3[#All],2)</f>
        <v>Atliq_Scrub_Sponge_For_Dishwash</v>
      </c>
      <c r="E632" t="str">
        <f xml:space="preserve"> VLOOKUP(Data[[#This Row],[product_code]],Table3[#All],3)</f>
        <v>Home Care</v>
      </c>
      <c r="F632" t="s">
        <v>9</v>
      </c>
      <c r="G632">
        <v>25</v>
      </c>
      <c r="H632">
        <v>21</v>
      </c>
      <c r="I632" t="s">
        <v>6</v>
      </c>
      <c r="J632" s="1">
        <v>1375</v>
      </c>
      <c r="K6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6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32" t="s">
        <v>81</v>
      </c>
      <c r="N632" s="1">
        <f>Data[[#This Row],[Price_AP]]*Data[[#This Row],[quantity_sold(after_promo)]]</f>
        <v>866.25</v>
      </c>
    </row>
    <row r="633" spans="1:14" x14ac:dyDescent="0.3">
      <c r="A633" t="s">
        <v>14</v>
      </c>
      <c r="B633" t="s">
        <v>23</v>
      </c>
      <c r="C633" s="1">
        <v>350</v>
      </c>
      <c r="D633" t="str">
        <f>VLOOKUP(Data[[#This Row],[product_code]],Table3[#All],2)</f>
        <v>Atliq_Double_Bedsheet_set</v>
      </c>
      <c r="E633" t="str">
        <f xml:space="preserve"> VLOOKUP(Data[[#This Row],[product_code]],Table3[#All],3)</f>
        <v>Home Care</v>
      </c>
      <c r="F633" t="s">
        <v>13</v>
      </c>
      <c r="G633">
        <v>87</v>
      </c>
      <c r="H633">
        <v>346</v>
      </c>
      <c r="I633" t="s">
        <v>6</v>
      </c>
      <c r="J633" s="1">
        <v>30450</v>
      </c>
      <c r="K6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692</v>
      </c>
      <c r="L6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633" t="s">
        <v>79</v>
      </c>
      <c r="N633" s="1">
        <f>Data[[#This Row],[Price_AP]]*Data[[#This Row],[quantity_sold(after_promo)]]</f>
        <v>121100</v>
      </c>
    </row>
    <row r="634" spans="1:14" x14ac:dyDescent="0.3">
      <c r="A634" t="s">
        <v>52</v>
      </c>
      <c r="B634" t="s">
        <v>23</v>
      </c>
      <c r="C634" s="1">
        <v>350</v>
      </c>
      <c r="D634" t="str">
        <f>VLOOKUP(Data[[#This Row],[product_code]],Table3[#All],2)</f>
        <v>Atliq_Double_Bedsheet_set</v>
      </c>
      <c r="E634" t="str">
        <f xml:space="preserve"> VLOOKUP(Data[[#This Row],[product_code]],Table3[#All],3)</f>
        <v>Home Care</v>
      </c>
      <c r="F634" t="s">
        <v>13</v>
      </c>
      <c r="G634">
        <v>82</v>
      </c>
      <c r="H634">
        <v>239</v>
      </c>
      <c r="I634" t="s">
        <v>10</v>
      </c>
      <c r="J634" s="1">
        <v>28700</v>
      </c>
      <c r="K6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478</v>
      </c>
      <c r="L6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634" t="s">
        <v>77</v>
      </c>
      <c r="N634" s="1">
        <f>Data[[#This Row],[Price_AP]]*Data[[#This Row],[quantity_sold(after_promo)]]</f>
        <v>83650</v>
      </c>
    </row>
    <row r="635" spans="1:14" x14ac:dyDescent="0.3">
      <c r="A635" t="s">
        <v>58</v>
      </c>
      <c r="B635" t="s">
        <v>50</v>
      </c>
      <c r="C635" s="1">
        <v>90</v>
      </c>
      <c r="D635" t="str">
        <f>VLOOKUP(Data[[#This Row],[product_code]],Table3[#All],2)</f>
        <v>Atliq_Body_Milk_Nourishing_Lotion (120ML)</v>
      </c>
      <c r="E635" t="str">
        <f xml:space="preserve"> VLOOKUP(Data[[#This Row],[product_code]],Table3[#All],3)</f>
        <v>Personal Care</v>
      </c>
      <c r="F635" t="s">
        <v>9</v>
      </c>
      <c r="G635">
        <v>49</v>
      </c>
      <c r="H635">
        <v>46</v>
      </c>
      <c r="I635" t="s">
        <v>6</v>
      </c>
      <c r="J635" s="1">
        <v>4410</v>
      </c>
      <c r="K6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v>
      </c>
      <c r="L6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635" t="s">
        <v>79</v>
      </c>
      <c r="N635" s="1">
        <f>Data[[#This Row],[Price_AP]]*Data[[#This Row],[quantity_sold(after_promo)]]</f>
        <v>3105</v>
      </c>
    </row>
    <row r="636" spans="1:14" x14ac:dyDescent="0.3">
      <c r="A636" t="s">
        <v>17</v>
      </c>
      <c r="B636" t="s">
        <v>35</v>
      </c>
      <c r="C636" s="1">
        <v>860</v>
      </c>
      <c r="D636" t="str">
        <f>VLOOKUP(Data[[#This Row],[product_code]],Table3[#All],2)</f>
        <v>Atliq_Sonamasuri_Rice (10KG)</v>
      </c>
      <c r="E636" t="str">
        <f xml:space="preserve"> VLOOKUP(Data[[#This Row],[product_code]],Table3[#All],3)</f>
        <v>Grocery &amp; Staples</v>
      </c>
      <c r="F636" t="s">
        <v>36</v>
      </c>
      <c r="G636">
        <v>532</v>
      </c>
      <c r="H636">
        <v>813</v>
      </c>
      <c r="I636" t="s">
        <v>6</v>
      </c>
      <c r="J636" s="1">
        <v>457520</v>
      </c>
      <c r="K6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813</v>
      </c>
      <c r="L6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636" t="s">
        <v>80</v>
      </c>
      <c r="N636" s="1">
        <f>Data[[#This Row],[Price_AP]]*Data[[#This Row],[quantity_sold(after_promo)]]</f>
        <v>468450.60000000003</v>
      </c>
    </row>
    <row r="637" spans="1:14" x14ac:dyDescent="0.3">
      <c r="A637" t="s">
        <v>57</v>
      </c>
      <c r="B637" t="s">
        <v>21</v>
      </c>
      <c r="C637" s="1">
        <v>50</v>
      </c>
      <c r="D637" t="str">
        <f>VLOOKUP(Data[[#This Row],[product_code]],Table3[#All],2)</f>
        <v>Atliq_Cream_Beauty_Bathing_Soap (125GM)</v>
      </c>
      <c r="E637" t="str">
        <f xml:space="preserve"> VLOOKUP(Data[[#This Row],[product_code]],Table3[#All],3)</f>
        <v>Personal Care</v>
      </c>
      <c r="F637" t="s">
        <v>9</v>
      </c>
      <c r="G637">
        <v>36</v>
      </c>
      <c r="H637">
        <v>29</v>
      </c>
      <c r="I637" t="s">
        <v>6</v>
      </c>
      <c r="J637" s="1">
        <v>1800</v>
      </c>
      <c r="K6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v>
      </c>
      <c r="L6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637" t="s">
        <v>77</v>
      </c>
      <c r="N637" s="1">
        <f>Data[[#This Row],[Price_AP]]*Data[[#This Row],[quantity_sold(after_promo)]]</f>
        <v>1087.5</v>
      </c>
    </row>
    <row r="638" spans="1:14" x14ac:dyDescent="0.3">
      <c r="A638" t="s">
        <v>67</v>
      </c>
      <c r="B638" t="s">
        <v>44</v>
      </c>
      <c r="C638" s="1">
        <v>1020</v>
      </c>
      <c r="D638" t="str">
        <f>VLOOKUP(Data[[#This Row],[product_code]],Table3[#All],2)</f>
        <v>Atliq_Double_Bedsheet_set</v>
      </c>
      <c r="E638" t="str">
        <f xml:space="preserve"> VLOOKUP(Data[[#This Row],[product_code]],Table3[#All],3)</f>
        <v>Home Care</v>
      </c>
      <c r="F638" t="s">
        <v>13</v>
      </c>
      <c r="G638">
        <v>54</v>
      </c>
      <c r="H638">
        <v>137</v>
      </c>
      <c r="I638" t="s">
        <v>6</v>
      </c>
      <c r="J638" s="1">
        <v>55080</v>
      </c>
      <c r="K6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274</v>
      </c>
      <c r="L6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638" t="s">
        <v>78</v>
      </c>
      <c r="N638" s="1">
        <f>Data[[#This Row],[Price_AP]]*Data[[#This Row],[quantity_sold(after_promo)]]</f>
        <v>139740</v>
      </c>
    </row>
    <row r="639" spans="1:14" x14ac:dyDescent="0.3">
      <c r="A639" t="s">
        <v>3</v>
      </c>
      <c r="B639" t="s">
        <v>18</v>
      </c>
      <c r="C639" s="1">
        <v>55</v>
      </c>
      <c r="D639" t="str">
        <f>VLOOKUP(Data[[#This Row],[product_code]],Table3[#All],2)</f>
        <v>Atliq_Scrub_Sponge_For_Dishwash</v>
      </c>
      <c r="E639" t="str">
        <f xml:space="preserve"> VLOOKUP(Data[[#This Row],[product_code]],Table3[#All],3)</f>
        <v>Home Care</v>
      </c>
      <c r="F639" t="s">
        <v>9</v>
      </c>
      <c r="G639">
        <v>18</v>
      </c>
      <c r="H639">
        <v>15</v>
      </c>
      <c r="I639" t="s">
        <v>6</v>
      </c>
      <c r="J639" s="1">
        <v>990</v>
      </c>
      <c r="K6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6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39" t="s">
        <v>79</v>
      </c>
      <c r="N639" s="1">
        <f>Data[[#This Row],[Price_AP]]*Data[[#This Row],[quantity_sold(after_promo)]]</f>
        <v>618.75</v>
      </c>
    </row>
    <row r="640" spans="1:14" x14ac:dyDescent="0.3">
      <c r="A640" t="s">
        <v>49</v>
      </c>
      <c r="B640" t="s">
        <v>44</v>
      </c>
      <c r="C640" s="1">
        <v>1020</v>
      </c>
      <c r="D640" t="str">
        <f>VLOOKUP(Data[[#This Row],[product_code]],Table3[#All],2)</f>
        <v>Atliq_Double_Bedsheet_set</v>
      </c>
      <c r="E640" t="str">
        <f xml:space="preserve"> VLOOKUP(Data[[#This Row],[product_code]],Table3[#All],3)</f>
        <v>Home Care</v>
      </c>
      <c r="F640" t="s">
        <v>13</v>
      </c>
      <c r="G640">
        <v>36</v>
      </c>
      <c r="H640">
        <v>145</v>
      </c>
      <c r="I640" t="s">
        <v>10</v>
      </c>
      <c r="J640" s="1">
        <v>36720</v>
      </c>
      <c r="K6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6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640" t="s">
        <v>83</v>
      </c>
      <c r="N640" s="1">
        <f>Data[[#This Row],[Price_AP]]*Data[[#This Row],[quantity_sold(after_promo)]]</f>
        <v>147900</v>
      </c>
    </row>
    <row r="641" spans="1:14" x14ac:dyDescent="0.3">
      <c r="A641" t="s">
        <v>71</v>
      </c>
      <c r="B641" t="s">
        <v>8</v>
      </c>
      <c r="C641" s="1">
        <v>200</v>
      </c>
      <c r="D641" t="str">
        <f>VLOOKUP(Data[[#This Row],[product_code]],Table3[#All],2)</f>
        <v>Atliq_Suflower_Oil (1L)</v>
      </c>
      <c r="E641" t="str">
        <f xml:space="preserve"> VLOOKUP(Data[[#This Row],[product_code]],Table3[#All],3)</f>
        <v>Grocery &amp; Staples</v>
      </c>
      <c r="F641" t="s">
        <v>13</v>
      </c>
      <c r="G641">
        <v>261</v>
      </c>
      <c r="H641">
        <v>1041</v>
      </c>
      <c r="I641" t="s">
        <v>6</v>
      </c>
      <c r="J641" s="1">
        <v>52200</v>
      </c>
      <c r="K6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2082</v>
      </c>
      <c r="L6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641" t="s">
        <v>78</v>
      </c>
      <c r="N641" s="1">
        <f>Data[[#This Row],[Price_AP]]*Data[[#This Row],[quantity_sold(after_promo)]]</f>
        <v>208200</v>
      </c>
    </row>
    <row r="642" spans="1:14" x14ac:dyDescent="0.3">
      <c r="A642" t="s">
        <v>53</v>
      </c>
      <c r="B642" t="s">
        <v>31</v>
      </c>
      <c r="C642" s="1">
        <v>62</v>
      </c>
      <c r="D642" t="str">
        <f>VLOOKUP(Data[[#This Row],[product_code]],Table3[#All],2)</f>
        <v>Atliq_Double_Bedsheet_set</v>
      </c>
      <c r="E642" t="str">
        <f xml:space="preserve"> VLOOKUP(Data[[#This Row],[product_code]],Table3[#All],3)</f>
        <v>Home Care</v>
      </c>
      <c r="F642" t="s">
        <v>5</v>
      </c>
      <c r="G642">
        <v>55</v>
      </c>
      <c r="H642">
        <v>77</v>
      </c>
      <c r="I642" t="s">
        <v>6</v>
      </c>
      <c r="J642" s="1">
        <v>3410</v>
      </c>
      <c r="K6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6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42" t="s">
        <v>80</v>
      </c>
      <c r="N642" s="1">
        <f>Data[[#This Row],[Price_AP]]*Data[[#This Row],[quantity_sold(after_promo)]]</f>
        <v>2387</v>
      </c>
    </row>
    <row r="643" spans="1:14" x14ac:dyDescent="0.3">
      <c r="A643" t="s">
        <v>17</v>
      </c>
      <c r="B643" t="s">
        <v>50</v>
      </c>
      <c r="C643" s="1">
        <v>110</v>
      </c>
      <c r="D643" t="str">
        <f>VLOOKUP(Data[[#This Row],[product_code]],Table3[#All],2)</f>
        <v>Atliq_Body_Milk_Nourishing_Lotion (120ML)</v>
      </c>
      <c r="E643" t="str">
        <f xml:space="preserve"> VLOOKUP(Data[[#This Row],[product_code]],Table3[#All],3)</f>
        <v>Personal Care</v>
      </c>
      <c r="F643" t="s">
        <v>5</v>
      </c>
      <c r="G643">
        <v>84</v>
      </c>
      <c r="H643">
        <v>131</v>
      </c>
      <c r="I643" t="s">
        <v>10</v>
      </c>
      <c r="J643" s="1">
        <v>9240</v>
      </c>
      <c r="K6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131</v>
      </c>
      <c r="L6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643" t="s">
        <v>80</v>
      </c>
      <c r="N643" s="1">
        <f>Data[[#This Row],[Price_AP]]*Data[[#This Row],[quantity_sold(after_promo)]]</f>
        <v>7205</v>
      </c>
    </row>
    <row r="644" spans="1:14" x14ac:dyDescent="0.3">
      <c r="A644" t="s">
        <v>49</v>
      </c>
      <c r="B644" t="s">
        <v>15</v>
      </c>
      <c r="C644" s="1">
        <v>3000</v>
      </c>
      <c r="D644" t="str">
        <f>VLOOKUP(Data[[#This Row],[product_code]],Table3[#All],2)</f>
        <v>Atliq_Home_Essential_8_Product_Combo</v>
      </c>
      <c r="E644" t="str">
        <f xml:space="preserve"> VLOOKUP(Data[[#This Row],[product_code]],Table3[#All],3)</f>
        <v>Combo1</v>
      </c>
      <c r="F644" t="s">
        <v>16</v>
      </c>
      <c r="G644">
        <v>133</v>
      </c>
      <c r="H644">
        <v>383</v>
      </c>
      <c r="I644" t="s">
        <v>6</v>
      </c>
      <c r="J644" s="1">
        <v>399000</v>
      </c>
      <c r="K6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383</v>
      </c>
      <c r="L6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44" t="s">
        <v>83</v>
      </c>
      <c r="N644" s="1">
        <f>Data[[#This Row],[Price_AP]]*Data[[#This Row],[quantity_sold(after_promo)]]</f>
        <v>957500</v>
      </c>
    </row>
    <row r="645" spans="1:14" x14ac:dyDescent="0.3">
      <c r="A645" t="s">
        <v>53</v>
      </c>
      <c r="B645" t="s">
        <v>33</v>
      </c>
      <c r="C645" s="1">
        <v>370</v>
      </c>
      <c r="D645" t="str">
        <f>VLOOKUP(Data[[#This Row],[product_code]],Table3[#All],2)</f>
        <v>Atliq_Farm_Chakki_Atta (1KG)</v>
      </c>
      <c r="E645" t="str">
        <f xml:space="preserve"> VLOOKUP(Data[[#This Row],[product_code]],Table3[#All],3)</f>
        <v>Grocery &amp; Staples</v>
      </c>
      <c r="F645" t="s">
        <v>13</v>
      </c>
      <c r="G645">
        <v>454</v>
      </c>
      <c r="H645">
        <v>1756</v>
      </c>
      <c r="I645" t="s">
        <v>6</v>
      </c>
      <c r="J645" s="1">
        <v>167980</v>
      </c>
      <c r="K6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3512</v>
      </c>
      <c r="L6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45" t="s">
        <v>80</v>
      </c>
      <c r="N645" s="1">
        <f>Data[[#This Row],[Price_AP]]*Data[[#This Row],[quantity_sold(after_promo)]]</f>
        <v>649720</v>
      </c>
    </row>
    <row r="646" spans="1:14" x14ac:dyDescent="0.3">
      <c r="A646" t="s">
        <v>45</v>
      </c>
      <c r="B646" t="s">
        <v>35</v>
      </c>
      <c r="C646" s="1">
        <v>860</v>
      </c>
      <c r="D646" t="str">
        <f>VLOOKUP(Data[[#This Row],[product_code]],Table3[#All],2)</f>
        <v>Atliq_Sonamasuri_Rice (10KG)</v>
      </c>
      <c r="E646" t="str">
        <f xml:space="preserve"> VLOOKUP(Data[[#This Row],[product_code]],Table3[#All],3)</f>
        <v>Grocery &amp; Staples</v>
      </c>
      <c r="F646" t="s">
        <v>36</v>
      </c>
      <c r="G646">
        <v>400</v>
      </c>
      <c r="H646">
        <v>580</v>
      </c>
      <c r="I646" t="s">
        <v>10</v>
      </c>
      <c r="J646" s="1">
        <v>344000</v>
      </c>
      <c r="K6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580</v>
      </c>
      <c r="L6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646" t="s">
        <v>81</v>
      </c>
      <c r="N646" s="1">
        <f>Data[[#This Row],[Price_AP]]*Data[[#This Row],[quantity_sold(after_promo)]]</f>
        <v>334196</v>
      </c>
    </row>
    <row r="647" spans="1:14" x14ac:dyDescent="0.3">
      <c r="A647" t="s">
        <v>46</v>
      </c>
      <c r="B647" t="s">
        <v>12</v>
      </c>
      <c r="C647" s="1">
        <v>300</v>
      </c>
      <c r="D647" t="str">
        <f>VLOOKUP(Data[[#This Row],[product_code]],Table3[#All],2)</f>
        <v>Atliq_Fusion_Container_Set_of_3</v>
      </c>
      <c r="E647" t="str">
        <f xml:space="preserve"> VLOOKUP(Data[[#This Row],[product_code]],Table3[#All],3)</f>
        <v>Home Care</v>
      </c>
      <c r="F647" t="s">
        <v>13</v>
      </c>
      <c r="G647">
        <v>22</v>
      </c>
      <c r="H647">
        <v>88</v>
      </c>
      <c r="I647" t="s">
        <v>6</v>
      </c>
      <c r="J647" s="1">
        <v>6600</v>
      </c>
      <c r="K6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176</v>
      </c>
      <c r="L6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47" t="s">
        <v>76</v>
      </c>
      <c r="N647" s="1">
        <f>Data[[#This Row],[Price_AP]]*Data[[#This Row],[quantity_sold(after_promo)]]</f>
        <v>26400</v>
      </c>
    </row>
    <row r="648" spans="1:14" x14ac:dyDescent="0.3">
      <c r="A648" t="s">
        <v>48</v>
      </c>
      <c r="B648" t="s">
        <v>25</v>
      </c>
      <c r="C648" s="1">
        <v>1190</v>
      </c>
      <c r="D648" t="str">
        <f>VLOOKUP(Data[[#This Row],[product_code]],Table3[#All],2)</f>
        <v>Atliq_Fusion_Container_Set_of_3</v>
      </c>
      <c r="E648" t="str">
        <f xml:space="preserve"> VLOOKUP(Data[[#This Row],[product_code]],Table3[#All],3)</f>
        <v>Home Care</v>
      </c>
      <c r="F648" t="s">
        <v>13</v>
      </c>
      <c r="G648">
        <v>29</v>
      </c>
      <c r="H648">
        <v>116</v>
      </c>
      <c r="I648" t="s">
        <v>10</v>
      </c>
      <c r="J648" s="1">
        <v>34510</v>
      </c>
      <c r="K6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232</v>
      </c>
      <c r="L6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48" t="s">
        <v>76</v>
      </c>
      <c r="N648" s="1">
        <f>Data[[#This Row],[Price_AP]]*Data[[#This Row],[quantity_sold(after_promo)]]</f>
        <v>138040</v>
      </c>
    </row>
    <row r="649" spans="1:14" x14ac:dyDescent="0.3">
      <c r="A649" t="s">
        <v>53</v>
      </c>
      <c r="B649" t="s">
        <v>50</v>
      </c>
      <c r="C649" s="1">
        <v>90</v>
      </c>
      <c r="D649" t="str">
        <f>VLOOKUP(Data[[#This Row],[product_code]],Table3[#All],2)</f>
        <v>Atliq_Body_Milk_Nourishing_Lotion (120ML)</v>
      </c>
      <c r="E649" t="str">
        <f xml:space="preserve"> VLOOKUP(Data[[#This Row],[product_code]],Table3[#All],3)</f>
        <v>Personal Care</v>
      </c>
      <c r="F649" t="s">
        <v>9</v>
      </c>
      <c r="G649">
        <v>67</v>
      </c>
      <c r="H649">
        <v>56</v>
      </c>
      <c r="I649" t="s">
        <v>6</v>
      </c>
      <c r="J649" s="1">
        <v>6030</v>
      </c>
      <c r="K6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v>
      </c>
      <c r="L6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649" t="s">
        <v>80</v>
      </c>
      <c r="N649" s="1">
        <f>Data[[#This Row],[Price_AP]]*Data[[#This Row],[quantity_sold(after_promo)]]</f>
        <v>3780</v>
      </c>
    </row>
    <row r="650" spans="1:14" x14ac:dyDescent="0.3">
      <c r="A650" t="s">
        <v>19</v>
      </c>
      <c r="B650" t="s">
        <v>12</v>
      </c>
      <c r="C650" s="1">
        <v>300</v>
      </c>
      <c r="D650" t="str">
        <f>VLOOKUP(Data[[#This Row],[product_code]],Table3[#All],2)</f>
        <v>Atliq_Fusion_Container_Set_of_3</v>
      </c>
      <c r="E650" t="str">
        <f xml:space="preserve"> VLOOKUP(Data[[#This Row],[product_code]],Table3[#All],3)</f>
        <v>Home Care</v>
      </c>
      <c r="F650" t="s">
        <v>13</v>
      </c>
      <c r="G650">
        <v>48</v>
      </c>
      <c r="H650">
        <v>185</v>
      </c>
      <c r="I650" t="s">
        <v>6</v>
      </c>
      <c r="J650" s="1">
        <v>14400</v>
      </c>
      <c r="K6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370</v>
      </c>
      <c r="L6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50" t="s">
        <v>80</v>
      </c>
      <c r="N650" s="1">
        <f>Data[[#This Row],[Price_AP]]*Data[[#This Row],[quantity_sold(after_promo)]]</f>
        <v>55500</v>
      </c>
    </row>
    <row r="651" spans="1:14" x14ac:dyDescent="0.3">
      <c r="A651" t="s">
        <v>60</v>
      </c>
      <c r="B651" t="s">
        <v>25</v>
      </c>
      <c r="C651" s="1">
        <v>1190</v>
      </c>
      <c r="D651" t="str">
        <f>VLOOKUP(Data[[#This Row],[product_code]],Table3[#All],2)</f>
        <v>Atliq_Fusion_Container_Set_of_3</v>
      </c>
      <c r="E651" t="str">
        <f xml:space="preserve"> VLOOKUP(Data[[#This Row],[product_code]],Table3[#All],3)</f>
        <v>Home Care</v>
      </c>
      <c r="F651" t="s">
        <v>13</v>
      </c>
      <c r="G651">
        <v>45</v>
      </c>
      <c r="H651">
        <v>137</v>
      </c>
      <c r="I651" t="s">
        <v>10</v>
      </c>
      <c r="J651" s="1">
        <v>53550</v>
      </c>
      <c r="K6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274</v>
      </c>
      <c r="L6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51" t="s">
        <v>81</v>
      </c>
      <c r="N651" s="1">
        <f>Data[[#This Row],[Price_AP]]*Data[[#This Row],[quantity_sold(after_promo)]]</f>
        <v>163030</v>
      </c>
    </row>
    <row r="652" spans="1:14" x14ac:dyDescent="0.3">
      <c r="A652" t="s">
        <v>53</v>
      </c>
      <c r="B652" t="s">
        <v>25</v>
      </c>
      <c r="C652" s="1">
        <v>1190</v>
      </c>
      <c r="D652" t="str">
        <f>VLOOKUP(Data[[#This Row],[product_code]],Table3[#All],2)</f>
        <v>Atliq_Fusion_Container_Set_of_3</v>
      </c>
      <c r="E652" t="str">
        <f xml:space="preserve"> VLOOKUP(Data[[#This Row],[product_code]],Table3[#All],3)</f>
        <v>Home Care</v>
      </c>
      <c r="F652" t="s">
        <v>13</v>
      </c>
      <c r="G652">
        <v>47</v>
      </c>
      <c r="H652">
        <v>159</v>
      </c>
      <c r="I652" t="s">
        <v>10</v>
      </c>
      <c r="J652" s="1">
        <v>55930</v>
      </c>
      <c r="K6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318</v>
      </c>
      <c r="L6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52" t="s">
        <v>80</v>
      </c>
      <c r="N652" s="1">
        <f>Data[[#This Row],[Price_AP]]*Data[[#This Row],[quantity_sold(after_promo)]]</f>
        <v>189210</v>
      </c>
    </row>
    <row r="653" spans="1:14" x14ac:dyDescent="0.3">
      <c r="A653" t="s">
        <v>24</v>
      </c>
      <c r="B653" t="s">
        <v>15</v>
      </c>
      <c r="C653" s="1">
        <v>3000</v>
      </c>
      <c r="D653" t="str">
        <f>VLOOKUP(Data[[#This Row],[product_code]],Table3[#All],2)</f>
        <v>Atliq_Home_Essential_8_Product_Combo</v>
      </c>
      <c r="E653" t="str">
        <f xml:space="preserve"> VLOOKUP(Data[[#This Row],[product_code]],Table3[#All],3)</f>
        <v>Combo1</v>
      </c>
      <c r="F653" t="s">
        <v>16</v>
      </c>
      <c r="G653">
        <v>90</v>
      </c>
      <c r="H653">
        <v>146</v>
      </c>
      <c r="I653" t="s">
        <v>6</v>
      </c>
      <c r="J653" s="1">
        <v>270000</v>
      </c>
      <c r="K6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6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53" t="s">
        <v>79</v>
      </c>
      <c r="N653" s="1">
        <f>Data[[#This Row],[Price_AP]]*Data[[#This Row],[quantity_sold(after_promo)]]</f>
        <v>365000</v>
      </c>
    </row>
    <row r="654" spans="1:14" x14ac:dyDescent="0.3">
      <c r="A654" t="s">
        <v>30</v>
      </c>
      <c r="B654" t="s">
        <v>50</v>
      </c>
      <c r="C654" s="1">
        <v>90</v>
      </c>
      <c r="D654" t="str">
        <f>VLOOKUP(Data[[#This Row],[product_code]],Table3[#All],2)</f>
        <v>Atliq_Body_Milk_Nourishing_Lotion (120ML)</v>
      </c>
      <c r="E654" t="str">
        <f xml:space="preserve"> VLOOKUP(Data[[#This Row],[product_code]],Table3[#All],3)</f>
        <v>Personal Care</v>
      </c>
      <c r="F654" t="s">
        <v>9</v>
      </c>
      <c r="G654">
        <v>81</v>
      </c>
      <c r="H654">
        <v>60</v>
      </c>
      <c r="I654" t="s">
        <v>6</v>
      </c>
      <c r="J654" s="1">
        <v>7290</v>
      </c>
      <c r="K6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v>
      </c>
      <c r="L6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654" t="s">
        <v>81</v>
      </c>
      <c r="N654" s="1">
        <f>Data[[#This Row],[Price_AP]]*Data[[#This Row],[quantity_sold(after_promo)]]</f>
        <v>4050</v>
      </c>
    </row>
    <row r="655" spans="1:14" x14ac:dyDescent="0.3">
      <c r="A655" t="s">
        <v>63</v>
      </c>
      <c r="B655" t="s">
        <v>18</v>
      </c>
      <c r="C655" s="1">
        <v>55</v>
      </c>
      <c r="D655" t="str">
        <f>VLOOKUP(Data[[#This Row],[product_code]],Table3[#All],2)</f>
        <v>Atliq_Scrub_Sponge_For_Dishwash</v>
      </c>
      <c r="E655" t="str">
        <f xml:space="preserve"> VLOOKUP(Data[[#This Row],[product_code]],Table3[#All],3)</f>
        <v>Home Care</v>
      </c>
      <c r="F655" t="s">
        <v>9</v>
      </c>
      <c r="G655">
        <v>24</v>
      </c>
      <c r="H655">
        <v>19</v>
      </c>
      <c r="I655" t="s">
        <v>6</v>
      </c>
      <c r="J655" s="1">
        <v>1320</v>
      </c>
      <c r="K6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v>
      </c>
      <c r="L6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655" t="s">
        <v>81</v>
      </c>
      <c r="N655" s="1">
        <f>Data[[#This Row],[Price_AP]]*Data[[#This Row],[quantity_sold(after_promo)]]</f>
        <v>783.75</v>
      </c>
    </row>
    <row r="656" spans="1:14" x14ac:dyDescent="0.3">
      <c r="A656" t="s">
        <v>67</v>
      </c>
      <c r="B656" t="s">
        <v>4</v>
      </c>
      <c r="C656" s="1">
        <v>190</v>
      </c>
      <c r="D656" t="str">
        <f>VLOOKUP(Data[[#This Row],[product_code]],Table3[#All],2)</f>
        <v>Atliq_Doodh_Kesar_Body_Lotion (200ML)</v>
      </c>
      <c r="E656" t="str">
        <f xml:space="preserve"> VLOOKUP(Data[[#This Row],[product_code]],Table3[#All],3)</f>
        <v>Personal Care</v>
      </c>
      <c r="F656" t="s">
        <v>5</v>
      </c>
      <c r="G656">
        <v>34</v>
      </c>
      <c r="H656">
        <v>39</v>
      </c>
      <c r="I656" t="s">
        <v>6</v>
      </c>
      <c r="J656" s="1">
        <v>6460</v>
      </c>
      <c r="K6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6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656" t="s">
        <v>78</v>
      </c>
      <c r="N656" s="1">
        <f>Data[[#This Row],[Price_AP]]*Data[[#This Row],[quantity_sold(after_promo)]]</f>
        <v>3705</v>
      </c>
    </row>
    <row r="657" spans="1:14" x14ac:dyDescent="0.3">
      <c r="A657" t="s">
        <v>71</v>
      </c>
      <c r="B657" t="s">
        <v>31</v>
      </c>
      <c r="C657" s="1">
        <v>62</v>
      </c>
      <c r="D657" t="str">
        <f>VLOOKUP(Data[[#This Row],[product_code]],Table3[#All],2)</f>
        <v>Atliq_Double_Bedsheet_set</v>
      </c>
      <c r="E657" t="str">
        <f xml:space="preserve"> VLOOKUP(Data[[#This Row],[product_code]],Table3[#All],3)</f>
        <v>Home Care</v>
      </c>
      <c r="F657" t="s">
        <v>5</v>
      </c>
      <c r="G657">
        <v>78</v>
      </c>
      <c r="H657">
        <v>121</v>
      </c>
      <c r="I657" t="s">
        <v>10</v>
      </c>
      <c r="J657" s="1">
        <v>4836</v>
      </c>
      <c r="K6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121</v>
      </c>
      <c r="L6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57" t="s">
        <v>78</v>
      </c>
      <c r="N657" s="1">
        <f>Data[[#This Row],[Price_AP]]*Data[[#This Row],[quantity_sold(after_promo)]]</f>
        <v>3751</v>
      </c>
    </row>
    <row r="658" spans="1:14" x14ac:dyDescent="0.3">
      <c r="A658" t="s">
        <v>73</v>
      </c>
      <c r="B658" t="s">
        <v>15</v>
      </c>
      <c r="C658" s="1">
        <v>3000</v>
      </c>
      <c r="D658" t="str">
        <f>VLOOKUP(Data[[#This Row],[product_code]],Table3[#All],2)</f>
        <v>Atliq_Home_Essential_8_Product_Combo</v>
      </c>
      <c r="E658" t="str">
        <f xml:space="preserve"> VLOOKUP(Data[[#This Row],[product_code]],Table3[#All],3)</f>
        <v>Combo1</v>
      </c>
      <c r="F658" t="s">
        <v>16</v>
      </c>
      <c r="G658">
        <v>121</v>
      </c>
      <c r="H658">
        <v>274</v>
      </c>
      <c r="I658" t="s">
        <v>6</v>
      </c>
      <c r="J658" s="1">
        <v>363000</v>
      </c>
      <c r="K6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274</v>
      </c>
      <c r="L6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58" t="s">
        <v>77</v>
      </c>
      <c r="N658" s="1">
        <f>Data[[#This Row],[Price_AP]]*Data[[#This Row],[quantity_sold(after_promo)]]</f>
        <v>685000</v>
      </c>
    </row>
    <row r="659" spans="1:14" x14ac:dyDescent="0.3">
      <c r="A659" t="s">
        <v>62</v>
      </c>
      <c r="B659" t="s">
        <v>31</v>
      </c>
      <c r="C659" s="1">
        <v>62</v>
      </c>
      <c r="D659" t="str">
        <f>VLOOKUP(Data[[#This Row],[product_code]],Table3[#All],2)</f>
        <v>Atliq_Double_Bedsheet_set</v>
      </c>
      <c r="E659" t="str">
        <f xml:space="preserve"> VLOOKUP(Data[[#This Row],[product_code]],Table3[#All],3)</f>
        <v>Home Care</v>
      </c>
      <c r="F659" t="s">
        <v>5</v>
      </c>
      <c r="G659">
        <v>31</v>
      </c>
      <c r="H659">
        <v>45</v>
      </c>
      <c r="I659" t="s">
        <v>6</v>
      </c>
      <c r="J659" s="1">
        <v>1922</v>
      </c>
      <c r="K6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6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59" t="s">
        <v>84</v>
      </c>
      <c r="N659" s="1">
        <f>Data[[#This Row],[Price_AP]]*Data[[#This Row],[quantity_sold(after_promo)]]</f>
        <v>1395</v>
      </c>
    </row>
    <row r="660" spans="1:14" x14ac:dyDescent="0.3">
      <c r="A660" t="s">
        <v>55</v>
      </c>
      <c r="B660" t="s">
        <v>44</v>
      </c>
      <c r="C660" s="1">
        <v>1020</v>
      </c>
      <c r="D660" t="str">
        <f>VLOOKUP(Data[[#This Row],[product_code]],Table3[#All],2)</f>
        <v>Atliq_Double_Bedsheet_set</v>
      </c>
      <c r="E660" t="str">
        <f xml:space="preserve"> VLOOKUP(Data[[#This Row],[product_code]],Table3[#All],3)</f>
        <v>Home Care</v>
      </c>
      <c r="F660" t="s">
        <v>13</v>
      </c>
      <c r="G660">
        <v>78</v>
      </c>
      <c r="H660">
        <v>331</v>
      </c>
      <c r="I660" t="s">
        <v>6</v>
      </c>
      <c r="J660" s="1">
        <v>79560</v>
      </c>
      <c r="K6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662</v>
      </c>
      <c r="L6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660" t="s">
        <v>83</v>
      </c>
      <c r="N660" s="1">
        <f>Data[[#This Row],[Price_AP]]*Data[[#This Row],[quantity_sold(after_promo)]]</f>
        <v>337620</v>
      </c>
    </row>
    <row r="661" spans="1:14" x14ac:dyDescent="0.3">
      <c r="A661" t="s">
        <v>43</v>
      </c>
      <c r="B661" t="s">
        <v>23</v>
      </c>
      <c r="C661" s="1">
        <v>350</v>
      </c>
      <c r="D661" t="str">
        <f>VLOOKUP(Data[[#This Row],[product_code]],Table3[#All],2)</f>
        <v>Atliq_Double_Bedsheet_set</v>
      </c>
      <c r="E661" t="str">
        <f xml:space="preserve"> VLOOKUP(Data[[#This Row],[product_code]],Table3[#All],3)</f>
        <v>Home Care</v>
      </c>
      <c r="F661" t="s">
        <v>13</v>
      </c>
      <c r="G661">
        <v>73</v>
      </c>
      <c r="H661">
        <v>282</v>
      </c>
      <c r="I661" t="s">
        <v>10</v>
      </c>
      <c r="J661" s="1">
        <v>25550</v>
      </c>
      <c r="K6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564</v>
      </c>
      <c r="L6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661" t="s">
        <v>80</v>
      </c>
      <c r="N661" s="1">
        <f>Data[[#This Row],[Price_AP]]*Data[[#This Row],[quantity_sold(after_promo)]]</f>
        <v>98700</v>
      </c>
    </row>
    <row r="662" spans="1:14" x14ac:dyDescent="0.3">
      <c r="A662" t="s">
        <v>41</v>
      </c>
      <c r="B662" t="s">
        <v>31</v>
      </c>
      <c r="C662" s="1">
        <v>62</v>
      </c>
      <c r="D662" t="str">
        <f>VLOOKUP(Data[[#This Row],[product_code]],Table3[#All],2)</f>
        <v>Atliq_Double_Bedsheet_set</v>
      </c>
      <c r="E662" t="str">
        <f xml:space="preserve"> VLOOKUP(Data[[#This Row],[product_code]],Table3[#All],3)</f>
        <v>Home Care</v>
      </c>
      <c r="F662" t="s">
        <v>5</v>
      </c>
      <c r="G662">
        <v>46</v>
      </c>
      <c r="H662">
        <v>66</v>
      </c>
      <c r="I662" t="s">
        <v>6</v>
      </c>
      <c r="J662" s="1">
        <v>2852</v>
      </c>
      <c r="K6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v>
      </c>
      <c r="L6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62" t="s">
        <v>78</v>
      </c>
      <c r="N662" s="1">
        <f>Data[[#This Row],[Price_AP]]*Data[[#This Row],[quantity_sold(after_promo)]]</f>
        <v>2046</v>
      </c>
    </row>
    <row r="663" spans="1:14" x14ac:dyDescent="0.3">
      <c r="A663" t="s">
        <v>58</v>
      </c>
      <c r="B663" t="s">
        <v>25</v>
      </c>
      <c r="C663" s="1">
        <v>1190</v>
      </c>
      <c r="D663" t="str">
        <f>VLOOKUP(Data[[#This Row],[product_code]],Table3[#All],2)</f>
        <v>Atliq_Fusion_Container_Set_of_3</v>
      </c>
      <c r="E663" t="str">
        <f xml:space="preserve"> VLOOKUP(Data[[#This Row],[product_code]],Table3[#All],3)</f>
        <v>Home Care</v>
      </c>
      <c r="F663" t="s">
        <v>13</v>
      </c>
      <c r="G663">
        <v>29</v>
      </c>
      <c r="H663">
        <v>98</v>
      </c>
      <c r="I663" t="s">
        <v>10</v>
      </c>
      <c r="J663" s="1">
        <v>34510</v>
      </c>
      <c r="K6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196</v>
      </c>
      <c r="L6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63" t="s">
        <v>79</v>
      </c>
      <c r="N663" s="1">
        <f>Data[[#This Row],[Price_AP]]*Data[[#This Row],[quantity_sold(after_promo)]]</f>
        <v>116620</v>
      </c>
    </row>
    <row r="664" spans="1:14" x14ac:dyDescent="0.3">
      <c r="A664" t="s">
        <v>54</v>
      </c>
      <c r="B664" t="s">
        <v>12</v>
      </c>
      <c r="C664" s="1">
        <v>300</v>
      </c>
      <c r="D664" t="str">
        <f>VLOOKUP(Data[[#This Row],[product_code]],Table3[#All],2)</f>
        <v>Atliq_Fusion_Container_Set_of_3</v>
      </c>
      <c r="E664" t="str">
        <f xml:space="preserve"> VLOOKUP(Data[[#This Row],[product_code]],Table3[#All],3)</f>
        <v>Home Care</v>
      </c>
      <c r="F664" t="s">
        <v>13</v>
      </c>
      <c r="G664">
        <v>48</v>
      </c>
      <c r="H664">
        <v>188</v>
      </c>
      <c r="I664" t="s">
        <v>6</v>
      </c>
      <c r="J664" s="1">
        <v>14400</v>
      </c>
      <c r="K6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376</v>
      </c>
      <c r="L6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64" t="s">
        <v>77</v>
      </c>
      <c r="N664" s="1">
        <f>Data[[#This Row],[Price_AP]]*Data[[#This Row],[quantity_sold(after_promo)]]</f>
        <v>56400</v>
      </c>
    </row>
    <row r="665" spans="1:14" x14ac:dyDescent="0.3">
      <c r="A665" t="s">
        <v>65</v>
      </c>
      <c r="B665" t="s">
        <v>12</v>
      </c>
      <c r="C665" s="1">
        <v>300</v>
      </c>
      <c r="D665" t="str">
        <f>VLOOKUP(Data[[#This Row],[product_code]],Table3[#All],2)</f>
        <v>Atliq_Fusion_Container_Set_of_3</v>
      </c>
      <c r="E665" t="str">
        <f xml:space="preserve"> VLOOKUP(Data[[#This Row],[product_code]],Table3[#All],3)</f>
        <v>Home Care</v>
      </c>
      <c r="F665" t="s">
        <v>13</v>
      </c>
      <c r="G665">
        <v>38</v>
      </c>
      <c r="H665">
        <v>113</v>
      </c>
      <c r="I665" t="s">
        <v>10</v>
      </c>
      <c r="J665" s="1">
        <v>11400</v>
      </c>
      <c r="K6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226</v>
      </c>
      <c r="L6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65" t="s">
        <v>84</v>
      </c>
      <c r="N665" s="1">
        <f>Data[[#This Row],[Price_AP]]*Data[[#This Row],[quantity_sold(after_promo)]]</f>
        <v>33900</v>
      </c>
    </row>
    <row r="666" spans="1:14" x14ac:dyDescent="0.3">
      <c r="A666" t="s">
        <v>61</v>
      </c>
      <c r="B666" t="s">
        <v>28</v>
      </c>
      <c r="C666" s="1">
        <v>415</v>
      </c>
      <c r="D666" t="str">
        <f>VLOOKUP(Data[[#This Row],[product_code]],Table3[#All],2)</f>
        <v>Atliq_Fusion_Container_Set_of_3</v>
      </c>
      <c r="E666" t="str">
        <f xml:space="preserve"> VLOOKUP(Data[[#This Row],[product_code]],Table3[#All],3)</f>
        <v>Home Care</v>
      </c>
      <c r="F666" t="s">
        <v>9</v>
      </c>
      <c r="G666">
        <v>91</v>
      </c>
      <c r="H666">
        <v>89</v>
      </c>
      <c r="I666" t="s">
        <v>10</v>
      </c>
      <c r="J666" s="1">
        <v>37765</v>
      </c>
      <c r="K6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6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66" t="s">
        <v>80</v>
      </c>
      <c r="N666" s="1">
        <f>Data[[#This Row],[Price_AP]]*Data[[#This Row],[quantity_sold(after_promo)]]</f>
        <v>27701.25</v>
      </c>
    </row>
    <row r="667" spans="1:14" x14ac:dyDescent="0.3">
      <c r="A667" t="s">
        <v>27</v>
      </c>
      <c r="B667" t="s">
        <v>12</v>
      </c>
      <c r="C667" s="1">
        <v>300</v>
      </c>
      <c r="D667" t="str">
        <f>VLOOKUP(Data[[#This Row],[product_code]],Table3[#All],2)</f>
        <v>Atliq_Fusion_Container_Set_of_3</v>
      </c>
      <c r="E667" t="str">
        <f xml:space="preserve"> VLOOKUP(Data[[#This Row],[product_code]],Table3[#All],3)</f>
        <v>Home Care</v>
      </c>
      <c r="F667" t="s">
        <v>13</v>
      </c>
      <c r="G667">
        <v>45</v>
      </c>
      <c r="H667">
        <v>122</v>
      </c>
      <c r="I667" t="s">
        <v>6</v>
      </c>
      <c r="J667" s="1">
        <v>13500</v>
      </c>
      <c r="K6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244</v>
      </c>
      <c r="L6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67" t="s">
        <v>83</v>
      </c>
      <c r="N667" s="1">
        <f>Data[[#This Row],[Price_AP]]*Data[[#This Row],[quantity_sold(after_promo)]]</f>
        <v>36600</v>
      </c>
    </row>
    <row r="668" spans="1:14" x14ac:dyDescent="0.3">
      <c r="A668" t="s">
        <v>71</v>
      </c>
      <c r="B668" t="s">
        <v>28</v>
      </c>
      <c r="C668" s="1">
        <v>415</v>
      </c>
      <c r="D668" t="str">
        <f>VLOOKUP(Data[[#This Row],[product_code]],Table3[#All],2)</f>
        <v>Atliq_Fusion_Container_Set_of_3</v>
      </c>
      <c r="E668" t="str">
        <f xml:space="preserve"> VLOOKUP(Data[[#This Row],[product_code]],Table3[#All],3)</f>
        <v>Home Care</v>
      </c>
      <c r="F668" t="s">
        <v>9</v>
      </c>
      <c r="G668">
        <v>64</v>
      </c>
      <c r="H668">
        <v>58</v>
      </c>
      <c r="I668" t="s">
        <v>10</v>
      </c>
      <c r="J668" s="1">
        <v>26560</v>
      </c>
      <c r="K6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6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68" t="s">
        <v>78</v>
      </c>
      <c r="N668" s="1">
        <f>Data[[#This Row],[Price_AP]]*Data[[#This Row],[quantity_sold(after_promo)]]</f>
        <v>18052.5</v>
      </c>
    </row>
    <row r="669" spans="1:14" x14ac:dyDescent="0.3">
      <c r="A669" t="s">
        <v>48</v>
      </c>
      <c r="B669" t="s">
        <v>4</v>
      </c>
      <c r="C669" s="1">
        <v>190</v>
      </c>
      <c r="D669" t="str">
        <f>VLOOKUP(Data[[#This Row],[product_code]],Table3[#All],2)</f>
        <v>Atliq_Doodh_Kesar_Body_Lotion (200ML)</v>
      </c>
      <c r="E669" t="str">
        <f xml:space="preserve"> VLOOKUP(Data[[#This Row],[product_code]],Table3[#All],3)</f>
        <v>Personal Care</v>
      </c>
      <c r="F669" t="s">
        <v>5</v>
      </c>
      <c r="G669">
        <v>34</v>
      </c>
      <c r="H669">
        <v>47</v>
      </c>
      <c r="I669" t="s">
        <v>6</v>
      </c>
      <c r="J669" s="1">
        <v>6460</v>
      </c>
      <c r="K6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v>
      </c>
      <c r="L6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669" t="s">
        <v>76</v>
      </c>
      <c r="N669" s="1">
        <f>Data[[#This Row],[Price_AP]]*Data[[#This Row],[quantity_sold(after_promo)]]</f>
        <v>4465</v>
      </c>
    </row>
    <row r="670" spans="1:14" x14ac:dyDescent="0.3">
      <c r="A670" t="s">
        <v>64</v>
      </c>
      <c r="B670" t="s">
        <v>28</v>
      </c>
      <c r="C670" s="1">
        <v>415</v>
      </c>
      <c r="D670" t="str">
        <f>VLOOKUP(Data[[#This Row],[product_code]],Table3[#All],2)</f>
        <v>Atliq_Fusion_Container_Set_of_3</v>
      </c>
      <c r="E670" t="str">
        <f xml:space="preserve"> VLOOKUP(Data[[#This Row],[product_code]],Table3[#All],3)</f>
        <v>Home Care</v>
      </c>
      <c r="F670" t="s">
        <v>9</v>
      </c>
      <c r="G670">
        <v>87</v>
      </c>
      <c r="H670">
        <v>82</v>
      </c>
      <c r="I670" t="s">
        <v>10</v>
      </c>
      <c r="J670" s="1">
        <v>36105</v>
      </c>
      <c r="K6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82</v>
      </c>
      <c r="L6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70" t="s">
        <v>80</v>
      </c>
      <c r="N670" s="1">
        <f>Data[[#This Row],[Price_AP]]*Data[[#This Row],[quantity_sold(after_promo)]]</f>
        <v>25522.5</v>
      </c>
    </row>
    <row r="671" spans="1:14" x14ac:dyDescent="0.3">
      <c r="A671" t="s">
        <v>46</v>
      </c>
      <c r="B671" t="s">
        <v>25</v>
      </c>
      <c r="C671" s="1">
        <v>1190</v>
      </c>
      <c r="D671" t="str">
        <f>VLOOKUP(Data[[#This Row],[product_code]],Table3[#All],2)</f>
        <v>Atliq_Fusion_Container_Set_of_3</v>
      </c>
      <c r="E671" t="str">
        <f xml:space="preserve"> VLOOKUP(Data[[#This Row],[product_code]],Table3[#All],3)</f>
        <v>Home Care</v>
      </c>
      <c r="F671" t="s">
        <v>13</v>
      </c>
      <c r="G671">
        <v>26</v>
      </c>
      <c r="H671">
        <v>91</v>
      </c>
      <c r="I671" t="s">
        <v>10</v>
      </c>
      <c r="J671" s="1">
        <v>30940</v>
      </c>
      <c r="K6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182</v>
      </c>
      <c r="L6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71" t="s">
        <v>76</v>
      </c>
      <c r="N671" s="1">
        <f>Data[[#This Row],[Price_AP]]*Data[[#This Row],[quantity_sold(after_promo)]]</f>
        <v>108290</v>
      </c>
    </row>
    <row r="672" spans="1:14" x14ac:dyDescent="0.3">
      <c r="A672" t="s">
        <v>22</v>
      </c>
      <c r="B672" t="s">
        <v>12</v>
      </c>
      <c r="C672" s="1">
        <v>300</v>
      </c>
      <c r="D672" t="str">
        <f>VLOOKUP(Data[[#This Row],[product_code]],Table3[#All],2)</f>
        <v>Atliq_Fusion_Container_Set_of_3</v>
      </c>
      <c r="E672" t="str">
        <f xml:space="preserve"> VLOOKUP(Data[[#This Row],[product_code]],Table3[#All],3)</f>
        <v>Home Care</v>
      </c>
      <c r="F672" t="s">
        <v>13</v>
      </c>
      <c r="G672">
        <v>64</v>
      </c>
      <c r="H672">
        <v>223</v>
      </c>
      <c r="I672" t="s">
        <v>10</v>
      </c>
      <c r="J672" s="1">
        <v>19200</v>
      </c>
      <c r="K6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446</v>
      </c>
      <c r="L6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72" t="s">
        <v>77</v>
      </c>
      <c r="N672" s="1">
        <f>Data[[#This Row],[Price_AP]]*Data[[#This Row],[quantity_sold(after_promo)]]</f>
        <v>66900</v>
      </c>
    </row>
    <row r="673" spans="1:14" x14ac:dyDescent="0.3">
      <c r="A673" t="s">
        <v>60</v>
      </c>
      <c r="B673" t="s">
        <v>8</v>
      </c>
      <c r="C673" s="1">
        <v>200</v>
      </c>
      <c r="D673" t="str">
        <f>VLOOKUP(Data[[#This Row],[product_code]],Table3[#All],2)</f>
        <v>Atliq_Suflower_Oil (1L)</v>
      </c>
      <c r="E673" t="str">
        <f xml:space="preserve"> VLOOKUP(Data[[#This Row],[product_code]],Table3[#All],3)</f>
        <v>Grocery &amp; Staples</v>
      </c>
      <c r="F673" t="s">
        <v>13</v>
      </c>
      <c r="G673">
        <v>424</v>
      </c>
      <c r="H673">
        <v>1127</v>
      </c>
      <c r="I673" t="s">
        <v>6</v>
      </c>
      <c r="J673" s="1">
        <v>84800</v>
      </c>
      <c r="K6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2254</v>
      </c>
      <c r="L6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673" t="s">
        <v>81</v>
      </c>
      <c r="N673" s="1">
        <f>Data[[#This Row],[Price_AP]]*Data[[#This Row],[quantity_sold(after_promo)]]</f>
        <v>225400</v>
      </c>
    </row>
    <row r="674" spans="1:14" x14ac:dyDescent="0.3">
      <c r="A674" t="s">
        <v>67</v>
      </c>
      <c r="B674" t="s">
        <v>40</v>
      </c>
      <c r="C674" s="1">
        <v>172</v>
      </c>
      <c r="D674" t="str">
        <f>VLOOKUP(Data[[#This Row],[product_code]],Table3[#All],2)</f>
        <v>Atliq_Masoor_Dal (1KG)</v>
      </c>
      <c r="E674" t="str">
        <f xml:space="preserve"> VLOOKUP(Data[[#This Row],[product_code]],Table3[#All],3)</f>
        <v>Grocery &amp; Staples</v>
      </c>
      <c r="F674" t="s">
        <v>36</v>
      </c>
      <c r="G674">
        <v>229</v>
      </c>
      <c r="H674">
        <v>293</v>
      </c>
      <c r="I674" t="s">
        <v>10</v>
      </c>
      <c r="J674" s="1">
        <v>39388</v>
      </c>
      <c r="K6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293</v>
      </c>
      <c r="L6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74" t="s">
        <v>78</v>
      </c>
      <c r="N674" s="1">
        <f>Data[[#This Row],[Price_AP]]*Data[[#This Row],[quantity_sold(after_promo)]]</f>
        <v>33765.32</v>
      </c>
    </row>
    <row r="675" spans="1:14" x14ac:dyDescent="0.3">
      <c r="A675" t="s">
        <v>17</v>
      </c>
      <c r="B675" t="s">
        <v>15</v>
      </c>
      <c r="C675" s="1">
        <v>3000</v>
      </c>
      <c r="D675" t="str">
        <f>VLOOKUP(Data[[#This Row],[product_code]],Table3[#All],2)</f>
        <v>Atliq_Home_Essential_8_Product_Combo</v>
      </c>
      <c r="E675" t="str">
        <f xml:space="preserve"> VLOOKUP(Data[[#This Row],[product_code]],Table3[#All],3)</f>
        <v>Combo1</v>
      </c>
      <c r="F675" t="s">
        <v>16</v>
      </c>
      <c r="G675">
        <v>147</v>
      </c>
      <c r="H675">
        <v>385</v>
      </c>
      <c r="I675" t="s">
        <v>6</v>
      </c>
      <c r="J675" s="1">
        <v>441000</v>
      </c>
      <c r="K6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385</v>
      </c>
      <c r="L6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75" t="s">
        <v>80</v>
      </c>
      <c r="N675" s="1">
        <f>Data[[#This Row],[Price_AP]]*Data[[#This Row],[quantity_sold(after_promo)]]</f>
        <v>962500</v>
      </c>
    </row>
    <row r="676" spans="1:14" x14ac:dyDescent="0.3">
      <c r="A676" t="s">
        <v>29</v>
      </c>
      <c r="B676" t="s">
        <v>8</v>
      </c>
      <c r="C676" s="1">
        <v>200</v>
      </c>
      <c r="D676" t="str">
        <f>VLOOKUP(Data[[#This Row],[product_code]],Table3[#All],2)</f>
        <v>Atliq_Suflower_Oil (1L)</v>
      </c>
      <c r="E676" t="str">
        <f xml:space="preserve"> VLOOKUP(Data[[#This Row],[product_code]],Table3[#All],3)</f>
        <v>Grocery &amp; Staples</v>
      </c>
      <c r="F676" t="s">
        <v>13</v>
      </c>
      <c r="G676">
        <v>378</v>
      </c>
      <c r="H676">
        <v>1459</v>
      </c>
      <c r="I676" t="s">
        <v>6</v>
      </c>
      <c r="J676" s="1">
        <v>75600</v>
      </c>
      <c r="K6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2918</v>
      </c>
      <c r="L6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676" t="s">
        <v>77</v>
      </c>
      <c r="N676" s="1">
        <f>Data[[#This Row],[Price_AP]]*Data[[#This Row],[quantity_sold(after_promo)]]</f>
        <v>291800</v>
      </c>
    </row>
    <row r="677" spans="1:14" x14ac:dyDescent="0.3">
      <c r="A677" t="s">
        <v>62</v>
      </c>
      <c r="B677" t="s">
        <v>12</v>
      </c>
      <c r="C677" s="1">
        <v>300</v>
      </c>
      <c r="D677" t="str">
        <f>VLOOKUP(Data[[#This Row],[product_code]],Table3[#All],2)</f>
        <v>Atliq_Fusion_Container_Set_of_3</v>
      </c>
      <c r="E677" t="str">
        <f xml:space="preserve"> VLOOKUP(Data[[#This Row],[product_code]],Table3[#All],3)</f>
        <v>Home Care</v>
      </c>
      <c r="F677" t="s">
        <v>13</v>
      </c>
      <c r="G677">
        <v>29</v>
      </c>
      <c r="H677">
        <v>97</v>
      </c>
      <c r="I677" t="s">
        <v>10</v>
      </c>
      <c r="J677" s="1">
        <v>8700</v>
      </c>
      <c r="K6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194</v>
      </c>
      <c r="L6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77" t="s">
        <v>84</v>
      </c>
      <c r="N677" s="1">
        <f>Data[[#This Row],[Price_AP]]*Data[[#This Row],[quantity_sold(after_promo)]]</f>
        <v>29100</v>
      </c>
    </row>
    <row r="678" spans="1:14" x14ac:dyDescent="0.3">
      <c r="A678" t="s">
        <v>46</v>
      </c>
      <c r="B678" t="s">
        <v>33</v>
      </c>
      <c r="C678" s="1">
        <v>370</v>
      </c>
      <c r="D678" t="str">
        <f>VLOOKUP(Data[[#This Row],[product_code]],Table3[#All],2)</f>
        <v>Atliq_Farm_Chakki_Atta (1KG)</v>
      </c>
      <c r="E678" t="str">
        <f xml:space="preserve"> VLOOKUP(Data[[#This Row],[product_code]],Table3[#All],3)</f>
        <v>Grocery &amp; Staples</v>
      </c>
      <c r="F678" t="s">
        <v>13</v>
      </c>
      <c r="G678">
        <v>303</v>
      </c>
      <c r="H678">
        <v>1172</v>
      </c>
      <c r="I678" t="s">
        <v>6</v>
      </c>
      <c r="J678" s="1">
        <v>112110</v>
      </c>
      <c r="K6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2344</v>
      </c>
      <c r="L6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78" t="s">
        <v>76</v>
      </c>
      <c r="N678" s="1">
        <f>Data[[#This Row],[Price_AP]]*Data[[#This Row],[quantity_sold(after_promo)]]</f>
        <v>433640</v>
      </c>
    </row>
    <row r="679" spans="1:14" x14ac:dyDescent="0.3">
      <c r="A679" t="s">
        <v>58</v>
      </c>
      <c r="B679" t="s">
        <v>33</v>
      </c>
      <c r="C679" s="1">
        <v>290</v>
      </c>
      <c r="D679" t="str">
        <f>VLOOKUP(Data[[#This Row],[product_code]],Table3[#All],2)</f>
        <v>Atliq_Farm_Chakki_Atta (1KG)</v>
      </c>
      <c r="E679" t="str">
        <f xml:space="preserve"> VLOOKUP(Data[[#This Row],[product_code]],Table3[#All],3)</f>
        <v>Grocery &amp; Staples</v>
      </c>
      <c r="F679" t="s">
        <v>9</v>
      </c>
      <c r="G679">
        <v>211</v>
      </c>
      <c r="H679">
        <v>202</v>
      </c>
      <c r="I679" t="s">
        <v>10</v>
      </c>
      <c r="J679" s="1">
        <v>61190</v>
      </c>
      <c r="K6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202</v>
      </c>
      <c r="L6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679" t="s">
        <v>79</v>
      </c>
      <c r="N679" s="1">
        <f>Data[[#This Row],[Price_AP]]*Data[[#This Row],[quantity_sold(after_promo)]]</f>
        <v>43935</v>
      </c>
    </row>
    <row r="680" spans="1:14" x14ac:dyDescent="0.3">
      <c r="A680" t="s">
        <v>55</v>
      </c>
      <c r="B680" t="s">
        <v>15</v>
      </c>
      <c r="C680" s="1">
        <v>3000</v>
      </c>
      <c r="D680" t="str">
        <f>VLOOKUP(Data[[#This Row],[product_code]],Table3[#All],2)</f>
        <v>Atliq_Home_Essential_8_Product_Combo</v>
      </c>
      <c r="E680" t="str">
        <f xml:space="preserve"> VLOOKUP(Data[[#This Row],[product_code]],Table3[#All],3)</f>
        <v>Combo1</v>
      </c>
      <c r="F680" t="s">
        <v>16</v>
      </c>
      <c r="G680">
        <v>160</v>
      </c>
      <c r="H680">
        <v>443</v>
      </c>
      <c r="I680" t="s">
        <v>6</v>
      </c>
      <c r="J680" s="1">
        <v>480000</v>
      </c>
      <c r="K6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443</v>
      </c>
      <c r="L6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80" t="s">
        <v>83</v>
      </c>
      <c r="N680" s="1">
        <f>Data[[#This Row],[Price_AP]]*Data[[#This Row],[quantity_sold(after_promo)]]</f>
        <v>1107500</v>
      </c>
    </row>
    <row r="681" spans="1:14" x14ac:dyDescent="0.3">
      <c r="A681" t="s">
        <v>65</v>
      </c>
      <c r="B681" t="s">
        <v>31</v>
      </c>
      <c r="C681" s="1">
        <v>62</v>
      </c>
      <c r="D681" t="str">
        <f>VLOOKUP(Data[[#This Row],[product_code]],Table3[#All],2)</f>
        <v>Atliq_Double_Bedsheet_set</v>
      </c>
      <c r="E681" t="str">
        <f xml:space="preserve"> VLOOKUP(Data[[#This Row],[product_code]],Table3[#All],3)</f>
        <v>Home Care</v>
      </c>
      <c r="F681" t="s">
        <v>5</v>
      </c>
      <c r="G681">
        <v>70</v>
      </c>
      <c r="H681">
        <v>88</v>
      </c>
      <c r="I681" t="s">
        <v>10</v>
      </c>
      <c r="J681" s="1">
        <v>4340</v>
      </c>
      <c r="K6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6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81" t="s">
        <v>84</v>
      </c>
      <c r="N681" s="1">
        <f>Data[[#This Row],[Price_AP]]*Data[[#This Row],[quantity_sold(after_promo)]]</f>
        <v>2728</v>
      </c>
    </row>
    <row r="682" spans="1:14" x14ac:dyDescent="0.3">
      <c r="A682" t="s">
        <v>52</v>
      </c>
      <c r="B682" t="s">
        <v>25</v>
      </c>
      <c r="C682" s="1">
        <v>1190</v>
      </c>
      <c r="D682" t="str">
        <f>VLOOKUP(Data[[#This Row],[product_code]],Table3[#All],2)</f>
        <v>Atliq_Fusion_Container_Set_of_3</v>
      </c>
      <c r="E682" t="str">
        <f xml:space="preserve"> VLOOKUP(Data[[#This Row],[product_code]],Table3[#All],3)</f>
        <v>Home Care</v>
      </c>
      <c r="F682" t="s">
        <v>13</v>
      </c>
      <c r="G682">
        <v>50</v>
      </c>
      <c r="H682">
        <v>156</v>
      </c>
      <c r="I682" t="s">
        <v>10</v>
      </c>
      <c r="J682" s="1">
        <v>59500</v>
      </c>
      <c r="K6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312</v>
      </c>
      <c r="L6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82" t="s">
        <v>77</v>
      </c>
      <c r="N682" s="1">
        <f>Data[[#This Row],[Price_AP]]*Data[[#This Row],[quantity_sold(after_promo)]]</f>
        <v>185640</v>
      </c>
    </row>
    <row r="683" spans="1:14" x14ac:dyDescent="0.3">
      <c r="A683" t="s">
        <v>55</v>
      </c>
      <c r="B683" t="s">
        <v>50</v>
      </c>
      <c r="C683" s="1">
        <v>110</v>
      </c>
      <c r="D683" t="str">
        <f>VLOOKUP(Data[[#This Row],[product_code]],Table3[#All],2)</f>
        <v>Atliq_Body_Milk_Nourishing_Lotion (120ML)</v>
      </c>
      <c r="E683" t="str">
        <f xml:space="preserve"> VLOOKUP(Data[[#This Row],[product_code]],Table3[#All],3)</f>
        <v>Personal Care</v>
      </c>
      <c r="F683" t="s">
        <v>5</v>
      </c>
      <c r="G683">
        <v>68</v>
      </c>
      <c r="H683">
        <v>76</v>
      </c>
      <c r="I683" t="s">
        <v>10</v>
      </c>
      <c r="J683" s="1">
        <v>7480</v>
      </c>
      <c r="K6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6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683" t="s">
        <v>83</v>
      </c>
      <c r="N683" s="1">
        <f>Data[[#This Row],[Price_AP]]*Data[[#This Row],[quantity_sold(after_promo)]]</f>
        <v>4180</v>
      </c>
    </row>
    <row r="684" spans="1:14" x14ac:dyDescent="0.3">
      <c r="A684" t="s">
        <v>53</v>
      </c>
      <c r="B684" t="s">
        <v>15</v>
      </c>
      <c r="C684" s="1">
        <v>3000</v>
      </c>
      <c r="D684" t="str">
        <f>VLOOKUP(Data[[#This Row],[product_code]],Table3[#All],2)</f>
        <v>Atliq_Home_Essential_8_Product_Combo</v>
      </c>
      <c r="E684" t="str">
        <f xml:space="preserve"> VLOOKUP(Data[[#This Row],[product_code]],Table3[#All],3)</f>
        <v>Combo1</v>
      </c>
      <c r="F684" t="s">
        <v>16</v>
      </c>
      <c r="G684">
        <v>166</v>
      </c>
      <c r="H684">
        <v>396</v>
      </c>
      <c r="I684" t="s">
        <v>6</v>
      </c>
      <c r="J684" s="1">
        <v>498000</v>
      </c>
      <c r="K6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396</v>
      </c>
      <c r="L6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84" t="s">
        <v>80</v>
      </c>
      <c r="N684" s="1">
        <f>Data[[#This Row],[Price_AP]]*Data[[#This Row],[quantity_sold(after_promo)]]</f>
        <v>990000</v>
      </c>
    </row>
    <row r="685" spans="1:14" x14ac:dyDescent="0.3">
      <c r="A685" t="s">
        <v>58</v>
      </c>
      <c r="B685" t="s">
        <v>28</v>
      </c>
      <c r="C685" s="1">
        <v>415</v>
      </c>
      <c r="D685" t="str">
        <f>VLOOKUP(Data[[#This Row],[product_code]],Table3[#All],2)</f>
        <v>Atliq_Fusion_Container_Set_of_3</v>
      </c>
      <c r="E685" t="str">
        <f xml:space="preserve"> VLOOKUP(Data[[#This Row],[product_code]],Table3[#All],3)</f>
        <v>Home Care</v>
      </c>
      <c r="F685" t="s">
        <v>9</v>
      </c>
      <c r="G685">
        <v>59</v>
      </c>
      <c r="H685">
        <v>56</v>
      </c>
      <c r="I685" t="s">
        <v>10</v>
      </c>
      <c r="J685" s="1">
        <v>24485</v>
      </c>
      <c r="K6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v>
      </c>
      <c r="L6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85" t="s">
        <v>79</v>
      </c>
      <c r="N685" s="1">
        <f>Data[[#This Row],[Price_AP]]*Data[[#This Row],[quantity_sold(after_promo)]]</f>
        <v>17430</v>
      </c>
    </row>
    <row r="686" spans="1:14" x14ac:dyDescent="0.3">
      <c r="A686" t="s">
        <v>45</v>
      </c>
      <c r="B686" t="s">
        <v>50</v>
      </c>
      <c r="C686" s="1">
        <v>90</v>
      </c>
      <c r="D686" t="str">
        <f>VLOOKUP(Data[[#This Row],[product_code]],Table3[#All],2)</f>
        <v>Atliq_Body_Milk_Nourishing_Lotion (120ML)</v>
      </c>
      <c r="E686" t="str">
        <f xml:space="preserve"> VLOOKUP(Data[[#This Row],[product_code]],Table3[#All],3)</f>
        <v>Personal Care</v>
      </c>
      <c r="F686" t="s">
        <v>9</v>
      </c>
      <c r="G686">
        <v>73</v>
      </c>
      <c r="H686">
        <v>60</v>
      </c>
      <c r="I686" t="s">
        <v>6</v>
      </c>
      <c r="J686" s="1">
        <v>6570</v>
      </c>
      <c r="K6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v>
      </c>
      <c r="L6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686" t="s">
        <v>81</v>
      </c>
      <c r="N686" s="1">
        <f>Data[[#This Row],[Price_AP]]*Data[[#This Row],[quantity_sold(after_promo)]]</f>
        <v>4050</v>
      </c>
    </row>
    <row r="687" spans="1:14" x14ac:dyDescent="0.3">
      <c r="A687" t="s">
        <v>41</v>
      </c>
      <c r="B687" t="s">
        <v>25</v>
      </c>
      <c r="C687" s="1">
        <v>1190</v>
      </c>
      <c r="D687" t="str">
        <f>VLOOKUP(Data[[#This Row],[product_code]],Table3[#All],2)</f>
        <v>Atliq_Fusion_Container_Set_of_3</v>
      </c>
      <c r="E687" t="str">
        <f xml:space="preserve"> VLOOKUP(Data[[#This Row],[product_code]],Table3[#All],3)</f>
        <v>Home Care</v>
      </c>
      <c r="F687" t="s">
        <v>13</v>
      </c>
      <c r="G687">
        <v>35</v>
      </c>
      <c r="H687">
        <v>117</v>
      </c>
      <c r="I687" t="s">
        <v>10</v>
      </c>
      <c r="J687" s="1">
        <v>41650</v>
      </c>
      <c r="K6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234</v>
      </c>
      <c r="L6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87" t="s">
        <v>78</v>
      </c>
      <c r="N687" s="1">
        <f>Data[[#This Row],[Price_AP]]*Data[[#This Row],[quantity_sold(after_promo)]]</f>
        <v>139230</v>
      </c>
    </row>
    <row r="688" spans="1:14" x14ac:dyDescent="0.3">
      <c r="A688" t="s">
        <v>27</v>
      </c>
      <c r="B688" t="s">
        <v>35</v>
      </c>
      <c r="C688" s="1">
        <v>860</v>
      </c>
      <c r="D688" t="str">
        <f>VLOOKUP(Data[[#This Row],[product_code]],Table3[#All],2)</f>
        <v>Atliq_Sonamasuri_Rice (10KG)</v>
      </c>
      <c r="E688" t="str">
        <f xml:space="preserve"> VLOOKUP(Data[[#This Row],[product_code]],Table3[#All],3)</f>
        <v>Grocery &amp; Staples</v>
      </c>
      <c r="F688" t="s">
        <v>36</v>
      </c>
      <c r="G688">
        <v>484</v>
      </c>
      <c r="H688">
        <v>677</v>
      </c>
      <c r="I688" t="s">
        <v>6</v>
      </c>
      <c r="J688" s="1">
        <v>416240</v>
      </c>
      <c r="K6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677</v>
      </c>
      <c r="L6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688" t="s">
        <v>83</v>
      </c>
      <c r="N688" s="1">
        <f>Data[[#This Row],[Price_AP]]*Data[[#This Row],[quantity_sold(after_promo)]]</f>
        <v>390087.4</v>
      </c>
    </row>
    <row r="689" spans="1:14" x14ac:dyDescent="0.3">
      <c r="A689" t="s">
        <v>37</v>
      </c>
      <c r="B689" t="s">
        <v>33</v>
      </c>
      <c r="C689" s="1">
        <v>370</v>
      </c>
      <c r="D689" t="str">
        <f>VLOOKUP(Data[[#This Row],[product_code]],Table3[#All],2)</f>
        <v>Atliq_Farm_Chakki_Atta (1KG)</v>
      </c>
      <c r="E689" t="str">
        <f xml:space="preserve"> VLOOKUP(Data[[#This Row],[product_code]],Table3[#All],3)</f>
        <v>Grocery &amp; Staples</v>
      </c>
      <c r="F689" t="s">
        <v>13</v>
      </c>
      <c r="G689">
        <v>513</v>
      </c>
      <c r="H689">
        <v>2067</v>
      </c>
      <c r="I689" t="s">
        <v>6</v>
      </c>
      <c r="J689" s="1">
        <v>189810</v>
      </c>
      <c r="K6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4134</v>
      </c>
      <c r="L6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89" t="s">
        <v>81</v>
      </c>
      <c r="N689" s="1">
        <f>Data[[#This Row],[Price_AP]]*Data[[#This Row],[quantity_sold(after_promo)]]</f>
        <v>764790</v>
      </c>
    </row>
    <row r="690" spans="1:14" x14ac:dyDescent="0.3">
      <c r="A690" t="s">
        <v>45</v>
      </c>
      <c r="B690" t="s">
        <v>31</v>
      </c>
      <c r="C690" s="1">
        <v>62</v>
      </c>
      <c r="D690" t="str">
        <f>VLOOKUP(Data[[#This Row],[product_code]],Table3[#All],2)</f>
        <v>Atliq_Double_Bedsheet_set</v>
      </c>
      <c r="E690" t="str">
        <f xml:space="preserve"> VLOOKUP(Data[[#This Row],[product_code]],Table3[#All],3)</f>
        <v>Home Care</v>
      </c>
      <c r="F690" t="s">
        <v>5</v>
      </c>
      <c r="G690">
        <v>60</v>
      </c>
      <c r="H690">
        <v>87</v>
      </c>
      <c r="I690" t="s">
        <v>6</v>
      </c>
      <c r="J690" s="1">
        <v>3720</v>
      </c>
      <c r="K6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87</v>
      </c>
      <c r="L6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690" t="s">
        <v>81</v>
      </c>
      <c r="N690" s="1">
        <f>Data[[#This Row],[Price_AP]]*Data[[#This Row],[quantity_sold(after_promo)]]</f>
        <v>2697</v>
      </c>
    </row>
    <row r="691" spans="1:14" x14ac:dyDescent="0.3">
      <c r="A691" t="s">
        <v>47</v>
      </c>
      <c r="B691" t="s">
        <v>28</v>
      </c>
      <c r="C691" s="1">
        <v>415</v>
      </c>
      <c r="D691" t="str">
        <f>VLOOKUP(Data[[#This Row],[product_code]],Table3[#All],2)</f>
        <v>Atliq_Fusion_Container_Set_of_3</v>
      </c>
      <c r="E691" t="str">
        <f xml:space="preserve"> VLOOKUP(Data[[#This Row],[product_code]],Table3[#All],3)</f>
        <v>Home Care</v>
      </c>
      <c r="F691" t="s">
        <v>9</v>
      </c>
      <c r="G691">
        <v>57</v>
      </c>
      <c r="H691">
        <v>49</v>
      </c>
      <c r="I691" t="s">
        <v>10</v>
      </c>
      <c r="J691" s="1">
        <v>23655</v>
      </c>
      <c r="K6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6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691" t="s">
        <v>83</v>
      </c>
      <c r="N691" s="1">
        <f>Data[[#This Row],[Price_AP]]*Data[[#This Row],[quantity_sold(after_promo)]]</f>
        <v>15251.25</v>
      </c>
    </row>
    <row r="692" spans="1:14" x14ac:dyDescent="0.3">
      <c r="A692" t="s">
        <v>26</v>
      </c>
      <c r="B692" t="s">
        <v>21</v>
      </c>
      <c r="C692" s="1">
        <v>65</v>
      </c>
      <c r="D692" t="str">
        <f>VLOOKUP(Data[[#This Row],[product_code]],Table3[#All],2)</f>
        <v>Atliq_Cream_Beauty_Bathing_Soap (125GM)</v>
      </c>
      <c r="E692" t="str">
        <f xml:space="preserve"> VLOOKUP(Data[[#This Row],[product_code]],Table3[#All],3)</f>
        <v>Personal Care</v>
      </c>
      <c r="F692" t="s">
        <v>5</v>
      </c>
      <c r="G692">
        <v>61</v>
      </c>
      <c r="H692">
        <v>71</v>
      </c>
      <c r="I692" t="s">
        <v>10</v>
      </c>
      <c r="J692" s="1">
        <v>3965</v>
      </c>
      <c r="K6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6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692" t="s">
        <v>76</v>
      </c>
      <c r="N692" s="1">
        <f>Data[[#This Row],[Price_AP]]*Data[[#This Row],[quantity_sold(after_promo)]]</f>
        <v>2307.5</v>
      </c>
    </row>
    <row r="693" spans="1:14" x14ac:dyDescent="0.3">
      <c r="A693" t="s">
        <v>61</v>
      </c>
      <c r="B693" t="s">
        <v>12</v>
      </c>
      <c r="C693" s="1">
        <v>300</v>
      </c>
      <c r="D693" t="str">
        <f>VLOOKUP(Data[[#This Row],[product_code]],Table3[#All],2)</f>
        <v>Atliq_Fusion_Container_Set_of_3</v>
      </c>
      <c r="E693" t="str">
        <f xml:space="preserve"> VLOOKUP(Data[[#This Row],[product_code]],Table3[#All],3)</f>
        <v>Home Care</v>
      </c>
      <c r="F693" t="s">
        <v>13</v>
      </c>
      <c r="G693">
        <v>40</v>
      </c>
      <c r="H693">
        <v>159</v>
      </c>
      <c r="I693" t="s">
        <v>6</v>
      </c>
      <c r="J693" s="1">
        <v>12000</v>
      </c>
      <c r="K6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318</v>
      </c>
      <c r="L6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693" t="s">
        <v>80</v>
      </c>
      <c r="N693" s="1">
        <f>Data[[#This Row],[Price_AP]]*Data[[#This Row],[quantity_sold(after_promo)]]</f>
        <v>47700</v>
      </c>
    </row>
    <row r="694" spans="1:14" x14ac:dyDescent="0.3">
      <c r="A694" t="s">
        <v>38</v>
      </c>
      <c r="B694" t="s">
        <v>33</v>
      </c>
      <c r="C694" s="1">
        <v>370</v>
      </c>
      <c r="D694" t="str">
        <f>VLOOKUP(Data[[#This Row],[product_code]],Table3[#All],2)</f>
        <v>Atliq_Farm_Chakki_Atta (1KG)</v>
      </c>
      <c r="E694" t="str">
        <f xml:space="preserve"> VLOOKUP(Data[[#This Row],[product_code]],Table3[#All],3)</f>
        <v>Grocery &amp; Staples</v>
      </c>
      <c r="F694" t="s">
        <v>13</v>
      </c>
      <c r="G694">
        <v>403</v>
      </c>
      <c r="H694">
        <v>1587</v>
      </c>
      <c r="I694" t="s">
        <v>6</v>
      </c>
      <c r="J694" s="1">
        <v>149110</v>
      </c>
      <c r="K6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3174</v>
      </c>
      <c r="L6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694" t="s">
        <v>81</v>
      </c>
      <c r="N694" s="1">
        <f>Data[[#This Row],[Price_AP]]*Data[[#This Row],[quantity_sold(after_promo)]]</f>
        <v>587190</v>
      </c>
    </row>
    <row r="695" spans="1:14" x14ac:dyDescent="0.3">
      <c r="A695" t="s">
        <v>74</v>
      </c>
      <c r="B695" t="s">
        <v>25</v>
      </c>
      <c r="C695" s="1">
        <v>1190</v>
      </c>
      <c r="D695" t="str">
        <f>VLOOKUP(Data[[#This Row],[product_code]],Table3[#All],2)</f>
        <v>Atliq_Fusion_Container_Set_of_3</v>
      </c>
      <c r="E695" t="str">
        <f xml:space="preserve"> VLOOKUP(Data[[#This Row],[product_code]],Table3[#All],3)</f>
        <v>Home Care</v>
      </c>
      <c r="F695" t="s">
        <v>13</v>
      </c>
      <c r="G695">
        <v>54</v>
      </c>
      <c r="H695">
        <v>235</v>
      </c>
      <c r="I695" t="s">
        <v>6</v>
      </c>
      <c r="J695" s="1">
        <v>64260</v>
      </c>
      <c r="K6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470</v>
      </c>
      <c r="L6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695" t="s">
        <v>80</v>
      </c>
      <c r="N695" s="1">
        <f>Data[[#This Row],[Price_AP]]*Data[[#This Row],[quantity_sold(after_promo)]]</f>
        <v>279650</v>
      </c>
    </row>
    <row r="696" spans="1:14" x14ac:dyDescent="0.3">
      <c r="A696" t="s">
        <v>66</v>
      </c>
      <c r="B696" t="s">
        <v>40</v>
      </c>
      <c r="C696" s="1">
        <v>172</v>
      </c>
      <c r="D696" t="str">
        <f>VLOOKUP(Data[[#This Row],[product_code]],Table3[#All],2)</f>
        <v>Atliq_Masoor_Dal (1KG)</v>
      </c>
      <c r="E696" t="str">
        <f xml:space="preserve"> VLOOKUP(Data[[#This Row],[product_code]],Table3[#All],3)</f>
        <v>Grocery &amp; Staples</v>
      </c>
      <c r="F696" t="s">
        <v>36</v>
      </c>
      <c r="G696">
        <v>175</v>
      </c>
      <c r="H696">
        <v>222</v>
      </c>
      <c r="I696" t="s">
        <v>10</v>
      </c>
      <c r="J696" s="1">
        <v>30100</v>
      </c>
      <c r="K6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222</v>
      </c>
      <c r="L6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696" t="s">
        <v>84</v>
      </c>
      <c r="N696" s="1">
        <f>Data[[#This Row],[Price_AP]]*Data[[#This Row],[quantity_sold(after_promo)]]</f>
        <v>25583.280000000002</v>
      </c>
    </row>
    <row r="697" spans="1:14" x14ac:dyDescent="0.3">
      <c r="A697" t="s">
        <v>11</v>
      </c>
      <c r="B697" t="s">
        <v>15</v>
      </c>
      <c r="C697" s="1">
        <v>3000</v>
      </c>
      <c r="D697" t="str">
        <f>VLOOKUP(Data[[#This Row],[product_code]],Table3[#All],2)</f>
        <v>Atliq_Home_Essential_8_Product_Combo</v>
      </c>
      <c r="E697" t="str">
        <f xml:space="preserve"> VLOOKUP(Data[[#This Row],[product_code]],Table3[#All],3)</f>
        <v>Combo1</v>
      </c>
      <c r="F697" t="s">
        <v>16</v>
      </c>
      <c r="G697">
        <v>218</v>
      </c>
      <c r="H697">
        <v>673</v>
      </c>
      <c r="I697" t="s">
        <v>10</v>
      </c>
      <c r="J697" s="1">
        <v>654000</v>
      </c>
      <c r="K6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673</v>
      </c>
      <c r="L6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697" t="s">
        <v>82</v>
      </c>
      <c r="N697" s="1">
        <f>Data[[#This Row],[Price_AP]]*Data[[#This Row],[quantity_sold(after_promo)]]</f>
        <v>1682500</v>
      </c>
    </row>
    <row r="698" spans="1:14" x14ac:dyDescent="0.3">
      <c r="A698" t="s">
        <v>41</v>
      </c>
      <c r="B698" t="s">
        <v>21</v>
      </c>
      <c r="C698" s="1">
        <v>65</v>
      </c>
      <c r="D698" t="str">
        <f>VLOOKUP(Data[[#This Row],[product_code]],Table3[#All],2)</f>
        <v>Atliq_Cream_Beauty_Bathing_Soap (125GM)</v>
      </c>
      <c r="E698" t="str">
        <f xml:space="preserve"> VLOOKUP(Data[[#This Row],[product_code]],Table3[#All],3)</f>
        <v>Personal Care</v>
      </c>
      <c r="F698" t="s">
        <v>5</v>
      </c>
      <c r="G698">
        <v>98</v>
      </c>
      <c r="H698">
        <v>132</v>
      </c>
      <c r="I698" t="s">
        <v>10</v>
      </c>
      <c r="J698" s="1">
        <v>6370</v>
      </c>
      <c r="K6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132</v>
      </c>
      <c r="L6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698" t="s">
        <v>78</v>
      </c>
      <c r="N698" s="1">
        <f>Data[[#This Row],[Price_AP]]*Data[[#This Row],[quantity_sold(after_promo)]]</f>
        <v>4290</v>
      </c>
    </row>
    <row r="699" spans="1:14" x14ac:dyDescent="0.3">
      <c r="A699" t="s">
        <v>52</v>
      </c>
      <c r="B699" t="s">
        <v>35</v>
      </c>
      <c r="C699" s="1">
        <v>860</v>
      </c>
      <c r="D699" t="str">
        <f>VLOOKUP(Data[[#This Row],[product_code]],Table3[#All],2)</f>
        <v>Atliq_Sonamasuri_Rice (10KG)</v>
      </c>
      <c r="E699" t="str">
        <f xml:space="preserve"> VLOOKUP(Data[[#This Row],[product_code]],Table3[#All],3)</f>
        <v>Grocery &amp; Staples</v>
      </c>
      <c r="F699" t="s">
        <v>36</v>
      </c>
      <c r="G699">
        <v>365</v>
      </c>
      <c r="H699">
        <v>616</v>
      </c>
      <c r="I699" t="s">
        <v>10</v>
      </c>
      <c r="J699" s="1">
        <v>313900</v>
      </c>
      <c r="K6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616</v>
      </c>
      <c r="L6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699" t="s">
        <v>77</v>
      </c>
      <c r="N699" s="1">
        <f>Data[[#This Row],[Price_AP]]*Data[[#This Row],[quantity_sold(after_promo)]]</f>
        <v>354939.2</v>
      </c>
    </row>
    <row r="700" spans="1:14" x14ac:dyDescent="0.3">
      <c r="A700" t="s">
        <v>46</v>
      </c>
      <c r="B700" t="s">
        <v>44</v>
      </c>
      <c r="C700" s="1">
        <v>1020</v>
      </c>
      <c r="D700" t="str">
        <f>VLOOKUP(Data[[#This Row],[product_code]],Table3[#All],2)</f>
        <v>Atliq_Double_Bedsheet_set</v>
      </c>
      <c r="E700" t="str">
        <f xml:space="preserve"> VLOOKUP(Data[[#This Row],[product_code]],Table3[#All],3)</f>
        <v>Home Care</v>
      </c>
      <c r="F700" t="s">
        <v>13</v>
      </c>
      <c r="G700">
        <v>31</v>
      </c>
      <c r="H700">
        <v>108</v>
      </c>
      <c r="I700" t="s">
        <v>10</v>
      </c>
      <c r="J700" s="1">
        <v>31620</v>
      </c>
      <c r="K7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216</v>
      </c>
      <c r="L7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00" t="s">
        <v>76</v>
      </c>
      <c r="N700" s="1">
        <f>Data[[#This Row],[Price_AP]]*Data[[#This Row],[quantity_sold(after_promo)]]</f>
        <v>110160</v>
      </c>
    </row>
    <row r="701" spans="1:14" x14ac:dyDescent="0.3">
      <c r="A701" t="s">
        <v>46</v>
      </c>
      <c r="B701" t="s">
        <v>15</v>
      </c>
      <c r="C701" s="1">
        <v>3000</v>
      </c>
      <c r="D701" t="str">
        <f>VLOOKUP(Data[[#This Row],[product_code]],Table3[#All],2)</f>
        <v>Atliq_Home_Essential_8_Product_Combo</v>
      </c>
      <c r="E701" t="str">
        <f xml:space="preserve"> VLOOKUP(Data[[#This Row],[product_code]],Table3[#All],3)</f>
        <v>Combo1</v>
      </c>
      <c r="F701" t="s">
        <v>16</v>
      </c>
      <c r="G701">
        <v>334</v>
      </c>
      <c r="H701">
        <v>1022</v>
      </c>
      <c r="I701" t="s">
        <v>10</v>
      </c>
      <c r="J701" s="1">
        <v>1002000</v>
      </c>
      <c r="K7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1022</v>
      </c>
      <c r="L7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01" t="s">
        <v>76</v>
      </c>
      <c r="N701" s="1">
        <f>Data[[#This Row],[Price_AP]]*Data[[#This Row],[quantity_sold(after_promo)]]</f>
        <v>2555000</v>
      </c>
    </row>
    <row r="702" spans="1:14" x14ac:dyDescent="0.3">
      <c r="A702" t="s">
        <v>47</v>
      </c>
      <c r="B702" t="s">
        <v>33</v>
      </c>
      <c r="C702" s="1">
        <v>290</v>
      </c>
      <c r="D702" t="str">
        <f>VLOOKUP(Data[[#This Row],[product_code]],Table3[#All],2)</f>
        <v>Atliq_Farm_Chakki_Atta (1KG)</v>
      </c>
      <c r="E702" t="str">
        <f xml:space="preserve"> VLOOKUP(Data[[#This Row],[product_code]],Table3[#All],3)</f>
        <v>Grocery &amp; Staples</v>
      </c>
      <c r="F702" t="s">
        <v>9</v>
      </c>
      <c r="G702">
        <v>234</v>
      </c>
      <c r="H702">
        <v>205</v>
      </c>
      <c r="I702" t="s">
        <v>10</v>
      </c>
      <c r="J702" s="1">
        <v>67860</v>
      </c>
      <c r="K7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205</v>
      </c>
      <c r="L7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702" t="s">
        <v>83</v>
      </c>
      <c r="N702" s="1">
        <f>Data[[#This Row],[Price_AP]]*Data[[#This Row],[quantity_sold(after_promo)]]</f>
        <v>44587.5</v>
      </c>
    </row>
    <row r="703" spans="1:14" x14ac:dyDescent="0.3">
      <c r="A703" t="s">
        <v>49</v>
      </c>
      <c r="B703" t="s">
        <v>8</v>
      </c>
      <c r="C703" s="1">
        <v>200</v>
      </c>
      <c r="D703" t="str">
        <f>VLOOKUP(Data[[#This Row],[product_code]],Table3[#All],2)</f>
        <v>Atliq_Suflower_Oil (1L)</v>
      </c>
      <c r="E703" t="str">
        <f xml:space="preserve"> VLOOKUP(Data[[#This Row],[product_code]],Table3[#All],3)</f>
        <v>Grocery &amp; Staples</v>
      </c>
      <c r="F703" t="s">
        <v>13</v>
      </c>
      <c r="G703">
        <v>382</v>
      </c>
      <c r="H703">
        <v>1596</v>
      </c>
      <c r="I703" t="s">
        <v>6</v>
      </c>
      <c r="J703" s="1">
        <v>76400</v>
      </c>
      <c r="K7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3192</v>
      </c>
      <c r="L7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703" t="s">
        <v>83</v>
      </c>
      <c r="N703" s="1">
        <f>Data[[#This Row],[Price_AP]]*Data[[#This Row],[quantity_sold(after_promo)]]</f>
        <v>319200</v>
      </c>
    </row>
    <row r="704" spans="1:14" x14ac:dyDescent="0.3">
      <c r="A704" t="s">
        <v>38</v>
      </c>
      <c r="B704" t="s">
        <v>8</v>
      </c>
      <c r="C704" s="1">
        <v>156</v>
      </c>
      <c r="D704" t="str">
        <f>VLOOKUP(Data[[#This Row],[product_code]],Table3[#All],2)</f>
        <v>Atliq_Suflower_Oil (1L)</v>
      </c>
      <c r="E704" t="str">
        <f xml:space="preserve"> VLOOKUP(Data[[#This Row],[product_code]],Table3[#All],3)</f>
        <v>Grocery &amp; Staples</v>
      </c>
      <c r="F704" t="s">
        <v>9</v>
      </c>
      <c r="G704">
        <v>413</v>
      </c>
      <c r="H704">
        <v>375</v>
      </c>
      <c r="I704" t="s">
        <v>10</v>
      </c>
      <c r="J704" s="1">
        <v>64428</v>
      </c>
      <c r="K7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375</v>
      </c>
      <c r="L7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04" t="s">
        <v>81</v>
      </c>
      <c r="N704" s="1">
        <f>Data[[#This Row],[Price_AP]]*Data[[#This Row],[quantity_sold(after_promo)]]</f>
        <v>43875</v>
      </c>
    </row>
    <row r="705" spans="1:14" x14ac:dyDescent="0.3">
      <c r="A705" t="s">
        <v>49</v>
      </c>
      <c r="B705" t="s">
        <v>8</v>
      </c>
      <c r="C705" s="1">
        <v>156</v>
      </c>
      <c r="D705" t="str">
        <f>VLOOKUP(Data[[#This Row],[product_code]],Table3[#All],2)</f>
        <v>Atliq_Suflower_Oil (1L)</v>
      </c>
      <c r="E705" t="str">
        <f xml:space="preserve"> VLOOKUP(Data[[#This Row],[product_code]],Table3[#All],3)</f>
        <v>Grocery &amp; Staples</v>
      </c>
      <c r="F705" t="s">
        <v>9</v>
      </c>
      <c r="G705">
        <v>281</v>
      </c>
      <c r="H705">
        <v>230</v>
      </c>
      <c r="I705" t="s">
        <v>10</v>
      </c>
      <c r="J705" s="1">
        <v>43836</v>
      </c>
      <c r="K7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230</v>
      </c>
      <c r="L7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05" t="s">
        <v>83</v>
      </c>
      <c r="N705" s="1">
        <f>Data[[#This Row],[Price_AP]]*Data[[#This Row],[quantity_sold(after_promo)]]</f>
        <v>26910</v>
      </c>
    </row>
    <row r="706" spans="1:14" x14ac:dyDescent="0.3">
      <c r="A706" t="s">
        <v>60</v>
      </c>
      <c r="B706" t="s">
        <v>18</v>
      </c>
      <c r="C706" s="1">
        <v>55</v>
      </c>
      <c r="D706" t="str">
        <f>VLOOKUP(Data[[#This Row],[product_code]],Table3[#All],2)</f>
        <v>Atliq_Scrub_Sponge_For_Dishwash</v>
      </c>
      <c r="E706" t="str">
        <f xml:space="preserve"> VLOOKUP(Data[[#This Row],[product_code]],Table3[#All],3)</f>
        <v>Home Care</v>
      </c>
      <c r="F706" t="s">
        <v>9</v>
      </c>
      <c r="G706">
        <v>30</v>
      </c>
      <c r="H706">
        <v>25</v>
      </c>
      <c r="I706" t="s">
        <v>6</v>
      </c>
      <c r="J706" s="1">
        <v>1650</v>
      </c>
      <c r="K7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v>
      </c>
      <c r="L7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06" t="s">
        <v>81</v>
      </c>
      <c r="N706" s="1">
        <f>Data[[#This Row],[Price_AP]]*Data[[#This Row],[quantity_sold(after_promo)]]</f>
        <v>1031.25</v>
      </c>
    </row>
    <row r="707" spans="1:14" x14ac:dyDescent="0.3">
      <c r="A707" t="s">
        <v>74</v>
      </c>
      <c r="B707" t="s">
        <v>35</v>
      </c>
      <c r="C707" s="1">
        <v>860</v>
      </c>
      <c r="D707" t="str">
        <f>VLOOKUP(Data[[#This Row],[product_code]],Table3[#All],2)</f>
        <v>Atliq_Sonamasuri_Rice (10KG)</v>
      </c>
      <c r="E707" t="str">
        <f xml:space="preserve"> VLOOKUP(Data[[#This Row],[product_code]],Table3[#All],3)</f>
        <v>Grocery &amp; Staples</v>
      </c>
      <c r="F707" t="s">
        <v>36</v>
      </c>
      <c r="G707">
        <v>526</v>
      </c>
      <c r="H707">
        <v>799</v>
      </c>
      <c r="I707" t="s">
        <v>6</v>
      </c>
      <c r="J707" s="1">
        <v>452360</v>
      </c>
      <c r="K7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799</v>
      </c>
      <c r="L7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07" t="s">
        <v>80</v>
      </c>
      <c r="N707" s="1">
        <f>Data[[#This Row],[Price_AP]]*Data[[#This Row],[quantity_sold(after_promo)]]</f>
        <v>460383.80000000005</v>
      </c>
    </row>
    <row r="708" spans="1:14" x14ac:dyDescent="0.3">
      <c r="A708" t="s">
        <v>37</v>
      </c>
      <c r="B708" t="s">
        <v>23</v>
      </c>
      <c r="C708" s="1">
        <v>350</v>
      </c>
      <c r="D708" t="str">
        <f>VLOOKUP(Data[[#This Row],[product_code]],Table3[#All],2)</f>
        <v>Atliq_Double_Bedsheet_set</v>
      </c>
      <c r="E708" t="str">
        <f xml:space="preserve"> VLOOKUP(Data[[#This Row],[product_code]],Table3[#All],3)</f>
        <v>Home Care</v>
      </c>
      <c r="F708" t="s">
        <v>13</v>
      </c>
      <c r="G708">
        <v>84</v>
      </c>
      <c r="H708">
        <v>293</v>
      </c>
      <c r="I708" t="s">
        <v>10</v>
      </c>
      <c r="J708" s="1">
        <v>29400</v>
      </c>
      <c r="K7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586</v>
      </c>
      <c r="L7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08" t="s">
        <v>81</v>
      </c>
      <c r="N708" s="1">
        <f>Data[[#This Row],[Price_AP]]*Data[[#This Row],[quantity_sold(after_promo)]]</f>
        <v>102550</v>
      </c>
    </row>
    <row r="709" spans="1:14" x14ac:dyDescent="0.3">
      <c r="A709" t="s">
        <v>3</v>
      </c>
      <c r="B709" t="s">
        <v>23</v>
      </c>
      <c r="C709" s="1">
        <v>350</v>
      </c>
      <c r="D709" t="str">
        <f>VLOOKUP(Data[[#This Row],[product_code]],Table3[#All],2)</f>
        <v>Atliq_Double_Bedsheet_set</v>
      </c>
      <c r="E709" t="str">
        <f xml:space="preserve"> VLOOKUP(Data[[#This Row],[product_code]],Table3[#All],3)</f>
        <v>Home Care</v>
      </c>
      <c r="F709" t="s">
        <v>13</v>
      </c>
      <c r="G709">
        <v>121</v>
      </c>
      <c r="H709">
        <v>500</v>
      </c>
      <c r="I709" t="s">
        <v>6</v>
      </c>
      <c r="J709" s="1">
        <v>42350</v>
      </c>
      <c r="K7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1000</v>
      </c>
      <c r="L7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09" t="s">
        <v>79</v>
      </c>
      <c r="N709" s="1">
        <f>Data[[#This Row],[Price_AP]]*Data[[#This Row],[quantity_sold(after_promo)]]</f>
        <v>175000</v>
      </c>
    </row>
    <row r="710" spans="1:14" x14ac:dyDescent="0.3">
      <c r="A710" t="s">
        <v>67</v>
      </c>
      <c r="B710" t="s">
        <v>33</v>
      </c>
      <c r="C710" s="1">
        <v>370</v>
      </c>
      <c r="D710" t="str">
        <f>VLOOKUP(Data[[#This Row],[product_code]],Table3[#All],2)</f>
        <v>Atliq_Farm_Chakki_Atta (1KG)</v>
      </c>
      <c r="E710" t="str">
        <f xml:space="preserve"> VLOOKUP(Data[[#This Row],[product_code]],Table3[#All],3)</f>
        <v>Grocery &amp; Staples</v>
      </c>
      <c r="F710" t="s">
        <v>13</v>
      </c>
      <c r="G710">
        <v>265</v>
      </c>
      <c r="H710">
        <v>673</v>
      </c>
      <c r="I710" t="s">
        <v>6</v>
      </c>
      <c r="J710" s="1">
        <v>98050</v>
      </c>
      <c r="K7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1346</v>
      </c>
      <c r="L7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10" t="s">
        <v>78</v>
      </c>
      <c r="N710" s="1">
        <f>Data[[#This Row],[Price_AP]]*Data[[#This Row],[quantity_sold(after_promo)]]</f>
        <v>249010</v>
      </c>
    </row>
    <row r="711" spans="1:14" x14ac:dyDescent="0.3">
      <c r="A711" t="s">
        <v>29</v>
      </c>
      <c r="B711" t="s">
        <v>33</v>
      </c>
      <c r="C711" s="1">
        <v>370</v>
      </c>
      <c r="D711" t="str">
        <f>VLOOKUP(Data[[#This Row],[product_code]],Table3[#All],2)</f>
        <v>Atliq_Farm_Chakki_Atta (1KG)</v>
      </c>
      <c r="E711" t="str">
        <f xml:space="preserve"> VLOOKUP(Data[[#This Row],[product_code]],Table3[#All],3)</f>
        <v>Grocery &amp; Staples</v>
      </c>
      <c r="F711" t="s">
        <v>13</v>
      </c>
      <c r="G711">
        <v>486</v>
      </c>
      <c r="H711">
        <v>1890</v>
      </c>
      <c r="I711" t="s">
        <v>6</v>
      </c>
      <c r="J711" s="1">
        <v>179820</v>
      </c>
      <c r="K7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3780</v>
      </c>
      <c r="L7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11" t="s">
        <v>77</v>
      </c>
      <c r="N711" s="1">
        <f>Data[[#This Row],[Price_AP]]*Data[[#This Row],[quantity_sold(after_promo)]]</f>
        <v>699300</v>
      </c>
    </row>
    <row r="712" spans="1:14" x14ac:dyDescent="0.3">
      <c r="A712" t="s">
        <v>70</v>
      </c>
      <c r="B712" t="s">
        <v>31</v>
      </c>
      <c r="C712" s="1">
        <v>62</v>
      </c>
      <c r="D712" t="str">
        <f>VLOOKUP(Data[[#This Row],[product_code]],Table3[#All],2)</f>
        <v>Atliq_Double_Bedsheet_set</v>
      </c>
      <c r="E712" t="str">
        <f xml:space="preserve"> VLOOKUP(Data[[#This Row],[product_code]],Table3[#All],3)</f>
        <v>Home Care</v>
      </c>
      <c r="F712" t="s">
        <v>5</v>
      </c>
      <c r="G712">
        <v>27</v>
      </c>
      <c r="H712">
        <v>38</v>
      </c>
      <c r="I712" t="s">
        <v>6</v>
      </c>
      <c r="J712" s="1">
        <v>1674</v>
      </c>
      <c r="K7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v>
      </c>
      <c r="L7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12" t="s">
        <v>75</v>
      </c>
      <c r="N712" s="1">
        <f>Data[[#This Row],[Price_AP]]*Data[[#This Row],[quantity_sold(after_promo)]]</f>
        <v>1178</v>
      </c>
    </row>
    <row r="713" spans="1:14" x14ac:dyDescent="0.3">
      <c r="A713" t="s">
        <v>72</v>
      </c>
      <c r="B713" t="s">
        <v>25</v>
      </c>
      <c r="C713" s="1">
        <v>1190</v>
      </c>
      <c r="D713" t="str">
        <f>VLOOKUP(Data[[#This Row],[product_code]],Table3[#All],2)</f>
        <v>Atliq_Fusion_Container_Set_of_3</v>
      </c>
      <c r="E713" t="str">
        <f xml:space="preserve"> VLOOKUP(Data[[#This Row],[product_code]],Table3[#All],3)</f>
        <v>Home Care</v>
      </c>
      <c r="F713" t="s">
        <v>13</v>
      </c>
      <c r="G713">
        <v>43</v>
      </c>
      <c r="H713">
        <v>166</v>
      </c>
      <c r="I713" t="s">
        <v>6</v>
      </c>
      <c r="J713" s="1">
        <v>51170</v>
      </c>
      <c r="K7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7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13" t="s">
        <v>80</v>
      </c>
      <c r="N713" s="1">
        <f>Data[[#This Row],[Price_AP]]*Data[[#This Row],[quantity_sold(after_promo)]]</f>
        <v>197540</v>
      </c>
    </row>
    <row r="714" spans="1:14" x14ac:dyDescent="0.3">
      <c r="A714" t="s">
        <v>53</v>
      </c>
      <c r="B714" t="s">
        <v>12</v>
      </c>
      <c r="C714" s="1">
        <v>300</v>
      </c>
      <c r="D714" t="str">
        <f>VLOOKUP(Data[[#This Row],[product_code]],Table3[#All],2)</f>
        <v>Atliq_Fusion_Container_Set_of_3</v>
      </c>
      <c r="E714" t="str">
        <f xml:space="preserve"> VLOOKUP(Data[[#This Row],[product_code]],Table3[#All],3)</f>
        <v>Home Care</v>
      </c>
      <c r="F714" t="s">
        <v>13</v>
      </c>
      <c r="G714">
        <v>52</v>
      </c>
      <c r="H714">
        <v>207</v>
      </c>
      <c r="I714" t="s">
        <v>6</v>
      </c>
      <c r="J714" s="1">
        <v>15600</v>
      </c>
      <c r="K7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414</v>
      </c>
      <c r="L7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714" t="s">
        <v>80</v>
      </c>
      <c r="N714" s="1">
        <f>Data[[#This Row],[Price_AP]]*Data[[#This Row],[quantity_sold(after_promo)]]</f>
        <v>62100</v>
      </c>
    </row>
    <row r="715" spans="1:14" x14ac:dyDescent="0.3">
      <c r="A715" t="s">
        <v>30</v>
      </c>
      <c r="B715" t="s">
        <v>12</v>
      </c>
      <c r="C715" s="1">
        <v>300</v>
      </c>
      <c r="D715" t="str">
        <f>VLOOKUP(Data[[#This Row],[product_code]],Table3[#All],2)</f>
        <v>Atliq_Fusion_Container_Set_of_3</v>
      </c>
      <c r="E715" t="str">
        <f xml:space="preserve"> VLOOKUP(Data[[#This Row],[product_code]],Table3[#All],3)</f>
        <v>Home Care</v>
      </c>
      <c r="F715" t="s">
        <v>13</v>
      </c>
      <c r="G715">
        <v>31</v>
      </c>
      <c r="H715">
        <v>123</v>
      </c>
      <c r="I715" t="s">
        <v>6</v>
      </c>
      <c r="J715" s="1">
        <v>9300</v>
      </c>
      <c r="K7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246</v>
      </c>
      <c r="L7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715" t="s">
        <v>81</v>
      </c>
      <c r="N715" s="1">
        <f>Data[[#This Row],[Price_AP]]*Data[[#This Row],[quantity_sold(after_promo)]]</f>
        <v>36900</v>
      </c>
    </row>
    <row r="716" spans="1:14" x14ac:dyDescent="0.3">
      <c r="A716" t="s">
        <v>45</v>
      </c>
      <c r="B716" t="s">
        <v>8</v>
      </c>
      <c r="C716" s="1">
        <v>200</v>
      </c>
      <c r="D716" t="str">
        <f>VLOOKUP(Data[[#This Row],[product_code]],Table3[#All],2)</f>
        <v>Atliq_Suflower_Oil (1L)</v>
      </c>
      <c r="E716" t="str">
        <f xml:space="preserve"> VLOOKUP(Data[[#This Row],[product_code]],Table3[#All],3)</f>
        <v>Grocery &amp; Staples</v>
      </c>
      <c r="F716" t="s">
        <v>13</v>
      </c>
      <c r="G716">
        <v>387</v>
      </c>
      <c r="H716">
        <v>1695</v>
      </c>
      <c r="I716" t="s">
        <v>6</v>
      </c>
      <c r="J716" s="1">
        <v>77400</v>
      </c>
      <c r="K7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3390</v>
      </c>
      <c r="L7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716" t="s">
        <v>81</v>
      </c>
      <c r="N716" s="1">
        <f>Data[[#This Row],[Price_AP]]*Data[[#This Row],[quantity_sold(after_promo)]]</f>
        <v>339000</v>
      </c>
    </row>
    <row r="717" spans="1:14" x14ac:dyDescent="0.3">
      <c r="A717" t="s">
        <v>53</v>
      </c>
      <c r="B717" t="s">
        <v>44</v>
      </c>
      <c r="C717" s="1">
        <v>1020</v>
      </c>
      <c r="D717" t="str">
        <f>VLOOKUP(Data[[#This Row],[product_code]],Table3[#All],2)</f>
        <v>Atliq_Double_Bedsheet_set</v>
      </c>
      <c r="E717" t="str">
        <f xml:space="preserve"> VLOOKUP(Data[[#This Row],[product_code]],Table3[#All],3)</f>
        <v>Home Care</v>
      </c>
      <c r="F717" t="s">
        <v>13</v>
      </c>
      <c r="G717">
        <v>43</v>
      </c>
      <c r="H717">
        <v>144</v>
      </c>
      <c r="I717" t="s">
        <v>10</v>
      </c>
      <c r="J717" s="1">
        <v>43860</v>
      </c>
      <c r="K7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288</v>
      </c>
      <c r="L7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17" t="s">
        <v>80</v>
      </c>
      <c r="N717" s="1">
        <f>Data[[#This Row],[Price_AP]]*Data[[#This Row],[quantity_sold(after_promo)]]</f>
        <v>146880</v>
      </c>
    </row>
    <row r="718" spans="1:14" x14ac:dyDescent="0.3">
      <c r="A718" t="s">
        <v>45</v>
      </c>
      <c r="B718" t="s">
        <v>50</v>
      </c>
      <c r="C718" s="1">
        <v>110</v>
      </c>
      <c r="D718" t="str">
        <f>VLOOKUP(Data[[#This Row],[product_code]],Table3[#All],2)</f>
        <v>Atliq_Body_Milk_Nourishing_Lotion (120ML)</v>
      </c>
      <c r="E718" t="str">
        <f xml:space="preserve"> VLOOKUP(Data[[#This Row],[product_code]],Table3[#All],3)</f>
        <v>Personal Care</v>
      </c>
      <c r="F718" t="s">
        <v>5</v>
      </c>
      <c r="G718">
        <v>87</v>
      </c>
      <c r="H718">
        <v>115</v>
      </c>
      <c r="I718" t="s">
        <v>10</v>
      </c>
      <c r="J718" s="1">
        <v>9570</v>
      </c>
      <c r="K7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115</v>
      </c>
      <c r="L7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718" t="s">
        <v>81</v>
      </c>
      <c r="N718" s="1">
        <f>Data[[#This Row],[Price_AP]]*Data[[#This Row],[quantity_sold(after_promo)]]</f>
        <v>6325</v>
      </c>
    </row>
    <row r="719" spans="1:14" x14ac:dyDescent="0.3">
      <c r="A719" t="s">
        <v>22</v>
      </c>
      <c r="B719" t="s">
        <v>44</v>
      </c>
      <c r="C719" s="1">
        <v>1020</v>
      </c>
      <c r="D719" t="str">
        <f>VLOOKUP(Data[[#This Row],[product_code]],Table3[#All],2)</f>
        <v>Atliq_Double_Bedsheet_set</v>
      </c>
      <c r="E719" t="str">
        <f xml:space="preserve"> VLOOKUP(Data[[#This Row],[product_code]],Table3[#All],3)</f>
        <v>Home Care</v>
      </c>
      <c r="F719" t="s">
        <v>13</v>
      </c>
      <c r="G719">
        <v>52</v>
      </c>
      <c r="H719">
        <v>176</v>
      </c>
      <c r="I719" t="s">
        <v>10</v>
      </c>
      <c r="J719" s="1">
        <v>53040</v>
      </c>
      <c r="K7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352</v>
      </c>
      <c r="L7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19" t="s">
        <v>77</v>
      </c>
      <c r="N719" s="1">
        <f>Data[[#This Row],[Price_AP]]*Data[[#This Row],[quantity_sold(after_promo)]]</f>
        <v>179520</v>
      </c>
    </row>
    <row r="720" spans="1:14" x14ac:dyDescent="0.3">
      <c r="A720" t="s">
        <v>47</v>
      </c>
      <c r="B720" t="s">
        <v>25</v>
      </c>
      <c r="C720" s="1">
        <v>1190</v>
      </c>
      <c r="D720" t="str">
        <f>VLOOKUP(Data[[#This Row],[product_code]],Table3[#All],2)</f>
        <v>Atliq_Fusion_Container_Set_of_3</v>
      </c>
      <c r="E720" t="str">
        <f xml:space="preserve"> VLOOKUP(Data[[#This Row],[product_code]],Table3[#All],3)</f>
        <v>Home Care</v>
      </c>
      <c r="F720" t="s">
        <v>13</v>
      </c>
      <c r="G720">
        <v>48</v>
      </c>
      <c r="H720">
        <v>129</v>
      </c>
      <c r="I720" t="s">
        <v>6</v>
      </c>
      <c r="J720" s="1">
        <v>57120</v>
      </c>
      <c r="K7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7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20" t="s">
        <v>83</v>
      </c>
      <c r="N720" s="1">
        <f>Data[[#This Row],[Price_AP]]*Data[[#This Row],[quantity_sold(after_promo)]]</f>
        <v>153510</v>
      </c>
    </row>
    <row r="721" spans="1:14" x14ac:dyDescent="0.3">
      <c r="A721" t="s">
        <v>51</v>
      </c>
      <c r="B721" t="s">
        <v>8</v>
      </c>
      <c r="C721" s="1">
        <v>200</v>
      </c>
      <c r="D721" t="str">
        <f>VLOOKUP(Data[[#This Row],[product_code]],Table3[#All],2)</f>
        <v>Atliq_Suflower_Oil (1L)</v>
      </c>
      <c r="E721" t="str">
        <f xml:space="preserve"> VLOOKUP(Data[[#This Row],[product_code]],Table3[#All],3)</f>
        <v>Grocery &amp; Staples</v>
      </c>
      <c r="F721" t="s">
        <v>13</v>
      </c>
      <c r="G721">
        <v>183</v>
      </c>
      <c r="H721">
        <v>710</v>
      </c>
      <c r="I721" t="s">
        <v>6</v>
      </c>
      <c r="J721" s="1">
        <v>36600</v>
      </c>
      <c r="K7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1420</v>
      </c>
      <c r="L7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721" t="s">
        <v>82</v>
      </c>
      <c r="N721" s="1">
        <f>Data[[#This Row],[Price_AP]]*Data[[#This Row],[quantity_sold(after_promo)]]</f>
        <v>142000</v>
      </c>
    </row>
    <row r="722" spans="1:14" x14ac:dyDescent="0.3">
      <c r="A722" t="s">
        <v>14</v>
      </c>
      <c r="B722" t="s">
        <v>31</v>
      </c>
      <c r="C722" s="1">
        <v>62</v>
      </c>
      <c r="D722" t="str">
        <f>VLOOKUP(Data[[#This Row],[product_code]],Table3[#All],2)</f>
        <v>Atliq_Double_Bedsheet_set</v>
      </c>
      <c r="E722" t="str">
        <f xml:space="preserve"> VLOOKUP(Data[[#This Row],[product_code]],Table3[#All],3)</f>
        <v>Home Care</v>
      </c>
      <c r="F722" t="s">
        <v>5</v>
      </c>
      <c r="G722">
        <v>42</v>
      </c>
      <c r="H722">
        <v>48</v>
      </c>
      <c r="I722" t="s">
        <v>6</v>
      </c>
      <c r="J722" s="1">
        <v>2604</v>
      </c>
      <c r="K7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v>
      </c>
      <c r="L7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22" t="s">
        <v>79</v>
      </c>
      <c r="N722" s="1">
        <f>Data[[#This Row],[Price_AP]]*Data[[#This Row],[quantity_sold(after_promo)]]</f>
        <v>1488</v>
      </c>
    </row>
    <row r="723" spans="1:14" x14ac:dyDescent="0.3">
      <c r="A723" t="s">
        <v>74</v>
      </c>
      <c r="B723" t="s">
        <v>12</v>
      </c>
      <c r="C723" s="1">
        <v>300</v>
      </c>
      <c r="D723" t="str">
        <f>VLOOKUP(Data[[#This Row],[product_code]],Table3[#All],2)</f>
        <v>Atliq_Fusion_Container_Set_of_3</v>
      </c>
      <c r="E723" t="str">
        <f xml:space="preserve"> VLOOKUP(Data[[#This Row],[product_code]],Table3[#All],3)</f>
        <v>Home Care</v>
      </c>
      <c r="F723" t="s">
        <v>13</v>
      </c>
      <c r="G723">
        <v>64</v>
      </c>
      <c r="H723">
        <v>254</v>
      </c>
      <c r="I723" t="s">
        <v>10</v>
      </c>
      <c r="J723" s="1">
        <v>19200</v>
      </c>
      <c r="K7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508</v>
      </c>
      <c r="L7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723" t="s">
        <v>80</v>
      </c>
      <c r="N723" s="1">
        <f>Data[[#This Row],[Price_AP]]*Data[[#This Row],[quantity_sold(after_promo)]]</f>
        <v>76200</v>
      </c>
    </row>
    <row r="724" spans="1:14" x14ac:dyDescent="0.3">
      <c r="A724" t="s">
        <v>42</v>
      </c>
      <c r="B724" t="s">
        <v>40</v>
      </c>
      <c r="C724" s="1">
        <v>172</v>
      </c>
      <c r="D724" t="str">
        <f>VLOOKUP(Data[[#This Row],[product_code]],Table3[#All],2)</f>
        <v>Atliq_Masoor_Dal (1KG)</v>
      </c>
      <c r="E724" t="str">
        <f xml:space="preserve"> VLOOKUP(Data[[#This Row],[product_code]],Table3[#All],3)</f>
        <v>Grocery &amp; Staples</v>
      </c>
      <c r="F724" t="s">
        <v>36</v>
      </c>
      <c r="G724">
        <v>337</v>
      </c>
      <c r="H724">
        <v>485</v>
      </c>
      <c r="I724" t="s">
        <v>10</v>
      </c>
      <c r="J724" s="1">
        <v>57964</v>
      </c>
      <c r="K7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485</v>
      </c>
      <c r="L7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724" t="s">
        <v>77</v>
      </c>
      <c r="N724" s="1">
        <f>Data[[#This Row],[Price_AP]]*Data[[#This Row],[quantity_sold(after_promo)]]</f>
        <v>55891.4</v>
      </c>
    </row>
    <row r="725" spans="1:14" x14ac:dyDescent="0.3">
      <c r="A725" t="s">
        <v>34</v>
      </c>
      <c r="B725" t="s">
        <v>44</v>
      </c>
      <c r="C725" s="1">
        <v>1020</v>
      </c>
      <c r="D725" t="str">
        <f>VLOOKUP(Data[[#This Row],[product_code]],Table3[#All],2)</f>
        <v>Atliq_Double_Bedsheet_set</v>
      </c>
      <c r="E725" t="str">
        <f xml:space="preserve"> VLOOKUP(Data[[#This Row],[product_code]],Table3[#All],3)</f>
        <v>Home Care</v>
      </c>
      <c r="F725" t="s">
        <v>13</v>
      </c>
      <c r="G725">
        <v>38</v>
      </c>
      <c r="H725">
        <v>114</v>
      </c>
      <c r="I725" t="s">
        <v>10</v>
      </c>
      <c r="J725" s="1">
        <v>38760</v>
      </c>
      <c r="K7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228</v>
      </c>
      <c r="L7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25" t="s">
        <v>78</v>
      </c>
      <c r="N725" s="1">
        <f>Data[[#This Row],[Price_AP]]*Data[[#This Row],[quantity_sold(after_promo)]]</f>
        <v>116280</v>
      </c>
    </row>
    <row r="726" spans="1:14" x14ac:dyDescent="0.3">
      <c r="A726" t="s">
        <v>27</v>
      </c>
      <c r="B726" t="s">
        <v>50</v>
      </c>
      <c r="C726" s="1">
        <v>90</v>
      </c>
      <c r="D726" t="str">
        <f>VLOOKUP(Data[[#This Row],[product_code]],Table3[#All],2)</f>
        <v>Atliq_Body_Milk_Nourishing_Lotion (120ML)</v>
      </c>
      <c r="E726" t="str">
        <f xml:space="preserve"> VLOOKUP(Data[[#This Row],[product_code]],Table3[#All],3)</f>
        <v>Personal Care</v>
      </c>
      <c r="F726" t="s">
        <v>9</v>
      </c>
      <c r="G726">
        <v>61</v>
      </c>
      <c r="H726">
        <v>50</v>
      </c>
      <c r="I726" t="s">
        <v>6</v>
      </c>
      <c r="J726" s="1">
        <v>5490</v>
      </c>
      <c r="K7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7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726" t="s">
        <v>83</v>
      </c>
      <c r="N726" s="1">
        <f>Data[[#This Row],[Price_AP]]*Data[[#This Row],[quantity_sold(after_promo)]]</f>
        <v>3375</v>
      </c>
    </row>
    <row r="727" spans="1:14" x14ac:dyDescent="0.3">
      <c r="A727" t="s">
        <v>7</v>
      </c>
      <c r="B727" t="s">
        <v>25</v>
      </c>
      <c r="C727" s="1">
        <v>1190</v>
      </c>
      <c r="D727" t="str">
        <f>VLOOKUP(Data[[#This Row],[product_code]],Table3[#All],2)</f>
        <v>Atliq_Fusion_Container_Set_of_3</v>
      </c>
      <c r="E727" t="str">
        <f xml:space="preserve"> VLOOKUP(Data[[#This Row],[product_code]],Table3[#All],3)</f>
        <v>Home Care</v>
      </c>
      <c r="F727" t="s">
        <v>13</v>
      </c>
      <c r="G727">
        <v>64</v>
      </c>
      <c r="H727">
        <v>218</v>
      </c>
      <c r="I727" t="s">
        <v>10</v>
      </c>
      <c r="J727" s="1">
        <v>76160</v>
      </c>
      <c r="K7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436</v>
      </c>
      <c r="L7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27" t="s">
        <v>80</v>
      </c>
      <c r="N727" s="1">
        <f>Data[[#This Row],[Price_AP]]*Data[[#This Row],[quantity_sold(after_promo)]]</f>
        <v>259420</v>
      </c>
    </row>
    <row r="728" spans="1:14" x14ac:dyDescent="0.3">
      <c r="A728" t="s">
        <v>64</v>
      </c>
      <c r="B728" t="s">
        <v>50</v>
      </c>
      <c r="C728" s="1">
        <v>110</v>
      </c>
      <c r="D728" t="str">
        <f>VLOOKUP(Data[[#This Row],[product_code]],Table3[#All],2)</f>
        <v>Atliq_Body_Milk_Nourishing_Lotion (120ML)</v>
      </c>
      <c r="E728" t="str">
        <f xml:space="preserve"> VLOOKUP(Data[[#This Row],[product_code]],Table3[#All],3)</f>
        <v>Personal Care</v>
      </c>
      <c r="F728" t="s">
        <v>5</v>
      </c>
      <c r="G728">
        <v>73</v>
      </c>
      <c r="H728">
        <v>95</v>
      </c>
      <c r="I728" t="s">
        <v>10</v>
      </c>
      <c r="J728" s="1">
        <v>8030</v>
      </c>
      <c r="K7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v>
      </c>
      <c r="L7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728" t="s">
        <v>80</v>
      </c>
      <c r="N728" s="1">
        <f>Data[[#This Row],[Price_AP]]*Data[[#This Row],[quantity_sold(after_promo)]]</f>
        <v>5225</v>
      </c>
    </row>
    <row r="729" spans="1:14" x14ac:dyDescent="0.3">
      <c r="A729" t="s">
        <v>52</v>
      </c>
      <c r="B729" t="s">
        <v>15</v>
      </c>
      <c r="C729" s="1">
        <v>3000</v>
      </c>
      <c r="D729" t="str">
        <f>VLOOKUP(Data[[#This Row],[product_code]],Table3[#All],2)</f>
        <v>Atliq_Home_Essential_8_Product_Combo</v>
      </c>
      <c r="E729" t="str">
        <f xml:space="preserve"> VLOOKUP(Data[[#This Row],[product_code]],Table3[#All],3)</f>
        <v>Combo1</v>
      </c>
      <c r="F729" t="s">
        <v>16</v>
      </c>
      <c r="G729">
        <v>418</v>
      </c>
      <c r="H729">
        <v>1082</v>
      </c>
      <c r="I729" t="s">
        <v>10</v>
      </c>
      <c r="J729" s="1">
        <v>1254000</v>
      </c>
      <c r="K7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1082</v>
      </c>
      <c r="L7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29" t="s">
        <v>77</v>
      </c>
      <c r="N729" s="1">
        <f>Data[[#This Row],[Price_AP]]*Data[[#This Row],[quantity_sold(after_promo)]]</f>
        <v>2705000</v>
      </c>
    </row>
    <row r="730" spans="1:14" x14ac:dyDescent="0.3">
      <c r="A730" t="s">
        <v>43</v>
      </c>
      <c r="B730" t="s">
        <v>15</v>
      </c>
      <c r="C730" s="1">
        <v>3000</v>
      </c>
      <c r="D730" t="str">
        <f>VLOOKUP(Data[[#This Row],[product_code]],Table3[#All],2)</f>
        <v>Atliq_Home_Essential_8_Product_Combo</v>
      </c>
      <c r="E730" t="str">
        <f xml:space="preserve"> VLOOKUP(Data[[#This Row],[product_code]],Table3[#All],3)</f>
        <v>Combo1</v>
      </c>
      <c r="F730" t="s">
        <v>16</v>
      </c>
      <c r="G730">
        <v>144</v>
      </c>
      <c r="H730">
        <v>374</v>
      </c>
      <c r="I730" t="s">
        <v>6</v>
      </c>
      <c r="J730" s="1">
        <v>432000</v>
      </c>
      <c r="K7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374</v>
      </c>
      <c r="L7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30" t="s">
        <v>80</v>
      </c>
      <c r="N730" s="1">
        <f>Data[[#This Row],[Price_AP]]*Data[[#This Row],[quantity_sold(after_promo)]]</f>
        <v>935000</v>
      </c>
    </row>
    <row r="731" spans="1:14" x14ac:dyDescent="0.3">
      <c r="A731" t="s">
        <v>19</v>
      </c>
      <c r="B731" t="s">
        <v>31</v>
      </c>
      <c r="C731" s="1">
        <v>62</v>
      </c>
      <c r="D731" t="str">
        <f>VLOOKUP(Data[[#This Row],[product_code]],Table3[#All],2)</f>
        <v>Atliq_Double_Bedsheet_set</v>
      </c>
      <c r="E731" t="str">
        <f xml:space="preserve"> VLOOKUP(Data[[#This Row],[product_code]],Table3[#All],3)</f>
        <v>Home Care</v>
      </c>
      <c r="F731" t="s">
        <v>5</v>
      </c>
      <c r="G731">
        <v>64</v>
      </c>
      <c r="H731">
        <v>92</v>
      </c>
      <c r="I731" t="s">
        <v>6</v>
      </c>
      <c r="J731" s="1">
        <v>3968</v>
      </c>
      <c r="K7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7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31" t="s">
        <v>80</v>
      </c>
      <c r="N731" s="1">
        <f>Data[[#This Row],[Price_AP]]*Data[[#This Row],[quantity_sold(after_promo)]]</f>
        <v>2852</v>
      </c>
    </row>
    <row r="732" spans="1:14" x14ac:dyDescent="0.3">
      <c r="A732" t="s">
        <v>65</v>
      </c>
      <c r="B732" t="s">
        <v>35</v>
      </c>
      <c r="C732" s="1">
        <v>860</v>
      </c>
      <c r="D732" t="str">
        <f>VLOOKUP(Data[[#This Row],[product_code]],Table3[#All],2)</f>
        <v>Atliq_Sonamasuri_Rice (10KG)</v>
      </c>
      <c r="E732" t="str">
        <f xml:space="preserve"> VLOOKUP(Data[[#This Row],[product_code]],Table3[#All],3)</f>
        <v>Grocery &amp; Staples</v>
      </c>
      <c r="F732" t="s">
        <v>36</v>
      </c>
      <c r="G732">
        <v>194</v>
      </c>
      <c r="H732">
        <v>271</v>
      </c>
      <c r="I732" t="s">
        <v>10</v>
      </c>
      <c r="J732" s="1">
        <v>166840</v>
      </c>
      <c r="K7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271</v>
      </c>
      <c r="L7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32" t="s">
        <v>84</v>
      </c>
      <c r="N732" s="1">
        <f>Data[[#This Row],[Price_AP]]*Data[[#This Row],[quantity_sold(after_promo)]]</f>
        <v>156150.20000000001</v>
      </c>
    </row>
    <row r="733" spans="1:14" x14ac:dyDescent="0.3">
      <c r="A733" t="s">
        <v>34</v>
      </c>
      <c r="B733" t="s">
        <v>23</v>
      </c>
      <c r="C733" s="1">
        <v>350</v>
      </c>
      <c r="D733" t="str">
        <f>VLOOKUP(Data[[#This Row],[product_code]],Table3[#All],2)</f>
        <v>Atliq_Double_Bedsheet_set</v>
      </c>
      <c r="E733" t="str">
        <f xml:space="preserve"> VLOOKUP(Data[[#This Row],[product_code]],Table3[#All],3)</f>
        <v>Home Care</v>
      </c>
      <c r="F733" t="s">
        <v>13</v>
      </c>
      <c r="G733">
        <v>61</v>
      </c>
      <c r="H733">
        <v>178</v>
      </c>
      <c r="I733" t="s">
        <v>10</v>
      </c>
      <c r="J733" s="1">
        <v>21350</v>
      </c>
      <c r="K7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356</v>
      </c>
      <c r="L7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33" t="s">
        <v>78</v>
      </c>
      <c r="N733" s="1">
        <f>Data[[#This Row],[Price_AP]]*Data[[#This Row],[quantity_sold(after_promo)]]</f>
        <v>62300</v>
      </c>
    </row>
    <row r="734" spans="1:14" x14ac:dyDescent="0.3">
      <c r="A734" t="s">
        <v>53</v>
      </c>
      <c r="B734" t="s">
        <v>21</v>
      </c>
      <c r="C734" s="1">
        <v>65</v>
      </c>
      <c r="D734" t="str">
        <f>VLOOKUP(Data[[#This Row],[product_code]],Table3[#All],2)</f>
        <v>Atliq_Cream_Beauty_Bathing_Soap (125GM)</v>
      </c>
      <c r="E734" t="str">
        <f xml:space="preserve"> VLOOKUP(Data[[#This Row],[product_code]],Table3[#All],3)</f>
        <v>Personal Care</v>
      </c>
      <c r="F734" t="s">
        <v>5</v>
      </c>
      <c r="G734">
        <v>115</v>
      </c>
      <c r="H734">
        <v>151</v>
      </c>
      <c r="I734" t="s">
        <v>10</v>
      </c>
      <c r="J734" s="1">
        <v>7475</v>
      </c>
      <c r="K7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151</v>
      </c>
      <c r="L7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734" t="s">
        <v>80</v>
      </c>
      <c r="N734" s="1">
        <f>Data[[#This Row],[Price_AP]]*Data[[#This Row],[quantity_sold(after_promo)]]</f>
        <v>4907.5</v>
      </c>
    </row>
    <row r="735" spans="1:14" x14ac:dyDescent="0.3">
      <c r="A735" t="s">
        <v>57</v>
      </c>
      <c r="B735" t="s">
        <v>33</v>
      </c>
      <c r="C735" s="1">
        <v>370</v>
      </c>
      <c r="D735" t="str">
        <f>VLOOKUP(Data[[#This Row],[product_code]],Table3[#All],2)</f>
        <v>Atliq_Farm_Chakki_Atta (1KG)</v>
      </c>
      <c r="E735" t="str">
        <f xml:space="preserve"> VLOOKUP(Data[[#This Row],[product_code]],Table3[#All],3)</f>
        <v>Grocery &amp; Staples</v>
      </c>
      <c r="F735" t="s">
        <v>13</v>
      </c>
      <c r="G735">
        <v>444</v>
      </c>
      <c r="H735">
        <v>1123</v>
      </c>
      <c r="I735" t="s">
        <v>6</v>
      </c>
      <c r="J735" s="1">
        <v>164280</v>
      </c>
      <c r="K7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2246</v>
      </c>
      <c r="L7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35" t="s">
        <v>77</v>
      </c>
      <c r="N735" s="1">
        <f>Data[[#This Row],[Price_AP]]*Data[[#This Row],[quantity_sold(after_promo)]]</f>
        <v>415510</v>
      </c>
    </row>
    <row r="736" spans="1:14" x14ac:dyDescent="0.3">
      <c r="A736" t="s">
        <v>17</v>
      </c>
      <c r="B736" t="s">
        <v>8</v>
      </c>
      <c r="C736" s="1">
        <v>156</v>
      </c>
      <c r="D736" t="str">
        <f>VLOOKUP(Data[[#This Row],[product_code]],Table3[#All],2)</f>
        <v>Atliq_Suflower_Oil (1L)</v>
      </c>
      <c r="E736" t="str">
        <f xml:space="preserve"> VLOOKUP(Data[[#This Row],[product_code]],Table3[#All],3)</f>
        <v>Grocery &amp; Staples</v>
      </c>
      <c r="F736" t="s">
        <v>9</v>
      </c>
      <c r="G736">
        <v>402</v>
      </c>
      <c r="H736">
        <v>353</v>
      </c>
      <c r="I736" t="s">
        <v>10</v>
      </c>
      <c r="J736" s="1">
        <v>62712</v>
      </c>
      <c r="K7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353</v>
      </c>
      <c r="L7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36" t="s">
        <v>80</v>
      </c>
      <c r="N736" s="1">
        <f>Data[[#This Row],[Price_AP]]*Data[[#This Row],[quantity_sold(after_promo)]]</f>
        <v>41301</v>
      </c>
    </row>
    <row r="737" spans="1:14" x14ac:dyDescent="0.3">
      <c r="A737" t="s">
        <v>22</v>
      </c>
      <c r="B737" t="s">
        <v>4</v>
      </c>
      <c r="C737" s="1">
        <v>190</v>
      </c>
      <c r="D737" t="str">
        <f>VLOOKUP(Data[[#This Row],[product_code]],Table3[#All],2)</f>
        <v>Atliq_Doodh_Kesar_Body_Lotion (200ML)</v>
      </c>
      <c r="E737" t="str">
        <f xml:space="preserve"> VLOOKUP(Data[[#This Row],[product_code]],Table3[#All],3)</f>
        <v>Personal Care</v>
      </c>
      <c r="F737" t="s">
        <v>5</v>
      </c>
      <c r="G737">
        <v>82</v>
      </c>
      <c r="H737">
        <v>107</v>
      </c>
      <c r="I737" t="s">
        <v>10</v>
      </c>
      <c r="J737" s="1">
        <v>15580</v>
      </c>
      <c r="K7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7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37" t="s">
        <v>77</v>
      </c>
      <c r="N737" s="1">
        <f>Data[[#This Row],[Price_AP]]*Data[[#This Row],[quantity_sold(after_promo)]]</f>
        <v>10165</v>
      </c>
    </row>
    <row r="738" spans="1:14" x14ac:dyDescent="0.3">
      <c r="A738" t="s">
        <v>24</v>
      </c>
      <c r="B738" t="s">
        <v>4</v>
      </c>
      <c r="C738" s="1">
        <v>190</v>
      </c>
      <c r="D738" t="str">
        <f>VLOOKUP(Data[[#This Row],[product_code]],Table3[#All],2)</f>
        <v>Atliq_Doodh_Kesar_Body_Lotion (200ML)</v>
      </c>
      <c r="E738" t="str">
        <f xml:space="preserve"> VLOOKUP(Data[[#This Row],[product_code]],Table3[#All],3)</f>
        <v>Personal Care</v>
      </c>
      <c r="F738" t="s">
        <v>5</v>
      </c>
      <c r="G738">
        <v>28</v>
      </c>
      <c r="H738">
        <v>39</v>
      </c>
      <c r="I738" t="s">
        <v>6</v>
      </c>
      <c r="J738" s="1">
        <v>5320</v>
      </c>
      <c r="K7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7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38" t="s">
        <v>79</v>
      </c>
      <c r="N738" s="1">
        <f>Data[[#This Row],[Price_AP]]*Data[[#This Row],[quantity_sold(after_promo)]]</f>
        <v>3705</v>
      </c>
    </row>
    <row r="739" spans="1:14" x14ac:dyDescent="0.3">
      <c r="A739" t="s">
        <v>26</v>
      </c>
      <c r="B739" t="s">
        <v>31</v>
      </c>
      <c r="C739" s="1">
        <v>62</v>
      </c>
      <c r="D739" t="str">
        <f>VLOOKUP(Data[[#This Row],[product_code]],Table3[#All],2)</f>
        <v>Atliq_Double_Bedsheet_set</v>
      </c>
      <c r="E739" t="str">
        <f xml:space="preserve"> VLOOKUP(Data[[#This Row],[product_code]],Table3[#All],3)</f>
        <v>Home Care</v>
      </c>
      <c r="F739" t="s">
        <v>5</v>
      </c>
      <c r="G739">
        <v>36</v>
      </c>
      <c r="H739">
        <v>42</v>
      </c>
      <c r="I739" t="s">
        <v>6</v>
      </c>
      <c r="J739" s="1">
        <v>2232</v>
      </c>
      <c r="K7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v>
      </c>
      <c r="L7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39" t="s">
        <v>76</v>
      </c>
      <c r="N739" s="1">
        <f>Data[[#This Row],[Price_AP]]*Data[[#This Row],[quantity_sold(after_promo)]]</f>
        <v>1302</v>
      </c>
    </row>
    <row r="740" spans="1:14" x14ac:dyDescent="0.3">
      <c r="A740" t="s">
        <v>39</v>
      </c>
      <c r="B740" t="s">
        <v>4</v>
      </c>
      <c r="C740" s="1">
        <v>190</v>
      </c>
      <c r="D740" t="str">
        <f>VLOOKUP(Data[[#This Row],[product_code]],Table3[#All],2)</f>
        <v>Atliq_Doodh_Kesar_Body_Lotion (200ML)</v>
      </c>
      <c r="E740" t="str">
        <f xml:space="preserve"> VLOOKUP(Data[[#This Row],[product_code]],Table3[#All],3)</f>
        <v>Personal Care</v>
      </c>
      <c r="F740" t="s">
        <v>5</v>
      </c>
      <c r="G740">
        <v>33</v>
      </c>
      <c r="H740">
        <v>42</v>
      </c>
      <c r="I740" t="s">
        <v>10</v>
      </c>
      <c r="J740" s="1">
        <v>6270</v>
      </c>
      <c r="K7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v>
      </c>
      <c r="L7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40" t="s">
        <v>75</v>
      </c>
      <c r="N740" s="1">
        <f>Data[[#This Row],[Price_AP]]*Data[[#This Row],[quantity_sold(after_promo)]]</f>
        <v>3990</v>
      </c>
    </row>
    <row r="741" spans="1:14" x14ac:dyDescent="0.3">
      <c r="A741" t="s">
        <v>19</v>
      </c>
      <c r="B741" t="s">
        <v>35</v>
      </c>
      <c r="C741" s="1">
        <v>860</v>
      </c>
      <c r="D741" t="str">
        <f>VLOOKUP(Data[[#This Row],[product_code]],Table3[#All],2)</f>
        <v>Atliq_Sonamasuri_Rice (10KG)</v>
      </c>
      <c r="E741" t="str">
        <f xml:space="preserve"> VLOOKUP(Data[[#This Row],[product_code]],Table3[#All],3)</f>
        <v>Grocery &amp; Staples</v>
      </c>
      <c r="F741" t="s">
        <v>36</v>
      </c>
      <c r="G741">
        <v>501</v>
      </c>
      <c r="H741">
        <v>701</v>
      </c>
      <c r="I741" t="s">
        <v>6</v>
      </c>
      <c r="J741" s="1">
        <v>430860</v>
      </c>
      <c r="K7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701</v>
      </c>
      <c r="L7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41" t="s">
        <v>80</v>
      </c>
      <c r="N741" s="1">
        <f>Data[[#This Row],[Price_AP]]*Data[[#This Row],[quantity_sold(after_promo)]]</f>
        <v>403916.2</v>
      </c>
    </row>
    <row r="742" spans="1:14" x14ac:dyDescent="0.3">
      <c r="A742" t="s">
        <v>20</v>
      </c>
      <c r="B742" t="s">
        <v>12</v>
      </c>
      <c r="C742" s="1">
        <v>300</v>
      </c>
      <c r="D742" t="str">
        <f>VLOOKUP(Data[[#This Row],[product_code]],Table3[#All],2)</f>
        <v>Atliq_Fusion_Container_Set_of_3</v>
      </c>
      <c r="E742" t="str">
        <f xml:space="preserve"> VLOOKUP(Data[[#This Row],[product_code]],Table3[#All],3)</f>
        <v>Home Care</v>
      </c>
      <c r="F742" t="s">
        <v>13</v>
      </c>
      <c r="G742">
        <v>24</v>
      </c>
      <c r="H742">
        <v>93</v>
      </c>
      <c r="I742" t="s">
        <v>6</v>
      </c>
      <c r="J742" s="1">
        <v>7200</v>
      </c>
      <c r="K7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186</v>
      </c>
      <c r="L7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742" t="s">
        <v>78</v>
      </c>
      <c r="N742" s="1">
        <f>Data[[#This Row],[Price_AP]]*Data[[#This Row],[quantity_sold(after_promo)]]</f>
        <v>27900</v>
      </c>
    </row>
    <row r="743" spans="1:14" x14ac:dyDescent="0.3">
      <c r="A743" t="s">
        <v>24</v>
      </c>
      <c r="B743" t="s">
        <v>18</v>
      </c>
      <c r="C743" s="1">
        <v>55</v>
      </c>
      <c r="D743" t="str">
        <f>VLOOKUP(Data[[#This Row],[product_code]],Table3[#All],2)</f>
        <v>Atliq_Scrub_Sponge_For_Dishwash</v>
      </c>
      <c r="E743" t="str">
        <f xml:space="preserve"> VLOOKUP(Data[[#This Row],[product_code]],Table3[#All],3)</f>
        <v>Home Care</v>
      </c>
      <c r="F743" t="s">
        <v>9</v>
      </c>
      <c r="G743">
        <v>101</v>
      </c>
      <c r="H743">
        <v>89</v>
      </c>
      <c r="I743" t="s">
        <v>10</v>
      </c>
      <c r="J743" s="1">
        <v>5555</v>
      </c>
      <c r="K7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7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43" t="s">
        <v>79</v>
      </c>
      <c r="N743" s="1">
        <f>Data[[#This Row],[Price_AP]]*Data[[#This Row],[quantity_sold(after_promo)]]</f>
        <v>3671.25</v>
      </c>
    </row>
    <row r="744" spans="1:14" x14ac:dyDescent="0.3">
      <c r="A744" t="s">
        <v>64</v>
      </c>
      <c r="B744" t="s">
        <v>33</v>
      </c>
      <c r="C744" s="1">
        <v>370</v>
      </c>
      <c r="D744" t="str">
        <f>VLOOKUP(Data[[#This Row],[product_code]],Table3[#All],2)</f>
        <v>Atliq_Farm_Chakki_Atta (1KG)</v>
      </c>
      <c r="E744" t="str">
        <f xml:space="preserve"> VLOOKUP(Data[[#This Row],[product_code]],Table3[#All],3)</f>
        <v>Grocery &amp; Staples</v>
      </c>
      <c r="F744" t="s">
        <v>13</v>
      </c>
      <c r="G744">
        <v>413</v>
      </c>
      <c r="H744">
        <v>1102</v>
      </c>
      <c r="I744" t="s">
        <v>6</v>
      </c>
      <c r="J744" s="1">
        <v>152810</v>
      </c>
      <c r="K7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2204</v>
      </c>
      <c r="L7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44" t="s">
        <v>80</v>
      </c>
      <c r="N744" s="1">
        <f>Data[[#This Row],[Price_AP]]*Data[[#This Row],[quantity_sold(after_promo)]]</f>
        <v>407740</v>
      </c>
    </row>
    <row r="745" spans="1:14" x14ac:dyDescent="0.3">
      <c r="A745" t="s">
        <v>43</v>
      </c>
      <c r="B745" t="s">
        <v>35</v>
      </c>
      <c r="C745" s="1">
        <v>860</v>
      </c>
      <c r="D745" t="str">
        <f>VLOOKUP(Data[[#This Row],[product_code]],Table3[#All],2)</f>
        <v>Atliq_Sonamasuri_Rice (10KG)</v>
      </c>
      <c r="E745" t="str">
        <f xml:space="preserve"> VLOOKUP(Data[[#This Row],[product_code]],Table3[#All],3)</f>
        <v>Grocery &amp; Staples</v>
      </c>
      <c r="F745" t="s">
        <v>36</v>
      </c>
      <c r="G745">
        <v>451</v>
      </c>
      <c r="H745">
        <v>613</v>
      </c>
      <c r="I745" t="s">
        <v>6</v>
      </c>
      <c r="J745" s="1">
        <v>387860</v>
      </c>
      <c r="K7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613</v>
      </c>
      <c r="L7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45" t="s">
        <v>80</v>
      </c>
      <c r="N745" s="1">
        <f>Data[[#This Row],[Price_AP]]*Data[[#This Row],[quantity_sold(after_promo)]]</f>
        <v>353210.60000000003</v>
      </c>
    </row>
    <row r="746" spans="1:14" x14ac:dyDescent="0.3">
      <c r="A746" t="s">
        <v>26</v>
      </c>
      <c r="B746" t="s">
        <v>18</v>
      </c>
      <c r="C746" s="1">
        <v>55</v>
      </c>
      <c r="D746" t="str">
        <f>VLOOKUP(Data[[#This Row],[product_code]],Table3[#All],2)</f>
        <v>Atliq_Scrub_Sponge_For_Dishwash</v>
      </c>
      <c r="E746" t="str">
        <f xml:space="preserve"> VLOOKUP(Data[[#This Row],[product_code]],Table3[#All],3)</f>
        <v>Home Care</v>
      </c>
      <c r="F746" t="s">
        <v>9</v>
      </c>
      <c r="G746">
        <v>80</v>
      </c>
      <c r="H746">
        <v>70</v>
      </c>
      <c r="I746" t="s">
        <v>10</v>
      </c>
      <c r="J746" s="1">
        <v>4400</v>
      </c>
      <c r="K7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v>
      </c>
      <c r="L7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46" t="s">
        <v>76</v>
      </c>
      <c r="N746" s="1">
        <f>Data[[#This Row],[Price_AP]]*Data[[#This Row],[quantity_sold(after_promo)]]</f>
        <v>2887.5</v>
      </c>
    </row>
    <row r="747" spans="1:14" x14ac:dyDescent="0.3">
      <c r="A747" t="s">
        <v>17</v>
      </c>
      <c r="B747" t="s">
        <v>23</v>
      </c>
      <c r="C747" s="1">
        <v>350</v>
      </c>
      <c r="D747" t="str">
        <f>VLOOKUP(Data[[#This Row],[product_code]],Table3[#All],2)</f>
        <v>Atliq_Double_Bedsheet_set</v>
      </c>
      <c r="E747" t="str">
        <f xml:space="preserve"> VLOOKUP(Data[[#This Row],[product_code]],Table3[#All],3)</f>
        <v>Home Care</v>
      </c>
      <c r="F747" t="s">
        <v>13</v>
      </c>
      <c r="G747">
        <v>98</v>
      </c>
      <c r="H747">
        <v>372</v>
      </c>
      <c r="I747" t="s">
        <v>10</v>
      </c>
      <c r="J747" s="1">
        <v>34300</v>
      </c>
      <c r="K7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744</v>
      </c>
      <c r="L7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47" t="s">
        <v>80</v>
      </c>
      <c r="N747" s="1">
        <f>Data[[#This Row],[Price_AP]]*Data[[#This Row],[quantity_sold(after_promo)]]</f>
        <v>130200</v>
      </c>
    </row>
    <row r="748" spans="1:14" x14ac:dyDescent="0.3">
      <c r="A748" t="s">
        <v>62</v>
      </c>
      <c r="B748" t="s">
        <v>25</v>
      </c>
      <c r="C748" s="1">
        <v>1190</v>
      </c>
      <c r="D748" t="str">
        <f>VLOOKUP(Data[[#This Row],[product_code]],Table3[#All],2)</f>
        <v>Atliq_Fusion_Container_Set_of_3</v>
      </c>
      <c r="E748" t="str">
        <f xml:space="preserve"> VLOOKUP(Data[[#This Row],[product_code]],Table3[#All],3)</f>
        <v>Home Care</v>
      </c>
      <c r="F748" t="s">
        <v>13</v>
      </c>
      <c r="G748">
        <v>29</v>
      </c>
      <c r="H748">
        <v>100</v>
      </c>
      <c r="I748" t="s">
        <v>10</v>
      </c>
      <c r="J748" s="1">
        <v>34510</v>
      </c>
      <c r="K7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200</v>
      </c>
      <c r="L7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48" t="s">
        <v>84</v>
      </c>
      <c r="N748" s="1">
        <f>Data[[#This Row],[Price_AP]]*Data[[#This Row],[quantity_sold(after_promo)]]</f>
        <v>119000</v>
      </c>
    </row>
    <row r="749" spans="1:14" x14ac:dyDescent="0.3">
      <c r="A749" t="s">
        <v>3</v>
      </c>
      <c r="B749" t="s">
        <v>33</v>
      </c>
      <c r="C749" s="1">
        <v>370</v>
      </c>
      <c r="D749" t="str">
        <f>VLOOKUP(Data[[#This Row],[product_code]],Table3[#All],2)</f>
        <v>Atliq_Farm_Chakki_Atta (1KG)</v>
      </c>
      <c r="E749" t="str">
        <f xml:space="preserve"> VLOOKUP(Data[[#This Row],[product_code]],Table3[#All],3)</f>
        <v>Grocery &amp; Staples</v>
      </c>
      <c r="F749" t="s">
        <v>13</v>
      </c>
      <c r="G749">
        <v>355</v>
      </c>
      <c r="H749">
        <v>1508</v>
      </c>
      <c r="I749" t="s">
        <v>6</v>
      </c>
      <c r="J749" s="1">
        <v>131350</v>
      </c>
      <c r="K7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3016</v>
      </c>
      <c r="L7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49" t="s">
        <v>79</v>
      </c>
      <c r="N749" s="1">
        <f>Data[[#This Row],[Price_AP]]*Data[[#This Row],[quantity_sold(after_promo)]]</f>
        <v>557960</v>
      </c>
    </row>
    <row r="750" spans="1:14" x14ac:dyDescent="0.3">
      <c r="A750" t="s">
        <v>11</v>
      </c>
      <c r="B750" t="s">
        <v>4</v>
      </c>
      <c r="C750" s="1">
        <v>190</v>
      </c>
      <c r="D750" t="str">
        <f>VLOOKUP(Data[[#This Row],[product_code]],Table3[#All],2)</f>
        <v>Atliq_Doodh_Kesar_Body_Lotion (200ML)</v>
      </c>
      <c r="E750" t="str">
        <f xml:space="preserve"> VLOOKUP(Data[[#This Row],[product_code]],Table3[#All],3)</f>
        <v>Personal Care</v>
      </c>
      <c r="F750" t="s">
        <v>5</v>
      </c>
      <c r="G750">
        <v>25</v>
      </c>
      <c r="H750">
        <v>35</v>
      </c>
      <c r="I750" t="s">
        <v>6</v>
      </c>
      <c r="J750" s="1">
        <v>4750</v>
      </c>
      <c r="K7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7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50" t="s">
        <v>82</v>
      </c>
      <c r="N750" s="1">
        <f>Data[[#This Row],[Price_AP]]*Data[[#This Row],[quantity_sold(after_promo)]]</f>
        <v>3325</v>
      </c>
    </row>
    <row r="751" spans="1:14" x14ac:dyDescent="0.3">
      <c r="A751" t="s">
        <v>74</v>
      </c>
      <c r="B751" t="s">
        <v>28</v>
      </c>
      <c r="C751" s="1">
        <v>415</v>
      </c>
      <c r="D751" t="str">
        <f>VLOOKUP(Data[[#This Row],[product_code]],Table3[#All],2)</f>
        <v>Atliq_Fusion_Container_Set_of_3</v>
      </c>
      <c r="E751" t="str">
        <f xml:space="preserve"> VLOOKUP(Data[[#This Row],[product_code]],Table3[#All],3)</f>
        <v>Home Care</v>
      </c>
      <c r="F751" t="s">
        <v>9</v>
      </c>
      <c r="G751">
        <v>34</v>
      </c>
      <c r="H751">
        <v>28</v>
      </c>
      <c r="I751" t="s">
        <v>6</v>
      </c>
      <c r="J751" s="1">
        <v>14110</v>
      </c>
      <c r="K7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7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51" t="s">
        <v>80</v>
      </c>
      <c r="N751" s="1">
        <f>Data[[#This Row],[Price_AP]]*Data[[#This Row],[quantity_sold(after_promo)]]</f>
        <v>8715</v>
      </c>
    </row>
    <row r="752" spans="1:14" x14ac:dyDescent="0.3">
      <c r="A752" t="s">
        <v>56</v>
      </c>
      <c r="B752" t="s">
        <v>28</v>
      </c>
      <c r="C752" s="1">
        <v>415</v>
      </c>
      <c r="D752" t="str">
        <f>VLOOKUP(Data[[#This Row],[product_code]],Table3[#All],2)</f>
        <v>Atliq_Fusion_Container_Set_of_3</v>
      </c>
      <c r="E752" t="str">
        <f xml:space="preserve"> VLOOKUP(Data[[#This Row],[product_code]],Table3[#All],3)</f>
        <v>Home Care</v>
      </c>
      <c r="F752" t="s">
        <v>9</v>
      </c>
      <c r="G752">
        <v>18</v>
      </c>
      <c r="H752">
        <v>14</v>
      </c>
      <c r="I752" t="s">
        <v>6</v>
      </c>
      <c r="J752" s="1">
        <v>7470</v>
      </c>
      <c r="K7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7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52" t="s">
        <v>79</v>
      </c>
      <c r="N752" s="1">
        <f>Data[[#This Row],[Price_AP]]*Data[[#This Row],[quantity_sold(after_promo)]]</f>
        <v>4357.5</v>
      </c>
    </row>
    <row r="753" spans="1:14" x14ac:dyDescent="0.3">
      <c r="A753" t="s">
        <v>67</v>
      </c>
      <c r="B753" t="s">
        <v>23</v>
      </c>
      <c r="C753" s="1">
        <v>350</v>
      </c>
      <c r="D753" t="str">
        <f>VLOOKUP(Data[[#This Row],[product_code]],Table3[#All],2)</f>
        <v>Atliq_Double_Bedsheet_set</v>
      </c>
      <c r="E753" t="str">
        <f xml:space="preserve"> VLOOKUP(Data[[#This Row],[product_code]],Table3[#All],3)</f>
        <v>Home Care</v>
      </c>
      <c r="F753" t="s">
        <v>13</v>
      </c>
      <c r="G753">
        <v>58</v>
      </c>
      <c r="H753">
        <v>148</v>
      </c>
      <c r="I753" t="s">
        <v>6</v>
      </c>
      <c r="J753" s="1">
        <v>20300</v>
      </c>
      <c r="K7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296</v>
      </c>
      <c r="L7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53" t="s">
        <v>78</v>
      </c>
      <c r="N753" s="1">
        <f>Data[[#This Row],[Price_AP]]*Data[[#This Row],[quantity_sold(after_promo)]]</f>
        <v>51800</v>
      </c>
    </row>
    <row r="754" spans="1:14" x14ac:dyDescent="0.3">
      <c r="A754" t="s">
        <v>68</v>
      </c>
      <c r="B754" t="s">
        <v>28</v>
      </c>
      <c r="C754" s="1">
        <v>415</v>
      </c>
      <c r="D754" t="str">
        <f>VLOOKUP(Data[[#This Row],[product_code]],Table3[#All],2)</f>
        <v>Atliq_Fusion_Container_Set_of_3</v>
      </c>
      <c r="E754" t="str">
        <f xml:space="preserve"> VLOOKUP(Data[[#This Row],[product_code]],Table3[#All],3)</f>
        <v>Home Care</v>
      </c>
      <c r="F754" t="s">
        <v>9</v>
      </c>
      <c r="G754">
        <v>70</v>
      </c>
      <c r="H754">
        <v>63</v>
      </c>
      <c r="I754" t="s">
        <v>10</v>
      </c>
      <c r="J754" s="1">
        <v>29050</v>
      </c>
      <c r="K7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7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54" t="s">
        <v>76</v>
      </c>
      <c r="N754" s="1">
        <f>Data[[#This Row],[Price_AP]]*Data[[#This Row],[quantity_sold(after_promo)]]</f>
        <v>19608.75</v>
      </c>
    </row>
    <row r="755" spans="1:14" x14ac:dyDescent="0.3">
      <c r="A755" t="s">
        <v>74</v>
      </c>
      <c r="B755" t="s">
        <v>4</v>
      </c>
      <c r="C755" s="1">
        <v>190</v>
      </c>
      <c r="D755" t="str">
        <f>VLOOKUP(Data[[#This Row],[product_code]],Table3[#All],2)</f>
        <v>Atliq_Doodh_Kesar_Body_Lotion (200ML)</v>
      </c>
      <c r="E755" t="str">
        <f xml:space="preserve"> VLOOKUP(Data[[#This Row],[product_code]],Table3[#All],3)</f>
        <v>Personal Care</v>
      </c>
      <c r="F755" t="s">
        <v>5</v>
      </c>
      <c r="G755">
        <v>45</v>
      </c>
      <c r="H755">
        <v>73</v>
      </c>
      <c r="I755" t="s">
        <v>6</v>
      </c>
      <c r="J755" s="1">
        <v>8550</v>
      </c>
      <c r="K7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73</v>
      </c>
      <c r="L7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55" t="s">
        <v>80</v>
      </c>
      <c r="N755" s="1">
        <f>Data[[#This Row],[Price_AP]]*Data[[#This Row],[quantity_sold(after_promo)]]</f>
        <v>6935</v>
      </c>
    </row>
    <row r="756" spans="1:14" x14ac:dyDescent="0.3">
      <c r="A756" t="s">
        <v>70</v>
      </c>
      <c r="B756" t="s">
        <v>50</v>
      </c>
      <c r="C756" s="1">
        <v>110</v>
      </c>
      <c r="D756" t="str">
        <f>VLOOKUP(Data[[#This Row],[product_code]],Table3[#All],2)</f>
        <v>Atliq_Body_Milk_Nourishing_Lotion (120ML)</v>
      </c>
      <c r="E756" t="str">
        <f xml:space="preserve"> VLOOKUP(Data[[#This Row],[product_code]],Table3[#All],3)</f>
        <v>Personal Care</v>
      </c>
      <c r="F756" t="s">
        <v>5</v>
      </c>
      <c r="G756">
        <v>42</v>
      </c>
      <c r="H756">
        <v>55</v>
      </c>
      <c r="I756" t="s">
        <v>10</v>
      </c>
      <c r="J756" s="1">
        <v>4620</v>
      </c>
      <c r="K7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7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756" t="s">
        <v>75</v>
      </c>
      <c r="N756" s="1">
        <f>Data[[#This Row],[Price_AP]]*Data[[#This Row],[quantity_sold(after_promo)]]</f>
        <v>3025</v>
      </c>
    </row>
    <row r="757" spans="1:14" x14ac:dyDescent="0.3">
      <c r="A757" t="s">
        <v>30</v>
      </c>
      <c r="B757" t="s">
        <v>8</v>
      </c>
      <c r="C757" s="1">
        <v>200</v>
      </c>
      <c r="D757" t="str">
        <f>VLOOKUP(Data[[#This Row],[product_code]],Table3[#All],2)</f>
        <v>Atliq_Suflower_Oil (1L)</v>
      </c>
      <c r="E757" t="str">
        <f xml:space="preserve"> VLOOKUP(Data[[#This Row],[product_code]],Table3[#All],3)</f>
        <v>Grocery &amp; Staples</v>
      </c>
      <c r="F757" t="s">
        <v>13</v>
      </c>
      <c r="G757">
        <v>358</v>
      </c>
      <c r="H757">
        <v>1410</v>
      </c>
      <c r="I757" t="s">
        <v>6</v>
      </c>
      <c r="J757" s="1">
        <v>71600</v>
      </c>
      <c r="K7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2820</v>
      </c>
      <c r="L7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757" t="s">
        <v>81</v>
      </c>
      <c r="N757" s="1">
        <f>Data[[#This Row],[Price_AP]]*Data[[#This Row],[quantity_sold(after_promo)]]</f>
        <v>282000</v>
      </c>
    </row>
    <row r="758" spans="1:14" x14ac:dyDescent="0.3">
      <c r="A758" t="s">
        <v>43</v>
      </c>
      <c r="B758" t="s">
        <v>31</v>
      </c>
      <c r="C758" s="1">
        <v>62</v>
      </c>
      <c r="D758" t="str">
        <f>VLOOKUP(Data[[#This Row],[product_code]],Table3[#All],2)</f>
        <v>Atliq_Double_Bedsheet_set</v>
      </c>
      <c r="E758" t="str">
        <f xml:space="preserve"> VLOOKUP(Data[[#This Row],[product_code]],Table3[#All],3)</f>
        <v>Home Care</v>
      </c>
      <c r="F758" t="s">
        <v>5</v>
      </c>
      <c r="G758">
        <v>52</v>
      </c>
      <c r="H758">
        <v>75</v>
      </c>
      <c r="I758" t="s">
        <v>6</v>
      </c>
      <c r="J758" s="1">
        <v>3224</v>
      </c>
      <c r="K7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v>
      </c>
      <c r="L7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58" t="s">
        <v>80</v>
      </c>
      <c r="N758" s="1">
        <f>Data[[#This Row],[Price_AP]]*Data[[#This Row],[quantity_sold(after_promo)]]</f>
        <v>2325</v>
      </c>
    </row>
    <row r="759" spans="1:14" x14ac:dyDescent="0.3">
      <c r="A759" t="s">
        <v>56</v>
      </c>
      <c r="B759" t="s">
        <v>4</v>
      </c>
      <c r="C759" s="1">
        <v>190</v>
      </c>
      <c r="D759" t="str">
        <f>VLOOKUP(Data[[#This Row],[product_code]],Table3[#All],2)</f>
        <v>Atliq_Doodh_Kesar_Body_Lotion (200ML)</v>
      </c>
      <c r="E759" t="str">
        <f xml:space="preserve"> VLOOKUP(Data[[#This Row],[product_code]],Table3[#All],3)</f>
        <v>Personal Care</v>
      </c>
      <c r="F759" t="s">
        <v>5</v>
      </c>
      <c r="G759">
        <v>66</v>
      </c>
      <c r="H759">
        <v>102</v>
      </c>
      <c r="I759" t="s">
        <v>10</v>
      </c>
      <c r="J759" s="1">
        <v>12540</v>
      </c>
      <c r="K7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7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59" t="s">
        <v>79</v>
      </c>
      <c r="N759" s="1">
        <f>Data[[#This Row],[Price_AP]]*Data[[#This Row],[quantity_sold(after_promo)]]</f>
        <v>9690</v>
      </c>
    </row>
    <row r="760" spans="1:14" x14ac:dyDescent="0.3">
      <c r="A760" t="s">
        <v>32</v>
      </c>
      <c r="B760" t="s">
        <v>21</v>
      </c>
      <c r="C760" s="1">
        <v>50</v>
      </c>
      <c r="D760" t="str">
        <f>VLOOKUP(Data[[#This Row],[product_code]],Table3[#All],2)</f>
        <v>Atliq_Cream_Beauty_Bathing_Soap (125GM)</v>
      </c>
      <c r="E760" t="str">
        <f xml:space="preserve"> VLOOKUP(Data[[#This Row],[product_code]],Table3[#All],3)</f>
        <v>Personal Care</v>
      </c>
      <c r="F760" t="s">
        <v>9</v>
      </c>
      <c r="G760">
        <v>28</v>
      </c>
      <c r="H760">
        <v>21</v>
      </c>
      <c r="I760" t="s">
        <v>6</v>
      </c>
      <c r="J760" s="1">
        <v>1400</v>
      </c>
      <c r="K7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7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760" t="s">
        <v>80</v>
      </c>
      <c r="N760" s="1">
        <f>Data[[#This Row],[Price_AP]]*Data[[#This Row],[quantity_sold(after_promo)]]</f>
        <v>787.5</v>
      </c>
    </row>
    <row r="761" spans="1:14" x14ac:dyDescent="0.3">
      <c r="A761" t="s">
        <v>32</v>
      </c>
      <c r="B761" t="s">
        <v>35</v>
      </c>
      <c r="C761" s="1">
        <v>860</v>
      </c>
      <c r="D761" t="str">
        <f>VLOOKUP(Data[[#This Row],[product_code]],Table3[#All],2)</f>
        <v>Atliq_Sonamasuri_Rice (10KG)</v>
      </c>
      <c r="E761" t="str">
        <f xml:space="preserve"> VLOOKUP(Data[[#This Row],[product_code]],Table3[#All],3)</f>
        <v>Grocery &amp; Staples</v>
      </c>
      <c r="F761" t="s">
        <v>36</v>
      </c>
      <c r="G761">
        <v>450</v>
      </c>
      <c r="H761">
        <v>634</v>
      </c>
      <c r="I761" t="s">
        <v>6</v>
      </c>
      <c r="J761" s="1">
        <v>387000</v>
      </c>
      <c r="K7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634</v>
      </c>
      <c r="L7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61" t="s">
        <v>80</v>
      </c>
      <c r="N761" s="1">
        <f>Data[[#This Row],[Price_AP]]*Data[[#This Row],[quantity_sold(after_promo)]]</f>
        <v>365310.80000000005</v>
      </c>
    </row>
    <row r="762" spans="1:14" x14ac:dyDescent="0.3">
      <c r="A762" t="s">
        <v>56</v>
      </c>
      <c r="B762" t="s">
        <v>21</v>
      </c>
      <c r="C762" s="1">
        <v>65</v>
      </c>
      <c r="D762" t="str">
        <f>VLOOKUP(Data[[#This Row],[product_code]],Table3[#All],2)</f>
        <v>Atliq_Cream_Beauty_Bathing_Soap (125GM)</v>
      </c>
      <c r="E762" t="str">
        <f xml:space="preserve"> VLOOKUP(Data[[#This Row],[product_code]],Table3[#All],3)</f>
        <v>Personal Care</v>
      </c>
      <c r="F762" t="s">
        <v>5</v>
      </c>
      <c r="G762">
        <v>82</v>
      </c>
      <c r="H762">
        <v>122</v>
      </c>
      <c r="I762" t="s">
        <v>10</v>
      </c>
      <c r="J762" s="1">
        <v>5330</v>
      </c>
      <c r="K7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122</v>
      </c>
      <c r="L7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762" t="s">
        <v>79</v>
      </c>
      <c r="N762" s="1">
        <f>Data[[#This Row],[Price_AP]]*Data[[#This Row],[quantity_sold(after_promo)]]</f>
        <v>3965</v>
      </c>
    </row>
    <row r="763" spans="1:14" x14ac:dyDescent="0.3">
      <c r="A763" t="s">
        <v>49</v>
      </c>
      <c r="B763" t="s">
        <v>35</v>
      </c>
      <c r="C763" s="1">
        <v>860</v>
      </c>
      <c r="D763" t="str">
        <f>VLOOKUP(Data[[#This Row],[product_code]],Table3[#All],2)</f>
        <v>Atliq_Sonamasuri_Rice (10KG)</v>
      </c>
      <c r="E763" t="str">
        <f xml:space="preserve"> VLOOKUP(Data[[#This Row],[product_code]],Table3[#All],3)</f>
        <v>Grocery &amp; Staples</v>
      </c>
      <c r="F763" t="s">
        <v>36</v>
      </c>
      <c r="G763">
        <v>395</v>
      </c>
      <c r="H763">
        <v>711</v>
      </c>
      <c r="I763" t="s">
        <v>10</v>
      </c>
      <c r="J763" s="1">
        <v>339700</v>
      </c>
      <c r="K7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711</v>
      </c>
      <c r="L7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63" t="s">
        <v>83</v>
      </c>
      <c r="N763" s="1">
        <f>Data[[#This Row],[Price_AP]]*Data[[#This Row],[quantity_sold(after_promo)]]</f>
        <v>409678.2</v>
      </c>
    </row>
    <row r="764" spans="1:14" x14ac:dyDescent="0.3">
      <c r="A764" t="s">
        <v>48</v>
      </c>
      <c r="B764" t="s">
        <v>15</v>
      </c>
      <c r="C764" s="1">
        <v>3000</v>
      </c>
      <c r="D764" t="str">
        <f>VLOOKUP(Data[[#This Row],[product_code]],Table3[#All],2)</f>
        <v>Atliq_Home_Essential_8_Product_Combo</v>
      </c>
      <c r="E764" t="str">
        <f xml:space="preserve"> VLOOKUP(Data[[#This Row],[product_code]],Table3[#All],3)</f>
        <v>Combo1</v>
      </c>
      <c r="F764" t="s">
        <v>16</v>
      </c>
      <c r="G764">
        <v>122</v>
      </c>
      <c r="H764">
        <v>342</v>
      </c>
      <c r="I764" t="s">
        <v>6</v>
      </c>
      <c r="J764" s="1">
        <v>366000</v>
      </c>
      <c r="K7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342</v>
      </c>
      <c r="L7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64" t="s">
        <v>76</v>
      </c>
      <c r="N764" s="1">
        <f>Data[[#This Row],[Price_AP]]*Data[[#This Row],[quantity_sold(after_promo)]]</f>
        <v>855000</v>
      </c>
    </row>
    <row r="765" spans="1:14" x14ac:dyDescent="0.3">
      <c r="A765" t="s">
        <v>63</v>
      </c>
      <c r="B765" t="s">
        <v>21</v>
      </c>
      <c r="C765" s="1">
        <v>65</v>
      </c>
      <c r="D765" t="str">
        <f>VLOOKUP(Data[[#This Row],[product_code]],Table3[#All],2)</f>
        <v>Atliq_Cream_Beauty_Bathing_Soap (125GM)</v>
      </c>
      <c r="E765" t="str">
        <f xml:space="preserve"> VLOOKUP(Data[[#This Row],[product_code]],Table3[#All],3)</f>
        <v>Personal Care</v>
      </c>
      <c r="F765" t="s">
        <v>5</v>
      </c>
      <c r="G765">
        <v>119</v>
      </c>
      <c r="H765">
        <v>154</v>
      </c>
      <c r="I765" t="s">
        <v>10</v>
      </c>
      <c r="J765" s="1">
        <v>7735</v>
      </c>
      <c r="K7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154</v>
      </c>
      <c r="L7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765" t="s">
        <v>81</v>
      </c>
      <c r="N765" s="1">
        <f>Data[[#This Row],[Price_AP]]*Data[[#This Row],[quantity_sold(after_promo)]]</f>
        <v>5005</v>
      </c>
    </row>
    <row r="766" spans="1:14" x14ac:dyDescent="0.3">
      <c r="A766" t="s">
        <v>37</v>
      </c>
      <c r="B766" t="s">
        <v>31</v>
      </c>
      <c r="C766" s="1">
        <v>62</v>
      </c>
      <c r="D766" t="str">
        <f>VLOOKUP(Data[[#This Row],[product_code]],Table3[#All],2)</f>
        <v>Atliq_Double_Bedsheet_set</v>
      </c>
      <c r="E766" t="str">
        <f xml:space="preserve"> VLOOKUP(Data[[#This Row],[product_code]],Table3[#All],3)</f>
        <v>Home Care</v>
      </c>
      <c r="F766" t="s">
        <v>5</v>
      </c>
      <c r="G766">
        <v>119</v>
      </c>
      <c r="H766">
        <v>138</v>
      </c>
      <c r="I766" t="s">
        <v>10</v>
      </c>
      <c r="J766" s="1">
        <v>7378</v>
      </c>
      <c r="K7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138</v>
      </c>
      <c r="L7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766" t="s">
        <v>81</v>
      </c>
      <c r="N766" s="1">
        <f>Data[[#This Row],[Price_AP]]*Data[[#This Row],[quantity_sold(after_promo)]]</f>
        <v>4278</v>
      </c>
    </row>
    <row r="767" spans="1:14" x14ac:dyDescent="0.3">
      <c r="A767" t="s">
        <v>19</v>
      </c>
      <c r="B767" t="s">
        <v>23</v>
      </c>
      <c r="C767" s="1">
        <v>350</v>
      </c>
      <c r="D767" t="str">
        <f>VLOOKUP(Data[[#This Row],[product_code]],Table3[#All],2)</f>
        <v>Atliq_Double_Bedsheet_set</v>
      </c>
      <c r="E767" t="str">
        <f xml:space="preserve"> VLOOKUP(Data[[#This Row],[product_code]],Table3[#All],3)</f>
        <v>Home Care</v>
      </c>
      <c r="F767" t="s">
        <v>13</v>
      </c>
      <c r="G767">
        <v>94</v>
      </c>
      <c r="H767">
        <v>371</v>
      </c>
      <c r="I767" t="s">
        <v>6</v>
      </c>
      <c r="J767" s="1">
        <v>32900</v>
      </c>
      <c r="K7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742</v>
      </c>
      <c r="L7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767" t="s">
        <v>80</v>
      </c>
      <c r="N767" s="1">
        <f>Data[[#This Row],[Price_AP]]*Data[[#This Row],[quantity_sold(after_promo)]]</f>
        <v>129850</v>
      </c>
    </row>
    <row r="768" spans="1:14" x14ac:dyDescent="0.3">
      <c r="A768" t="s">
        <v>60</v>
      </c>
      <c r="B768" t="s">
        <v>15</v>
      </c>
      <c r="C768" s="1">
        <v>3000</v>
      </c>
      <c r="D768" t="str">
        <f>VLOOKUP(Data[[#This Row],[product_code]],Table3[#All],2)</f>
        <v>Atliq_Home_Essential_8_Product_Combo</v>
      </c>
      <c r="E768" t="str">
        <f xml:space="preserve"> VLOOKUP(Data[[#This Row],[product_code]],Table3[#All],3)</f>
        <v>Combo1</v>
      </c>
      <c r="F768" t="s">
        <v>16</v>
      </c>
      <c r="G768">
        <v>316</v>
      </c>
      <c r="H768">
        <v>859</v>
      </c>
      <c r="I768" t="s">
        <v>10</v>
      </c>
      <c r="J768" s="1">
        <v>948000</v>
      </c>
      <c r="K7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859</v>
      </c>
      <c r="L7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68" t="s">
        <v>81</v>
      </c>
      <c r="N768" s="1">
        <f>Data[[#This Row],[Price_AP]]*Data[[#This Row],[quantity_sold(after_promo)]]</f>
        <v>2147500</v>
      </c>
    </row>
    <row r="769" spans="1:14" x14ac:dyDescent="0.3">
      <c r="A769" t="s">
        <v>68</v>
      </c>
      <c r="B769" t="s">
        <v>12</v>
      </c>
      <c r="C769" s="1">
        <v>300</v>
      </c>
      <c r="D769" t="str">
        <f>VLOOKUP(Data[[#This Row],[product_code]],Table3[#All],2)</f>
        <v>Atliq_Fusion_Container_Set_of_3</v>
      </c>
      <c r="E769" t="str">
        <f xml:space="preserve"> VLOOKUP(Data[[#This Row],[product_code]],Table3[#All],3)</f>
        <v>Home Care</v>
      </c>
      <c r="F769" t="s">
        <v>13</v>
      </c>
      <c r="G769">
        <v>47</v>
      </c>
      <c r="H769">
        <v>157</v>
      </c>
      <c r="I769" t="s">
        <v>10</v>
      </c>
      <c r="J769" s="1">
        <v>14100</v>
      </c>
      <c r="K7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314</v>
      </c>
      <c r="L7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769" t="s">
        <v>76</v>
      </c>
      <c r="N769" s="1">
        <f>Data[[#This Row],[Price_AP]]*Data[[#This Row],[quantity_sold(after_promo)]]</f>
        <v>47100</v>
      </c>
    </row>
    <row r="770" spans="1:14" x14ac:dyDescent="0.3">
      <c r="A770" t="s">
        <v>67</v>
      </c>
      <c r="B770" t="s">
        <v>28</v>
      </c>
      <c r="C770" s="1">
        <v>415</v>
      </c>
      <c r="D770" t="str">
        <f>VLOOKUP(Data[[#This Row],[product_code]],Table3[#All],2)</f>
        <v>Atliq_Fusion_Container_Set_of_3</v>
      </c>
      <c r="E770" t="str">
        <f xml:space="preserve"> VLOOKUP(Data[[#This Row],[product_code]],Table3[#All],3)</f>
        <v>Home Care</v>
      </c>
      <c r="F770" t="s">
        <v>9</v>
      </c>
      <c r="G770">
        <v>33</v>
      </c>
      <c r="H770">
        <v>27</v>
      </c>
      <c r="I770" t="s">
        <v>6</v>
      </c>
      <c r="J770" s="1">
        <v>13695</v>
      </c>
      <c r="K7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7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70" t="s">
        <v>78</v>
      </c>
      <c r="N770" s="1">
        <f>Data[[#This Row],[Price_AP]]*Data[[#This Row],[quantity_sold(after_promo)]]</f>
        <v>8403.75</v>
      </c>
    </row>
    <row r="771" spans="1:14" x14ac:dyDescent="0.3">
      <c r="A771" t="s">
        <v>60</v>
      </c>
      <c r="B771" t="s">
        <v>28</v>
      </c>
      <c r="C771" s="1">
        <v>415</v>
      </c>
      <c r="D771" t="str">
        <f>VLOOKUP(Data[[#This Row],[product_code]],Table3[#All],2)</f>
        <v>Atliq_Fusion_Container_Set_of_3</v>
      </c>
      <c r="E771" t="str">
        <f xml:space="preserve"> VLOOKUP(Data[[#This Row],[product_code]],Table3[#All],3)</f>
        <v>Home Care</v>
      </c>
      <c r="F771" t="s">
        <v>9</v>
      </c>
      <c r="G771">
        <v>99</v>
      </c>
      <c r="H771">
        <v>87</v>
      </c>
      <c r="I771" t="s">
        <v>10</v>
      </c>
      <c r="J771" s="1">
        <v>41085</v>
      </c>
      <c r="K7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87</v>
      </c>
      <c r="L7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771" t="s">
        <v>81</v>
      </c>
      <c r="N771" s="1">
        <f>Data[[#This Row],[Price_AP]]*Data[[#This Row],[quantity_sold(after_promo)]]</f>
        <v>27078.75</v>
      </c>
    </row>
    <row r="772" spans="1:14" x14ac:dyDescent="0.3">
      <c r="A772" t="s">
        <v>71</v>
      </c>
      <c r="B772" t="s">
        <v>21</v>
      </c>
      <c r="C772" s="1">
        <v>50</v>
      </c>
      <c r="D772" t="str">
        <f>VLOOKUP(Data[[#This Row],[product_code]],Table3[#All],2)</f>
        <v>Atliq_Cream_Beauty_Bathing_Soap (125GM)</v>
      </c>
      <c r="E772" t="str">
        <f xml:space="preserve"> VLOOKUP(Data[[#This Row],[product_code]],Table3[#All],3)</f>
        <v>Personal Care</v>
      </c>
      <c r="F772" t="s">
        <v>9</v>
      </c>
      <c r="G772">
        <v>16</v>
      </c>
      <c r="H772">
        <v>13</v>
      </c>
      <c r="I772" t="s">
        <v>6</v>
      </c>
      <c r="J772" s="1">
        <v>800</v>
      </c>
      <c r="K7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v>
      </c>
      <c r="L7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772" t="s">
        <v>78</v>
      </c>
      <c r="N772" s="1">
        <f>Data[[#This Row],[Price_AP]]*Data[[#This Row],[quantity_sold(after_promo)]]</f>
        <v>487.5</v>
      </c>
    </row>
    <row r="773" spans="1:14" x14ac:dyDescent="0.3">
      <c r="A773" t="s">
        <v>58</v>
      </c>
      <c r="B773" t="s">
        <v>4</v>
      </c>
      <c r="C773" s="1">
        <v>190</v>
      </c>
      <c r="D773" t="str">
        <f>VLOOKUP(Data[[#This Row],[product_code]],Table3[#All],2)</f>
        <v>Atliq_Doodh_Kesar_Body_Lotion (200ML)</v>
      </c>
      <c r="E773" t="str">
        <f xml:space="preserve"> VLOOKUP(Data[[#This Row],[product_code]],Table3[#All],3)</f>
        <v>Personal Care</v>
      </c>
      <c r="F773" t="s">
        <v>5</v>
      </c>
      <c r="G773">
        <v>45</v>
      </c>
      <c r="H773">
        <v>72</v>
      </c>
      <c r="I773" t="s">
        <v>6</v>
      </c>
      <c r="J773" s="1">
        <v>8550</v>
      </c>
      <c r="K7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7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73" t="s">
        <v>79</v>
      </c>
      <c r="N773" s="1">
        <f>Data[[#This Row],[Price_AP]]*Data[[#This Row],[quantity_sold(after_promo)]]</f>
        <v>6840</v>
      </c>
    </row>
    <row r="774" spans="1:14" x14ac:dyDescent="0.3">
      <c r="A774" t="s">
        <v>37</v>
      </c>
      <c r="B774" t="s">
        <v>44</v>
      </c>
      <c r="C774" s="1">
        <v>1020</v>
      </c>
      <c r="D774" t="str">
        <f>VLOOKUP(Data[[#This Row],[product_code]],Table3[#All],2)</f>
        <v>Atliq_Double_Bedsheet_set</v>
      </c>
      <c r="E774" t="str">
        <f xml:space="preserve"> VLOOKUP(Data[[#This Row],[product_code]],Table3[#All],3)</f>
        <v>Home Care</v>
      </c>
      <c r="F774" t="s">
        <v>13</v>
      </c>
      <c r="G774">
        <v>105</v>
      </c>
      <c r="H774">
        <v>407</v>
      </c>
      <c r="I774" t="s">
        <v>6</v>
      </c>
      <c r="J774" s="1">
        <v>107100</v>
      </c>
      <c r="K7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814</v>
      </c>
      <c r="L7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74" t="s">
        <v>81</v>
      </c>
      <c r="N774" s="1">
        <f>Data[[#This Row],[Price_AP]]*Data[[#This Row],[quantity_sold(after_promo)]]</f>
        <v>415140</v>
      </c>
    </row>
    <row r="775" spans="1:14" x14ac:dyDescent="0.3">
      <c r="A775" t="s">
        <v>71</v>
      </c>
      <c r="B775" t="s">
        <v>35</v>
      </c>
      <c r="C775" s="1">
        <v>860</v>
      </c>
      <c r="D775" t="str">
        <f>VLOOKUP(Data[[#This Row],[product_code]],Table3[#All],2)</f>
        <v>Atliq_Sonamasuri_Rice (10KG)</v>
      </c>
      <c r="E775" t="str">
        <f xml:space="preserve"> VLOOKUP(Data[[#This Row],[product_code]],Table3[#All],3)</f>
        <v>Grocery &amp; Staples</v>
      </c>
      <c r="F775" t="s">
        <v>36</v>
      </c>
      <c r="G775">
        <v>408</v>
      </c>
      <c r="H775">
        <v>632</v>
      </c>
      <c r="I775" t="s">
        <v>6</v>
      </c>
      <c r="J775" s="1">
        <v>350880</v>
      </c>
      <c r="K7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632</v>
      </c>
      <c r="L7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75" t="s">
        <v>78</v>
      </c>
      <c r="N775" s="1">
        <f>Data[[#This Row],[Price_AP]]*Data[[#This Row],[quantity_sold(after_promo)]]</f>
        <v>364158.4</v>
      </c>
    </row>
    <row r="776" spans="1:14" x14ac:dyDescent="0.3">
      <c r="A776" t="s">
        <v>20</v>
      </c>
      <c r="B776" t="s">
        <v>25</v>
      </c>
      <c r="C776" s="1">
        <v>1190</v>
      </c>
      <c r="D776" t="str">
        <f>VLOOKUP(Data[[#This Row],[product_code]],Table3[#All],2)</f>
        <v>Atliq_Fusion_Container_Set_of_3</v>
      </c>
      <c r="E776" t="str">
        <f xml:space="preserve"> VLOOKUP(Data[[#This Row],[product_code]],Table3[#All],3)</f>
        <v>Home Care</v>
      </c>
      <c r="F776" t="s">
        <v>13</v>
      </c>
      <c r="G776">
        <v>27</v>
      </c>
      <c r="H776">
        <v>107</v>
      </c>
      <c r="I776" t="s">
        <v>6</v>
      </c>
      <c r="J776" s="1">
        <v>32130</v>
      </c>
      <c r="K7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214</v>
      </c>
      <c r="L7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76" t="s">
        <v>78</v>
      </c>
      <c r="N776" s="1">
        <f>Data[[#This Row],[Price_AP]]*Data[[#This Row],[quantity_sold(after_promo)]]</f>
        <v>127330</v>
      </c>
    </row>
    <row r="777" spans="1:14" x14ac:dyDescent="0.3">
      <c r="A777" t="s">
        <v>30</v>
      </c>
      <c r="B777" t="s">
        <v>8</v>
      </c>
      <c r="C777" s="1">
        <v>156</v>
      </c>
      <c r="D777" t="str">
        <f>VLOOKUP(Data[[#This Row],[product_code]],Table3[#All],2)</f>
        <v>Atliq_Suflower_Oil (1L)</v>
      </c>
      <c r="E777" t="str">
        <f xml:space="preserve"> VLOOKUP(Data[[#This Row],[product_code]],Table3[#All],3)</f>
        <v>Grocery &amp; Staples</v>
      </c>
      <c r="F777" t="s">
        <v>9</v>
      </c>
      <c r="G777">
        <v>334</v>
      </c>
      <c r="H777">
        <v>260</v>
      </c>
      <c r="I777" t="s">
        <v>10</v>
      </c>
      <c r="J777" s="1">
        <v>52104</v>
      </c>
      <c r="K7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260</v>
      </c>
      <c r="L7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77" t="s">
        <v>81</v>
      </c>
      <c r="N777" s="1">
        <f>Data[[#This Row],[Price_AP]]*Data[[#This Row],[quantity_sold(after_promo)]]</f>
        <v>30420</v>
      </c>
    </row>
    <row r="778" spans="1:14" x14ac:dyDescent="0.3">
      <c r="A778" t="s">
        <v>58</v>
      </c>
      <c r="B778" t="s">
        <v>33</v>
      </c>
      <c r="C778" s="1">
        <v>370</v>
      </c>
      <c r="D778" t="str">
        <f>VLOOKUP(Data[[#This Row],[product_code]],Table3[#All],2)</f>
        <v>Atliq_Farm_Chakki_Atta (1KG)</v>
      </c>
      <c r="E778" t="str">
        <f xml:space="preserve"> VLOOKUP(Data[[#This Row],[product_code]],Table3[#All],3)</f>
        <v>Grocery &amp; Staples</v>
      </c>
      <c r="F778" t="s">
        <v>13</v>
      </c>
      <c r="G778">
        <v>367</v>
      </c>
      <c r="H778">
        <v>1423</v>
      </c>
      <c r="I778" t="s">
        <v>6</v>
      </c>
      <c r="J778" s="1">
        <v>135790</v>
      </c>
      <c r="K7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2846</v>
      </c>
      <c r="L7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78" t="s">
        <v>79</v>
      </c>
      <c r="N778" s="1">
        <f>Data[[#This Row],[Price_AP]]*Data[[#This Row],[quantity_sold(after_promo)]]</f>
        <v>526510</v>
      </c>
    </row>
    <row r="779" spans="1:14" x14ac:dyDescent="0.3">
      <c r="A779" t="s">
        <v>67</v>
      </c>
      <c r="B779" t="s">
        <v>18</v>
      </c>
      <c r="C779" s="1">
        <v>55</v>
      </c>
      <c r="D779" t="str">
        <f>VLOOKUP(Data[[#This Row],[product_code]],Table3[#All],2)</f>
        <v>Atliq_Scrub_Sponge_For_Dishwash</v>
      </c>
      <c r="E779" t="str">
        <f xml:space="preserve"> VLOOKUP(Data[[#This Row],[product_code]],Table3[#All],3)</f>
        <v>Home Care</v>
      </c>
      <c r="F779" t="s">
        <v>9</v>
      </c>
      <c r="G779">
        <v>19</v>
      </c>
      <c r="H779">
        <v>15</v>
      </c>
      <c r="I779" t="s">
        <v>6</v>
      </c>
      <c r="J779" s="1">
        <v>1045</v>
      </c>
      <c r="K7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7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79" t="s">
        <v>78</v>
      </c>
      <c r="N779" s="1">
        <f>Data[[#This Row],[Price_AP]]*Data[[#This Row],[quantity_sold(after_promo)]]</f>
        <v>618.75</v>
      </c>
    </row>
    <row r="780" spans="1:14" x14ac:dyDescent="0.3">
      <c r="A780" t="s">
        <v>73</v>
      </c>
      <c r="B780" t="s">
        <v>35</v>
      </c>
      <c r="C780" s="1">
        <v>860</v>
      </c>
      <c r="D780" t="str">
        <f>VLOOKUP(Data[[#This Row],[product_code]],Table3[#All],2)</f>
        <v>Atliq_Sonamasuri_Rice (10KG)</v>
      </c>
      <c r="E780" t="str">
        <f xml:space="preserve"> VLOOKUP(Data[[#This Row],[product_code]],Table3[#All],3)</f>
        <v>Grocery &amp; Staples</v>
      </c>
      <c r="F780" t="s">
        <v>36</v>
      </c>
      <c r="G780">
        <v>367</v>
      </c>
      <c r="H780">
        <v>601</v>
      </c>
      <c r="I780" t="s">
        <v>10</v>
      </c>
      <c r="J780" s="1">
        <v>315620</v>
      </c>
      <c r="K7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601</v>
      </c>
      <c r="L7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80" t="s">
        <v>77</v>
      </c>
      <c r="N780" s="1">
        <f>Data[[#This Row],[Price_AP]]*Data[[#This Row],[quantity_sold(after_promo)]]</f>
        <v>346296.2</v>
      </c>
    </row>
    <row r="781" spans="1:14" x14ac:dyDescent="0.3">
      <c r="A781" t="s">
        <v>42</v>
      </c>
      <c r="B781" t="s">
        <v>33</v>
      </c>
      <c r="C781" s="1">
        <v>370</v>
      </c>
      <c r="D781" t="str">
        <f>VLOOKUP(Data[[#This Row],[product_code]],Table3[#All],2)</f>
        <v>Atliq_Farm_Chakki_Atta (1KG)</v>
      </c>
      <c r="E781" t="str">
        <f xml:space="preserve"> VLOOKUP(Data[[#This Row],[product_code]],Table3[#All],3)</f>
        <v>Grocery &amp; Staples</v>
      </c>
      <c r="F781" t="s">
        <v>13</v>
      </c>
      <c r="G781">
        <v>412</v>
      </c>
      <c r="H781">
        <v>1615</v>
      </c>
      <c r="I781" t="s">
        <v>6</v>
      </c>
      <c r="J781" s="1">
        <v>152440</v>
      </c>
      <c r="K7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3230</v>
      </c>
      <c r="L7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81" t="s">
        <v>77</v>
      </c>
      <c r="N781" s="1">
        <f>Data[[#This Row],[Price_AP]]*Data[[#This Row],[quantity_sold(after_promo)]]</f>
        <v>597550</v>
      </c>
    </row>
    <row r="782" spans="1:14" x14ac:dyDescent="0.3">
      <c r="A782" t="s">
        <v>53</v>
      </c>
      <c r="B782" t="s">
        <v>35</v>
      </c>
      <c r="C782" s="1">
        <v>860</v>
      </c>
      <c r="D782" t="str">
        <f>VLOOKUP(Data[[#This Row],[product_code]],Table3[#All],2)</f>
        <v>Atliq_Sonamasuri_Rice (10KG)</v>
      </c>
      <c r="E782" t="str">
        <f xml:space="preserve"> VLOOKUP(Data[[#This Row],[product_code]],Table3[#All],3)</f>
        <v>Grocery &amp; Staples</v>
      </c>
      <c r="F782" t="s">
        <v>36</v>
      </c>
      <c r="G782">
        <v>351</v>
      </c>
      <c r="H782">
        <v>526</v>
      </c>
      <c r="I782" t="s">
        <v>10</v>
      </c>
      <c r="J782" s="1">
        <v>301860</v>
      </c>
      <c r="K7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526</v>
      </c>
      <c r="L7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82" t="s">
        <v>80</v>
      </c>
      <c r="N782" s="1">
        <f>Data[[#This Row],[Price_AP]]*Data[[#This Row],[quantity_sold(after_promo)]]</f>
        <v>303081.2</v>
      </c>
    </row>
    <row r="783" spans="1:14" x14ac:dyDescent="0.3">
      <c r="A783" t="s">
        <v>3</v>
      </c>
      <c r="B783" t="s">
        <v>40</v>
      </c>
      <c r="C783" s="1">
        <v>172</v>
      </c>
      <c r="D783" t="str">
        <f>VLOOKUP(Data[[#This Row],[product_code]],Table3[#All],2)</f>
        <v>Atliq_Masoor_Dal (1KG)</v>
      </c>
      <c r="E783" t="str">
        <f xml:space="preserve"> VLOOKUP(Data[[#This Row],[product_code]],Table3[#All],3)</f>
        <v>Grocery &amp; Staples</v>
      </c>
      <c r="F783" t="s">
        <v>36</v>
      </c>
      <c r="G783">
        <v>190</v>
      </c>
      <c r="H783">
        <v>313</v>
      </c>
      <c r="I783" t="s">
        <v>10</v>
      </c>
      <c r="J783" s="1">
        <v>32680</v>
      </c>
      <c r="K7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313</v>
      </c>
      <c r="L7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783" t="s">
        <v>79</v>
      </c>
      <c r="N783" s="1">
        <f>Data[[#This Row],[Price_AP]]*Data[[#This Row],[quantity_sold(after_promo)]]</f>
        <v>36070.120000000003</v>
      </c>
    </row>
    <row r="784" spans="1:14" x14ac:dyDescent="0.3">
      <c r="A784" t="s">
        <v>51</v>
      </c>
      <c r="B784" t="s">
        <v>44</v>
      </c>
      <c r="C784" s="1">
        <v>1020</v>
      </c>
      <c r="D784" t="str">
        <f>VLOOKUP(Data[[#This Row],[product_code]],Table3[#All],2)</f>
        <v>Atliq_Double_Bedsheet_set</v>
      </c>
      <c r="E784" t="str">
        <f xml:space="preserve"> VLOOKUP(Data[[#This Row],[product_code]],Table3[#All],3)</f>
        <v>Home Care</v>
      </c>
      <c r="F784" t="s">
        <v>13</v>
      </c>
      <c r="G784">
        <v>24</v>
      </c>
      <c r="H784">
        <v>80</v>
      </c>
      <c r="I784" t="s">
        <v>10</v>
      </c>
      <c r="J784" s="1">
        <v>24480</v>
      </c>
      <c r="K7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160</v>
      </c>
      <c r="L7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784" t="s">
        <v>82</v>
      </c>
      <c r="N784" s="1">
        <f>Data[[#This Row],[Price_AP]]*Data[[#This Row],[quantity_sold(after_promo)]]</f>
        <v>81600</v>
      </c>
    </row>
    <row r="785" spans="1:14" x14ac:dyDescent="0.3">
      <c r="A785" t="s">
        <v>60</v>
      </c>
      <c r="B785" t="s">
        <v>21</v>
      </c>
      <c r="C785" s="1">
        <v>50</v>
      </c>
      <c r="D785" t="str">
        <f>VLOOKUP(Data[[#This Row],[product_code]],Table3[#All],2)</f>
        <v>Atliq_Cream_Beauty_Bathing_Soap (125GM)</v>
      </c>
      <c r="E785" t="str">
        <f xml:space="preserve"> VLOOKUP(Data[[#This Row],[product_code]],Table3[#All],3)</f>
        <v>Personal Care</v>
      </c>
      <c r="F785" t="s">
        <v>9</v>
      </c>
      <c r="G785">
        <v>40</v>
      </c>
      <c r="H785">
        <v>33</v>
      </c>
      <c r="I785" t="s">
        <v>6</v>
      </c>
      <c r="J785" s="1">
        <v>2000</v>
      </c>
      <c r="K7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7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785" t="s">
        <v>81</v>
      </c>
      <c r="N785" s="1">
        <f>Data[[#This Row],[Price_AP]]*Data[[#This Row],[quantity_sold(after_promo)]]</f>
        <v>1237.5</v>
      </c>
    </row>
    <row r="786" spans="1:14" x14ac:dyDescent="0.3">
      <c r="A786" t="s">
        <v>22</v>
      </c>
      <c r="B786" t="s">
        <v>8</v>
      </c>
      <c r="C786" s="1">
        <v>156</v>
      </c>
      <c r="D786" t="str">
        <f>VLOOKUP(Data[[#This Row],[product_code]],Table3[#All],2)</f>
        <v>Atliq_Suflower_Oil (1L)</v>
      </c>
      <c r="E786" t="str">
        <f xml:space="preserve"> VLOOKUP(Data[[#This Row],[product_code]],Table3[#All],3)</f>
        <v>Grocery &amp; Staples</v>
      </c>
      <c r="F786" t="s">
        <v>9</v>
      </c>
      <c r="G786">
        <v>341</v>
      </c>
      <c r="H786">
        <v>327</v>
      </c>
      <c r="I786" t="s">
        <v>10</v>
      </c>
      <c r="J786" s="1">
        <v>53196</v>
      </c>
      <c r="K7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327</v>
      </c>
      <c r="L7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786" t="s">
        <v>77</v>
      </c>
      <c r="N786" s="1">
        <f>Data[[#This Row],[Price_AP]]*Data[[#This Row],[quantity_sold(after_promo)]]</f>
        <v>38259</v>
      </c>
    </row>
    <row r="787" spans="1:14" x14ac:dyDescent="0.3">
      <c r="A787" t="s">
        <v>22</v>
      </c>
      <c r="B787" t="s">
        <v>18</v>
      </c>
      <c r="C787" s="1">
        <v>55</v>
      </c>
      <c r="D787" t="str">
        <f>VLOOKUP(Data[[#This Row],[product_code]],Table3[#All],2)</f>
        <v>Atliq_Scrub_Sponge_For_Dishwash</v>
      </c>
      <c r="E787" t="str">
        <f xml:space="preserve"> VLOOKUP(Data[[#This Row],[product_code]],Table3[#All],3)</f>
        <v>Home Care</v>
      </c>
      <c r="F787" t="s">
        <v>9</v>
      </c>
      <c r="G787">
        <v>106</v>
      </c>
      <c r="H787">
        <v>101</v>
      </c>
      <c r="I787" t="s">
        <v>10</v>
      </c>
      <c r="J787" s="1">
        <v>5830</v>
      </c>
      <c r="K7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101</v>
      </c>
      <c r="L7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787" t="s">
        <v>77</v>
      </c>
      <c r="N787" s="1">
        <f>Data[[#This Row],[Price_AP]]*Data[[#This Row],[quantity_sold(after_promo)]]</f>
        <v>4166.25</v>
      </c>
    </row>
    <row r="788" spans="1:14" x14ac:dyDescent="0.3">
      <c r="A788" t="s">
        <v>69</v>
      </c>
      <c r="B788" t="s">
        <v>40</v>
      </c>
      <c r="C788" s="1">
        <v>172</v>
      </c>
      <c r="D788" t="str">
        <f>VLOOKUP(Data[[#This Row],[product_code]],Table3[#All],2)</f>
        <v>Atliq_Masoor_Dal (1KG)</v>
      </c>
      <c r="E788" t="str">
        <f xml:space="preserve"> VLOOKUP(Data[[#This Row],[product_code]],Table3[#All],3)</f>
        <v>Grocery &amp; Staples</v>
      </c>
      <c r="F788" t="s">
        <v>36</v>
      </c>
      <c r="G788">
        <v>256</v>
      </c>
      <c r="H788">
        <v>358</v>
      </c>
      <c r="I788" t="s">
        <v>6</v>
      </c>
      <c r="J788" s="1">
        <v>44032</v>
      </c>
      <c r="K7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358</v>
      </c>
      <c r="L7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788" t="s">
        <v>81</v>
      </c>
      <c r="N788" s="1">
        <f>Data[[#This Row],[Price_AP]]*Data[[#This Row],[quantity_sold(after_promo)]]</f>
        <v>41255.920000000006</v>
      </c>
    </row>
    <row r="789" spans="1:14" x14ac:dyDescent="0.3">
      <c r="A789" t="s">
        <v>32</v>
      </c>
      <c r="B789" t="s">
        <v>40</v>
      </c>
      <c r="C789" s="1">
        <v>172</v>
      </c>
      <c r="D789" t="str">
        <f>VLOOKUP(Data[[#This Row],[product_code]],Table3[#All],2)</f>
        <v>Atliq_Masoor_Dal (1KG)</v>
      </c>
      <c r="E789" t="str">
        <f xml:space="preserve"> VLOOKUP(Data[[#This Row],[product_code]],Table3[#All],3)</f>
        <v>Grocery &amp; Staples</v>
      </c>
      <c r="F789" t="s">
        <v>36</v>
      </c>
      <c r="G789">
        <v>277</v>
      </c>
      <c r="H789">
        <v>387</v>
      </c>
      <c r="I789" t="s">
        <v>6</v>
      </c>
      <c r="J789" s="1">
        <v>47644</v>
      </c>
      <c r="K7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387</v>
      </c>
      <c r="L7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789" t="s">
        <v>80</v>
      </c>
      <c r="N789" s="1">
        <f>Data[[#This Row],[Price_AP]]*Data[[#This Row],[quantity_sold(after_promo)]]</f>
        <v>44597.880000000005</v>
      </c>
    </row>
    <row r="790" spans="1:14" x14ac:dyDescent="0.3">
      <c r="A790" t="s">
        <v>14</v>
      </c>
      <c r="B790" t="s">
        <v>4</v>
      </c>
      <c r="C790" s="1">
        <v>190</v>
      </c>
      <c r="D790" t="str">
        <f>VLOOKUP(Data[[#This Row],[product_code]],Table3[#All],2)</f>
        <v>Atliq_Doodh_Kesar_Body_Lotion (200ML)</v>
      </c>
      <c r="E790" t="str">
        <f xml:space="preserve"> VLOOKUP(Data[[#This Row],[product_code]],Table3[#All],3)</f>
        <v>Personal Care</v>
      </c>
      <c r="F790" t="s">
        <v>5</v>
      </c>
      <c r="G790">
        <v>28</v>
      </c>
      <c r="H790">
        <v>31</v>
      </c>
      <c r="I790" t="s">
        <v>6</v>
      </c>
      <c r="J790" s="1">
        <v>5320</v>
      </c>
      <c r="K7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7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90" t="s">
        <v>79</v>
      </c>
      <c r="N790" s="1">
        <f>Data[[#This Row],[Price_AP]]*Data[[#This Row],[quantity_sold(after_promo)]]</f>
        <v>2945</v>
      </c>
    </row>
    <row r="791" spans="1:14" x14ac:dyDescent="0.3">
      <c r="A791" t="s">
        <v>74</v>
      </c>
      <c r="B791" t="s">
        <v>35</v>
      </c>
      <c r="C791" s="1">
        <v>860</v>
      </c>
      <c r="D791" t="str">
        <f>VLOOKUP(Data[[#This Row],[product_code]],Table3[#All],2)</f>
        <v>Atliq_Sonamasuri_Rice (10KG)</v>
      </c>
      <c r="E791" t="str">
        <f xml:space="preserve"> VLOOKUP(Data[[#This Row],[product_code]],Table3[#All],3)</f>
        <v>Grocery &amp; Staples</v>
      </c>
      <c r="F791" t="s">
        <v>36</v>
      </c>
      <c r="G791">
        <v>336</v>
      </c>
      <c r="H791">
        <v>577</v>
      </c>
      <c r="I791" t="s">
        <v>10</v>
      </c>
      <c r="J791" s="1">
        <v>288960</v>
      </c>
      <c r="K7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577</v>
      </c>
      <c r="L7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91" t="s">
        <v>80</v>
      </c>
      <c r="N791" s="1">
        <f>Data[[#This Row],[Price_AP]]*Data[[#This Row],[quantity_sold(after_promo)]]</f>
        <v>332467.40000000002</v>
      </c>
    </row>
    <row r="792" spans="1:14" x14ac:dyDescent="0.3">
      <c r="A792" t="s">
        <v>49</v>
      </c>
      <c r="B792" t="s">
        <v>25</v>
      </c>
      <c r="C792" s="1">
        <v>1190</v>
      </c>
      <c r="D792" t="str">
        <f>VLOOKUP(Data[[#This Row],[product_code]],Table3[#All],2)</f>
        <v>Atliq_Fusion_Container_Set_of_3</v>
      </c>
      <c r="E792" t="str">
        <f xml:space="preserve"> VLOOKUP(Data[[#This Row],[product_code]],Table3[#All],3)</f>
        <v>Home Care</v>
      </c>
      <c r="F792" t="s">
        <v>13</v>
      </c>
      <c r="G792">
        <v>47</v>
      </c>
      <c r="H792">
        <v>184</v>
      </c>
      <c r="I792" t="s">
        <v>10</v>
      </c>
      <c r="J792" s="1">
        <v>55930</v>
      </c>
      <c r="K7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368</v>
      </c>
      <c r="L7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792" t="s">
        <v>83</v>
      </c>
      <c r="N792" s="1">
        <f>Data[[#This Row],[Price_AP]]*Data[[#This Row],[quantity_sold(after_promo)]]</f>
        <v>218960</v>
      </c>
    </row>
    <row r="793" spans="1:14" x14ac:dyDescent="0.3">
      <c r="A793" t="s">
        <v>22</v>
      </c>
      <c r="B793" t="s">
        <v>35</v>
      </c>
      <c r="C793" s="1">
        <v>860</v>
      </c>
      <c r="D793" t="str">
        <f>VLOOKUP(Data[[#This Row],[product_code]],Table3[#All],2)</f>
        <v>Atliq_Sonamasuri_Rice (10KG)</v>
      </c>
      <c r="E793" t="str">
        <f xml:space="preserve"> VLOOKUP(Data[[#This Row],[product_code]],Table3[#All],3)</f>
        <v>Grocery &amp; Staples</v>
      </c>
      <c r="F793" t="s">
        <v>36</v>
      </c>
      <c r="G793">
        <v>594</v>
      </c>
      <c r="H793">
        <v>819</v>
      </c>
      <c r="I793" t="s">
        <v>6</v>
      </c>
      <c r="J793" s="1">
        <v>510840</v>
      </c>
      <c r="K7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819</v>
      </c>
      <c r="L7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793" t="s">
        <v>77</v>
      </c>
      <c r="N793" s="1">
        <f>Data[[#This Row],[Price_AP]]*Data[[#This Row],[quantity_sold(after_promo)]]</f>
        <v>471907.80000000005</v>
      </c>
    </row>
    <row r="794" spans="1:14" x14ac:dyDescent="0.3">
      <c r="A794" t="s">
        <v>14</v>
      </c>
      <c r="B794" t="s">
        <v>50</v>
      </c>
      <c r="C794" s="1">
        <v>110</v>
      </c>
      <c r="D794" t="str">
        <f>VLOOKUP(Data[[#This Row],[product_code]],Table3[#All],2)</f>
        <v>Atliq_Body_Milk_Nourishing_Lotion (120ML)</v>
      </c>
      <c r="E794" t="str">
        <f xml:space="preserve"> VLOOKUP(Data[[#This Row],[product_code]],Table3[#All],3)</f>
        <v>Personal Care</v>
      </c>
      <c r="F794" t="s">
        <v>5</v>
      </c>
      <c r="G794">
        <v>59</v>
      </c>
      <c r="H794">
        <v>69</v>
      </c>
      <c r="I794" t="s">
        <v>10</v>
      </c>
      <c r="J794" s="1">
        <v>6490</v>
      </c>
      <c r="K7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v>
      </c>
      <c r="L7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794" t="s">
        <v>79</v>
      </c>
      <c r="N794" s="1">
        <f>Data[[#This Row],[Price_AP]]*Data[[#This Row],[quantity_sold(after_promo)]]</f>
        <v>3795</v>
      </c>
    </row>
    <row r="795" spans="1:14" x14ac:dyDescent="0.3">
      <c r="A795" t="s">
        <v>74</v>
      </c>
      <c r="B795" t="s">
        <v>21</v>
      </c>
      <c r="C795" s="1">
        <v>50</v>
      </c>
      <c r="D795" t="str">
        <f>VLOOKUP(Data[[#This Row],[product_code]],Table3[#All],2)</f>
        <v>Atliq_Cream_Beauty_Bathing_Soap (125GM)</v>
      </c>
      <c r="E795" t="str">
        <f xml:space="preserve"> VLOOKUP(Data[[#This Row],[product_code]],Table3[#All],3)</f>
        <v>Personal Care</v>
      </c>
      <c r="F795" t="s">
        <v>9</v>
      </c>
      <c r="G795">
        <v>40</v>
      </c>
      <c r="H795">
        <v>33</v>
      </c>
      <c r="I795" t="s">
        <v>6</v>
      </c>
      <c r="J795" s="1">
        <v>2000</v>
      </c>
      <c r="K7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7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795" t="s">
        <v>80</v>
      </c>
      <c r="N795" s="1">
        <f>Data[[#This Row],[Price_AP]]*Data[[#This Row],[quantity_sold(after_promo)]]</f>
        <v>1237.5</v>
      </c>
    </row>
    <row r="796" spans="1:14" x14ac:dyDescent="0.3">
      <c r="A796" t="s">
        <v>26</v>
      </c>
      <c r="B796" t="s">
        <v>15</v>
      </c>
      <c r="C796" s="1">
        <v>3000</v>
      </c>
      <c r="D796" t="str">
        <f>VLOOKUP(Data[[#This Row],[product_code]],Table3[#All],2)</f>
        <v>Atliq_Home_Essential_8_Product_Combo</v>
      </c>
      <c r="E796" t="str">
        <f xml:space="preserve"> VLOOKUP(Data[[#This Row],[product_code]],Table3[#All],3)</f>
        <v>Combo1</v>
      </c>
      <c r="F796" t="s">
        <v>16</v>
      </c>
      <c r="G796">
        <v>315</v>
      </c>
      <c r="H796">
        <v>976</v>
      </c>
      <c r="I796" t="s">
        <v>10</v>
      </c>
      <c r="J796" s="1">
        <v>945000</v>
      </c>
      <c r="K7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976</v>
      </c>
      <c r="L7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796" t="s">
        <v>76</v>
      </c>
      <c r="N796" s="1">
        <f>Data[[#This Row],[Price_AP]]*Data[[#This Row],[quantity_sold(after_promo)]]</f>
        <v>2440000</v>
      </c>
    </row>
    <row r="797" spans="1:14" x14ac:dyDescent="0.3">
      <c r="A797" t="s">
        <v>72</v>
      </c>
      <c r="B797" t="s">
        <v>4</v>
      </c>
      <c r="C797" s="1">
        <v>190</v>
      </c>
      <c r="D797" t="str">
        <f>VLOOKUP(Data[[#This Row],[product_code]],Table3[#All],2)</f>
        <v>Atliq_Doodh_Kesar_Body_Lotion (200ML)</v>
      </c>
      <c r="E797" t="str">
        <f xml:space="preserve"> VLOOKUP(Data[[#This Row],[product_code]],Table3[#All],3)</f>
        <v>Personal Care</v>
      </c>
      <c r="F797" t="s">
        <v>5</v>
      </c>
      <c r="G797">
        <v>49</v>
      </c>
      <c r="H797">
        <v>68</v>
      </c>
      <c r="I797" t="s">
        <v>6</v>
      </c>
      <c r="J797" s="1">
        <v>9310</v>
      </c>
      <c r="K7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7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797" t="s">
        <v>80</v>
      </c>
      <c r="N797" s="1">
        <f>Data[[#This Row],[Price_AP]]*Data[[#This Row],[quantity_sold(after_promo)]]</f>
        <v>6460</v>
      </c>
    </row>
    <row r="798" spans="1:14" x14ac:dyDescent="0.3">
      <c r="A798" t="s">
        <v>73</v>
      </c>
      <c r="B798" t="s">
        <v>33</v>
      </c>
      <c r="C798" s="1">
        <v>370</v>
      </c>
      <c r="D798" t="str">
        <f>VLOOKUP(Data[[#This Row],[product_code]],Table3[#All],2)</f>
        <v>Atliq_Farm_Chakki_Atta (1KG)</v>
      </c>
      <c r="E798" t="str">
        <f xml:space="preserve"> VLOOKUP(Data[[#This Row],[product_code]],Table3[#All],3)</f>
        <v>Grocery &amp; Staples</v>
      </c>
      <c r="F798" t="s">
        <v>13</v>
      </c>
      <c r="G798">
        <v>412</v>
      </c>
      <c r="H798">
        <v>1615</v>
      </c>
      <c r="I798" t="s">
        <v>6</v>
      </c>
      <c r="J798" s="1">
        <v>152440</v>
      </c>
      <c r="K7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3230</v>
      </c>
      <c r="L7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798" t="s">
        <v>77</v>
      </c>
      <c r="N798" s="1">
        <f>Data[[#This Row],[Price_AP]]*Data[[#This Row],[quantity_sold(after_promo)]]</f>
        <v>597550</v>
      </c>
    </row>
    <row r="799" spans="1:14" x14ac:dyDescent="0.3">
      <c r="A799" t="s">
        <v>22</v>
      </c>
      <c r="B799" t="s">
        <v>33</v>
      </c>
      <c r="C799" s="1">
        <v>290</v>
      </c>
      <c r="D799" t="str">
        <f>VLOOKUP(Data[[#This Row],[product_code]],Table3[#All],2)</f>
        <v>Atliq_Farm_Chakki_Atta (1KG)</v>
      </c>
      <c r="E799" t="str">
        <f xml:space="preserve"> VLOOKUP(Data[[#This Row],[product_code]],Table3[#All],3)</f>
        <v>Grocery &amp; Staples</v>
      </c>
      <c r="F799" t="s">
        <v>9</v>
      </c>
      <c r="G799">
        <v>376</v>
      </c>
      <c r="H799">
        <v>360</v>
      </c>
      <c r="I799" t="s">
        <v>10</v>
      </c>
      <c r="J799" s="1">
        <v>109040</v>
      </c>
      <c r="K7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360</v>
      </c>
      <c r="L7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799" t="s">
        <v>77</v>
      </c>
      <c r="N799" s="1">
        <f>Data[[#This Row],[Price_AP]]*Data[[#This Row],[quantity_sold(after_promo)]]</f>
        <v>78300</v>
      </c>
    </row>
    <row r="800" spans="1:14" x14ac:dyDescent="0.3">
      <c r="A800" t="s">
        <v>46</v>
      </c>
      <c r="B800" t="s">
        <v>31</v>
      </c>
      <c r="C800" s="1">
        <v>62</v>
      </c>
      <c r="D800" t="str">
        <f>VLOOKUP(Data[[#This Row],[product_code]],Table3[#All],2)</f>
        <v>Atliq_Double_Bedsheet_set</v>
      </c>
      <c r="E800" t="str">
        <f xml:space="preserve"> VLOOKUP(Data[[#This Row],[product_code]],Table3[#All],3)</f>
        <v>Home Care</v>
      </c>
      <c r="F800" t="s">
        <v>5</v>
      </c>
      <c r="G800">
        <v>45</v>
      </c>
      <c r="H800">
        <v>53</v>
      </c>
      <c r="I800" t="s">
        <v>6</v>
      </c>
      <c r="J800" s="1">
        <v>2790</v>
      </c>
      <c r="K8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v>
      </c>
      <c r="L8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00" t="s">
        <v>76</v>
      </c>
      <c r="N800" s="1">
        <f>Data[[#This Row],[Price_AP]]*Data[[#This Row],[quantity_sold(after_promo)]]</f>
        <v>1643</v>
      </c>
    </row>
    <row r="801" spans="1:14" x14ac:dyDescent="0.3">
      <c r="A801" t="s">
        <v>55</v>
      </c>
      <c r="B801" t="s">
        <v>23</v>
      </c>
      <c r="C801" s="1">
        <v>350</v>
      </c>
      <c r="D801" t="str">
        <f>VLOOKUP(Data[[#This Row],[product_code]],Table3[#All],2)</f>
        <v>Atliq_Double_Bedsheet_set</v>
      </c>
      <c r="E801" t="str">
        <f xml:space="preserve"> VLOOKUP(Data[[#This Row],[product_code]],Table3[#All],3)</f>
        <v>Home Care</v>
      </c>
      <c r="F801" t="s">
        <v>13</v>
      </c>
      <c r="G801">
        <v>73</v>
      </c>
      <c r="H801">
        <v>282</v>
      </c>
      <c r="I801" t="s">
        <v>10</v>
      </c>
      <c r="J801" s="1">
        <v>25550</v>
      </c>
      <c r="K8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564</v>
      </c>
      <c r="L8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01" t="s">
        <v>83</v>
      </c>
      <c r="N801" s="1">
        <f>Data[[#This Row],[Price_AP]]*Data[[#This Row],[quantity_sold(after_promo)]]</f>
        <v>98700</v>
      </c>
    </row>
    <row r="802" spans="1:14" x14ac:dyDescent="0.3">
      <c r="A802" t="s">
        <v>11</v>
      </c>
      <c r="B802" t="s">
        <v>18</v>
      </c>
      <c r="C802" s="1">
        <v>55</v>
      </c>
      <c r="D802" t="str">
        <f>VLOOKUP(Data[[#This Row],[product_code]],Table3[#All],2)</f>
        <v>Atliq_Scrub_Sponge_For_Dishwash</v>
      </c>
      <c r="E802" t="str">
        <f xml:space="preserve"> VLOOKUP(Data[[#This Row],[product_code]],Table3[#All],3)</f>
        <v>Home Care</v>
      </c>
      <c r="F802" t="s">
        <v>9</v>
      </c>
      <c r="G802">
        <v>56</v>
      </c>
      <c r="H802">
        <v>54</v>
      </c>
      <c r="I802" t="s">
        <v>10</v>
      </c>
      <c r="J802" s="1">
        <v>3080</v>
      </c>
      <c r="K8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v>
      </c>
      <c r="L8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02" t="s">
        <v>82</v>
      </c>
      <c r="N802" s="1">
        <f>Data[[#This Row],[Price_AP]]*Data[[#This Row],[quantity_sold(after_promo)]]</f>
        <v>2227.5</v>
      </c>
    </row>
    <row r="803" spans="1:14" x14ac:dyDescent="0.3">
      <c r="A803" t="s">
        <v>70</v>
      </c>
      <c r="B803" t="s">
        <v>40</v>
      </c>
      <c r="C803" s="1">
        <v>172</v>
      </c>
      <c r="D803" t="str">
        <f>VLOOKUP(Data[[#This Row],[product_code]],Table3[#All],2)</f>
        <v>Atliq_Masoor_Dal (1KG)</v>
      </c>
      <c r="E803" t="str">
        <f xml:space="preserve"> VLOOKUP(Data[[#This Row],[product_code]],Table3[#All],3)</f>
        <v>Grocery &amp; Staples</v>
      </c>
      <c r="F803" t="s">
        <v>36</v>
      </c>
      <c r="G803">
        <v>147</v>
      </c>
      <c r="H803">
        <v>214</v>
      </c>
      <c r="I803" t="s">
        <v>10</v>
      </c>
      <c r="J803" s="1">
        <v>25284</v>
      </c>
      <c r="K8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214</v>
      </c>
      <c r="L8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03" t="s">
        <v>75</v>
      </c>
      <c r="N803" s="1">
        <f>Data[[#This Row],[Price_AP]]*Data[[#This Row],[quantity_sold(after_promo)]]</f>
        <v>24661.360000000001</v>
      </c>
    </row>
    <row r="804" spans="1:14" x14ac:dyDescent="0.3">
      <c r="A804" t="s">
        <v>55</v>
      </c>
      <c r="B804" t="s">
        <v>21</v>
      </c>
      <c r="C804" s="1">
        <v>65</v>
      </c>
      <c r="D804" t="str">
        <f>VLOOKUP(Data[[#This Row],[product_code]],Table3[#All],2)</f>
        <v>Atliq_Cream_Beauty_Bathing_Soap (125GM)</v>
      </c>
      <c r="E804" t="str">
        <f xml:space="preserve"> VLOOKUP(Data[[#This Row],[product_code]],Table3[#All],3)</f>
        <v>Personal Care</v>
      </c>
      <c r="F804" t="s">
        <v>5</v>
      </c>
      <c r="G804">
        <v>103</v>
      </c>
      <c r="H804">
        <v>109</v>
      </c>
      <c r="I804" t="s">
        <v>10</v>
      </c>
      <c r="J804" s="1">
        <v>6695</v>
      </c>
      <c r="K8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v>
      </c>
      <c r="L8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804" t="s">
        <v>83</v>
      </c>
      <c r="N804" s="1">
        <f>Data[[#This Row],[Price_AP]]*Data[[#This Row],[quantity_sold(after_promo)]]</f>
        <v>3542.5</v>
      </c>
    </row>
    <row r="805" spans="1:14" x14ac:dyDescent="0.3">
      <c r="A805" t="s">
        <v>38</v>
      </c>
      <c r="B805" t="s">
        <v>31</v>
      </c>
      <c r="C805" s="1">
        <v>62</v>
      </c>
      <c r="D805" t="str">
        <f>VLOOKUP(Data[[#This Row],[product_code]],Table3[#All],2)</f>
        <v>Atliq_Double_Bedsheet_set</v>
      </c>
      <c r="E805" t="str">
        <f xml:space="preserve"> VLOOKUP(Data[[#This Row],[product_code]],Table3[#All],3)</f>
        <v>Home Care</v>
      </c>
      <c r="F805" t="s">
        <v>5</v>
      </c>
      <c r="G805">
        <v>58</v>
      </c>
      <c r="H805">
        <v>65</v>
      </c>
      <c r="I805" t="s">
        <v>6</v>
      </c>
      <c r="J805" s="1">
        <v>3596</v>
      </c>
      <c r="K8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8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05" t="s">
        <v>81</v>
      </c>
      <c r="N805" s="1">
        <f>Data[[#This Row],[Price_AP]]*Data[[#This Row],[quantity_sold(after_promo)]]</f>
        <v>2015</v>
      </c>
    </row>
    <row r="806" spans="1:14" x14ac:dyDescent="0.3">
      <c r="A806" t="s">
        <v>14</v>
      </c>
      <c r="B806" t="s">
        <v>40</v>
      </c>
      <c r="C806" s="1">
        <v>172</v>
      </c>
      <c r="D806" t="str">
        <f>VLOOKUP(Data[[#This Row],[product_code]],Table3[#All],2)</f>
        <v>Atliq_Masoor_Dal (1KG)</v>
      </c>
      <c r="E806" t="str">
        <f xml:space="preserve"> VLOOKUP(Data[[#This Row],[product_code]],Table3[#All],3)</f>
        <v>Grocery &amp; Staples</v>
      </c>
      <c r="F806" t="s">
        <v>36</v>
      </c>
      <c r="G806">
        <v>169</v>
      </c>
      <c r="H806">
        <v>206</v>
      </c>
      <c r="I806" t="s">
        <v>6</v>
      </c>
      <c r="J806" s="1">
        <v>29068</v>
      </c>
      <c r="K8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206</v>
      </c>
      <c r="L8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06" t="s">
        <v>79</v>
      </c>
      <c r="N806" s="1">
        <f>Data[[#This Row],[Price_AP]]*Data[[#This Row],[quantity_sold(after_promo)]]</f>
        <v>23739.440000000002</v>
      </c>
    </row>
    <row r="807" spans="1:14" x14ac:dyDescent="0.3">
      <c r="A807" t="s">
        <v>66</v>
      </c>
      <c r="B807" t="s">
        <v>21</v>
      </c>
      <c r="C807" s="1">
        <v>65</v>
      </c>
      <c r="D807" t="str">
        <f>VLOOKUP(Data[[#This Row],[product_code]],Table3[#All],2)</f>
        <v>Atliq_Cream_Beauty_Bathing_Soap (125GM)</v>
      </c>
      <c r="E807" t="str">
        <f xml:space="preserve"> VLOOKUP(Data[[#This Row],[product_code]],Table3[#All],3)</f>
        <v>Personal Care</v>
      </c>
      <c r="F807" t="s">
        <v>5</v>
      </c>
      <c r="G807">
        <v>61</v>
      </c>
      <c r="H807">
        <v>68</v>
      </c>
      <c r="I807" t="s">
        <v>10</v>
      </c>
      <c r="J807" s="1">
        <v>3965</v>
      </c>
      <c r="K8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8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807" t="s">
        <v>84</v>
      </c>
      <c r="N807" s="1">
        <f>Data[[#This Row],[Price_AP]]*Data[[#This Row],[quantity_sold(after_promo)]]</f>
        <v>2210</v>
      </c>
    </row>
    <row r="808" spans="1:14" x14ac:dyDescent="0.3">
      <c r="A808" t="s">
        <v>46</v>
      </c>
      <c r="B808" t="s">
        <v>35</v>
      </c>
      <c r="C808" s="1">
        <v>860</v>
      </c>
      <c r="D808" t="str">
        <f>VLOOKUP(Data[[#This Row],[product_code]],Table3[#All],2)</f>
        <v>Atliq_Sonamasuri_Rice (10KG)</v>
      </c>
      <c r="E808" t="str">
        <f xml:space="preserve"> VLOOKUP(Data[[#This Row],[product_code]],Table3[#All],3)</f>
        <v>Grocery &amp; Staples</v>
      </c>
      <c r="F808" t="s">
        <v>36</v>
      </c>
      <c r="G808">
        <v>457</v>
      </c>
      <c r="H808">
        <v>548</v>
      </c>
      <c r="I808" t="s">
        <v>6</v>
      </c>
      <c r="J808" s="1">
        <v>393020</v>
      </c>
      <c r="K8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548</v>
      </c>
      <c r="L8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08" t="s">
        <v>76</v>
      </c>
      <c r="N808" s="1">
        <f>Data[[#This Row],[Price_AP]]*Data[[#This Row],[quantity_sold(after_promo)]]</f>
        <v>315757.60000000003</v>
      </c>
    </row>
    <row r="809" spans="1:14" x14ac:dyDescent="0.3">
      <c r="A809" t="s">
        <v>34</v>
      </c>
      <c r="B809" t="s">
        <v>33</v>
      </c>
      <c r="C809" s="1">
        <v>290</v>
      </c>
      <c r="D809" t="str">
        <f>VLOOKUP(Data[[#This Row],[product_code]],Table3[#All],2)</f>
        <v>Atliq_Farm_Chakki_Atta (1KG)</v>
      </c>
      <c r="E809" t="str">
        <f xml:space="preserve"> VLOOKUP(Data[[#This Row],[product_code]],Table3[#All],3)</f>
        <v>Grocery &amp; Staples</v>
      </c>
      <c r="F809" t="s">
        <v>9</v>
      </c>
      <c r="G809">
        <v>255</v>
      </c>
      <c r="H809">
        <v>196</v>
      </c>
      <c r="I809" t="s">
        <v>10</v>
      </c>
      <c r="J809" s="1">
        <v>73950</v>
      </c>
      <c r="K8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196</v>
      </c>
      <c r="L8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09" t="s">
        <v>78</v>
      </c>
      <c r="N809" s="1">
        <f>Data[[#This Row],[Price_AP]]*Data[[#This Row],[quantity_sold(after_promo)]]</f>
        <v>42630</v>
      </c>
    </row>
    <row r="810" spans="1:14" x14ac:dyDescent="0.3">
      <c r="A810" t="s">
        <v>14</v>
      </c>
      <c r="B810" t="s">
        <v>28</v>
      </c>
      <c r="C810" s="1">
        <v>415</v>
      </c>
      <c r="D810" t="str">
        <f>VLOOKUP(Data[[#This Row],[product_code]],Table3[#All],2)</f>
        <v>Atliq_Fusion_Container_Set_of_3</v>
      </c>
      <c r="E810" t="str">
        <f xml:space="preserve"> VLOOKUP(Data[[#This Row],[product_code]],Table3[#All],3)</f>
        <v>Home Care</v>
      </c>
      <c r="F810" t="s">
        <v>9</v>
      </c>
      <c r="G810">
        <v>57</v>
      </c>
      <c r="H810">
        <v>44</v>
      </c>
      <c r="I810" t="s">
        <v>10</v>
      </c>
      <c r="J810" s="1">
        <v>23655</v>
      </c>
      <c r="K8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v>
      </c>
      <c r="L8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810" t="s">
        <v>79</v>
      </c>
      <c r="N810" s="1">
        <f>Data[[#This Row],[Price_AP]]*Data[[#This Row],[quantity_sold(after_promo)]]</f>
        <v>13695</v>
      </c>
    </row>
    <row r="811" spans="1:14" x14ac:dyDescent="0.3">
      <c r="A811" t="s">
        <v>59</v>
      </c>
      <c r="B811" t="s">
        <v>25</v>
      </c>
      <c r="C811" s="1">
        <v>1190</v>
      </c>
      <c r="D811" t="str">
        <f>VLOOKUP(Data[[#This Row],[product_code]],Table3[#All],2)</f>
        <v>Atliq_Fusion_Container_Set_of_3</v>
      </c>
      <c r="E811" t="str">
        <f xml:space="preserve"> VLOOKUP(Data[[#This Row],[product_code]],Table3[#All],3)</f>
        <v>Home Care</v>
      </c>
      <c r="F811" t="s">
        <v>13</v>
      </c>
      <c r="G811">
        <v>45</v>
      </c>
      <c r="H811">
        <v>152</v>
      </c>
      <c r="I811" t="s">
        <v>10</v>
      </c>
      <c r="J811" s="1">
        <v>53550</v>
      </c>
      <c r="K8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304</v>
      </c>
      <c r="L8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11" t="s">
        <v>81</v>
      </c>
      <c r="N811" s="1">
        <f>Data[[#This Row],[Price_AP]]*Data[[#This Row],[quantity_sold(after_promo)]]</f>
        <v>180880</v>
      </c>
    </row>
    <row r="812" spans="1:14" x14ac:dyDescent="0.3">
      <c r="A812" t="s">
        <v>71</v>
      </c>
      <c r="B812" t="s">
        <v>23</v>
      </c>
      <c r="C812" s="1">
        <v>350</v>
      </c>
      <c r="D812" t="str">
        <f>VLOOKUP(Data[[#This Row],[product_code]],Table3[#All],2)</f>
        <v>Atliq_Double_Bedsheet_set</v>
      </c>
      <c r="E812" t="str">
        <f xml:space="preserve"> VLOOKUP(Data[[#This Row],[product_code]],Table3[#All],3)</f>
        <v>Home Care</v>
      </c>
      <c r="F812" t="s">
        <v>13</v>
      </c>
      <c r="G812">
        <v>47</v>
      </c>
      <c r="H812">
        <v>161</v>
      </c>
      <c r="I812" t="s">
        <v>10</v>
      </c>
      <c r="J812" s="1">
        <v>16450</v>
      </c>
      <c r="K8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322</v>
      </c>
      <c r="L8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12" t="s">
        <v>78</v>
      </c>
      <c r="N812" s="1">
        <f>Data[[#This Row],[Price_AP]]*Data[[#This Row],[quantity_sold(after_promo)]]</f>
        <v>56350</v>
      </c>
    </row>
    <row r="813" spans="1:14" x14ac:dyDescent="0.3">
      <c r="A813" t="s">
        <v>41</v>
      </c>
      <c r="B813" t="s">
        <v>35</v>
      </c>
      <c r="C813" s="1">
        <v>860</v>
      </c>
      <c r="D813" t="str">
        <f>VLOOKUP(Data[[#This Row],[product_code]],Table3[#All],2)</f>
        <v>Atliq_Sonamasuri_Rice (10KG)</v>
      </c>
      <c r="E813" t="str">
        <f xml:space="preserve"> VLOOKUP(Data[[#This Row],[product_code]],Table3[#All],3)</f>
        <v>Grocery &amp; Staples</v>
      </c>
      <c r="F813" t="s">
        <v>36</v>
      </c>
      <c r="G813">
        <v>387</v>
      </c>
      <c r="H813">
        <v>530</v>
      </c>
      <c r="I813" t="s">
        <v>6</v>
      </c>
      <c r="J813" s="1">
        <v>332820</v>
      </c>
      <c r="K8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530</v>
      </c>
      <c r="L8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13" t="s">
        <v>78</v>
      </c>
      <c r="N813" s="1">
        <f>Data[[#This Row],[Price_AP]]*Data[[#This Row],[quantity_sold(after_promo)]]</f>
        <v>305386</v>
      </c>
    </row>
    <row r="814" spans="1:14" x14ac:dyDescent="0.3">
      <c r="A814" t="s">
        <v>38</v>
      </c>
      <c r="B814" t="s">
        <v>21</v>
      </c>
      <c r="C814" s="1">
        <v>65</v>
      </c>
      <c r="D814" t="str">
        <f>VLOOKUP(Data[[#This Row],[product_code]],Table3[#All],2)</f>
        <v>Atliq_Cream_Beauty_Bathing_Soap (125GM)</v>
      </c>
      <c r="E814" t="str">
        <f xml:space="preserve"> VLOOKUP(Data[[#This Row],[product_code]],Table3[#All],3)</f>
        <v>Personal Care</v>
      </c>
      <c r="F814" t="s">
        <v>5</v>
      </c>
      <c r="G814">
        <v>141</v>
      </c>
      <c r="H814">
        <v>157</v>
      </c>
      <c r="I814" t="s">
        <v>10</v>
      </c>
      <c r="J814" s="1">
        <v>9165</v>
      </c>
      <c r="K8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157</v>
      </c>
      <c r="L8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814" t="s">
        <v>81</v>
      </c>
      <c r="N814" s="1">
        <f>Data[[#This Row],[Price_AP]]*Data[[#This Row],[quantity_sold(after_promo)]]</f>
        <v>5102.5</v>
      </c>
    </row>
    <row r="815" spans="1:14" x14ac:dyDescent="0.3">
      <c r="A815" t="s">
        <v>55</v>
      </c>
      <c r="B815" t="s">
        <v>12</v>
      </c>
      <c r="C815" s="1">
        <v>300</v>
      </c>
      <c r="D815" t="str">
        <f>VLOOKUP(Data[[#This Row],[product_code]],Table3[#All],2)</f>
        <v>Atliq_Fusion_Container_Set_of_3</v>
      </c>
      <c r="E815" t="str">
        <f xml:space="preserve"> VLOOKUP(Data[[#This Row],[product_code]],Table3[#All],3)</f>
        <v>Home Care</v>
      </c>
      <c r="F815" t="s">
        <v>13</v>
      </c>
      <c r="G815">
        <v>59</v>
      </c>
      <c r="H815">
        <v>233</v>
      </c>
      <c r="I815" t="s">
        <v>10</v>
      </c>
      <c r="J815" s="1">
        <v>17700</v>
      </c>
      <c r="K8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466</v>
      </c>
      <c r="L8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15" t="s">
        <v>83</v>
      </c>
      <c r="N815" s="1">
        <f>Data[[#This Row],[Price_AP]]*Data[[#This Row],[quantity_sold(after_promo)]]</f>
        <v>69900</v>
      </c>
    </row>
    <row r="816" spans="1:14" x14ac:dyDescent="0.3">
      <c r="A816" t="s">
        <v>46</v>
      </c>
      <c r="B816" t="s">
        <v>18</v>
      </c>
      <c r="C816" s="1">
        <v>55</v>
      </c>
      <c r="D816" t="str">
        <f>VLOOKUP(Data[[#This Row],[product_code]],Table3[#All],2)</f>
        <v>Atliq_Scrub_Sponge_For_Dishwash</v>
      </c>
      <c r="E816" t="str">
        <f xml:space="preserve"> VLOOKUP(Data[[#This Row],[product_code]],Table3[#All],3)</f>
        <v>Home Care</v>
      </c>
      <c r="F816" t="s">
        <v>9</v>
      </c>
      <c r="G816">
        <v>64</v>
      </c>
      <c r="H816">
        <v>58</v>
      </c>
      <c r="I816" t="s">
        <v>10</v>
      </c>
      <c r="J816" s="1">
        <v>3520</v>
      </c>
      <c r="K8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8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16" t="s">
        <v>76</v>
      </c>
      <c r="N816" s="1">
        <f>Data[[#This Row],[Price_AP]]*Data[[#This Row],[quantity_sold(after_promo)]]</f>
        <v>2392.5</v>
      </c>
    </row>
    <row r="817" spans="1:14" x14ac:dyDescent="0.3">
      <c r="A817" t="s">
        <v>64</v>
      </c>
      <c r="B817" t="s">
        <v>4</v>
      </c>
      <c r="C817" s="1">
        <v>190</v>
      </c>
      <c r="D817" t="str">
        <f>VLOOKUP(Data[[#This Row],[product_code]],Table3[#All],2)</f>
        <v>Atliq_Doodh_Kesar_Body_Lotion (200ML)</v>
      </c>
      <c r="E817" t="str">
        <f xml:space="preserve"> VLOOKUP(Data[[#This Row],[product_code]],Table3[#All],3)</f>
        <v>Personal Care</v>
      </c>
      <c r="F817" t="s">
        <v>5</v>
      </c>
      <c r="G817">
        <v>39</v>
      </c>
      <c r="H817">
        <v>55</v>
      </c>
      <c r="I817" t="s">
        <v>6</v>
      </c>
      <c r="J817" s="1">
        <v>7410</v>
      </c>
      <c r="K8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8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17" t="s">
        <v>80</v>
      </c>
      <c r="N817" s="1">
        <f>Data[[#This Row],[Price_AP]]*Data[[#This Row],[quantity_sold(after_promo)]]</f>
        <v>5225</v>
      </c>
    </row>
    <row r="818" spans="1:14" x14ac:dyDescent="0.3">
      <c r="A818" t="s">
        <v>47</v>
      </c>
      <c r="B818" t="s">
        <v>50</v>
      </c>
      <c r="C818" s="1">
        <v>110</v>
      </c>
      <c r="D818" t="str">
        <f>VLOOKUP(Data[[#This Row],[product_code]],Table3[#All],2)</f>
        <v>Atliq_Body_Milk_Nourishing_Lotion (120ML)</v>
      </c>
      <c r="E818" t="str">
        <f xml:space="preserve"> VLOOKUP(Data[[#This Row],[product_code]],Table3[#All],3)</f>
        <v>Personal Care</v>
      </c>
      <c r="F818" t="s">
        <v>5</v>
      </c>
      <c r="G818">
        <v>70</v>
      </c>
      <c r="H818">
        <v>87</v>
      </c>
      <c r="I818" t="s">
        <v>10</v>
      </c>
      <c r="J818" s="1">
        <v>7700</v>
      </c>
      <c r="K8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87</v>
      </c>
      <c r="L8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818" t="s">
        <v>83</v>
      </c>
      <c r="N818" s="1">
        <f>Data[[#This Row],[Price_AP]]*Data[[#This Row],[quantity_sold(after_promo)]]</f>
        <v>4785</v>
      </c>
    </row>
    <row r="819" spans="1:14" x14ac:dyDescent="0.3">
      <c r="A819" t="s">
        <v>41</v>
      </c>
      <c r="B819" t="s">
        <v>33</v>
      </c>
      <c r="C819" s="1">
        <v>290</v>
      </c>
      <c r="D819" t="str">
        <f>VLOOKUP(Data[[#This Row],[product_code]],Table3[#All],2)</f>
        <v>Atliq_Farm_Chakki_Atta (1KG)</v>
      </c>
      <c r="E819" t="str">
        <f xml:space="preserve"> VLOOKUP(Data[[#This Row],[product_code]],Table3[#All],3)</f>
        <v>Grocery &amp; Staples</v>
      </c>
      <c r="F819" t="s">
        <v>9</v>
      </c>
      <c r="G819">
        <v>252</v>
      </c>
      <c r="H819">
        <v>196</v>
      </c>
      <c r="I819" t="s">
        <v>10</v>
      </c>
      <c r="J819" s="1">
        <v>73080</v>
      </c>
      <c r="K8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196</v>
      </c>
      <c r="L8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19" t="s">
        <v>78</v>
      </c>
      <c r="N819" s="1">
        <f>Data[[#This Row],[Price_AP]]*Data[[#This Row],[quantity_sold(after_promo)]]</f>
        <v>42630</v>
      </c>
    </row>
    <row r="820" spans="1:14" x14ac:dyDescent="0.3">
      <c r="A820" t="s">
        <v>24</v>
      </c>
      <c r="B820" t="s">
        <v>23</v>
      </c>
      <c r="C820" s="1">
        <v>350</v>
      </c>
      <c r="D820" t="str">
        <f>VLOOKUP(Data[[#This Row],[product_code]],Table3[#All],2)</f>
        <v>Atliq_Double_Bedsheet_set</v>
      </c>
      <c r="E820" t="str">
        <f xml:space="preserve"> VLOOKUP(Data[[#This Row],[product_code]],Table3[#All],3)</f>
        <v>Home Care</v>
      </c>
      <c r="F820" t="s">
        <v>13</v>
      </c>
      <c r="G820">
        <v>42</v>
      </c>
      <c r="H820">
        <v>128</v>
      </c>
      <c r="I820" t="s">
        <v>10</v>
      </c>
      <c r="J820" s="1">
        <v>14700</v>
      </c>
      <c r="K8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256</v>
      </c>
      <c r="L8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20" t="s">
        <v>79</v>
      </c>
      <c r="N820" s="1">
        <f>Data[[#This Row],[Price_AP]]*Data[[#This Row],[quantity_sold(after_promo)]]</f>
        <v>44800</v>
      </c>
    </row>
    <row r="821" spans="1:14" x14ac:dyDescent="0.3">
      <c r="A821" t="s">
        <v>53</v>
      </c>
      <c r="B821" t="s">
        <v>4</v>
      </c>
      <c r="C821" s="1">
        <v>190</v>
      </c>
      <c r="D821" t="str">
        <f>VLOOKUP(Data[[#This Row],[product_code]],Table3[#All],2)</f>
        <v>Atliq_Doodh_Kesar_Body_Lotion (200ML)</v>
      </c>
      <c r="E821" t="str">
        <f xml:space="preserve"> VLOOKUP(Data[[#This Row],[product_code]],Table3[#All],3)</f>
        <v>Personal Care</v>
      </c>
      <c r="F821" t="s">
        <v>5</v>
      </c>
      <c r="G821">
        <v>63</v>
      </c>
      <c r="H821">
        <v>81</v>
      </c>
      <c r="I821" t="s">
        <v>10</v>
      </c>
      <c r="J821" s="1">
        <v>11970</v>
      </c>
      <c r="K8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8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21" t="s">
        <v>80</v>
      </c>
      <c r="N821" s="1">
        <f>Data[[#This Row],[Price_AP]]*Data[[#This Row],[quantity_sold(after_promo)]]</f>
        <v>7695</v>
      </c>
    </row>
    <row r="822" spans="1:14" x14ac:dyDescent="0.3">
      <c r="A822" t="s">
        <v>48</v>
      </c>
      <c r="B822" t="s">
        <v>40</v>
      </c>
      <c r="C822" s="1">
        <v>172</v>
      </c>
      <c r="D822" t="str">
        <f>VLOOKUP(Data[[#This Row],[product_code]],Table3[#All],2)</f>
        <v>Atliq_Masoor_Dal (1KG)</v>
      </c>
      <c r="E822" t="str">
        <f xml:space="preserve"> VLOOKUP(Data[[#This Row],[product_code]],Table3[#All],3)</f>
        <v>Grocery &amp; Staples</v>
      </c>
      <c r="F822" t="s">
        <v>36</v>
      </c>
      <c r="G822">
        <v>201</v>
      </c>
      <c r="H822">
        <v>305</v>
      </c>
      <c r="I822" t="s">
        <v>10</v>
      </c>
      <c r="J822" s="1">
        <v>34572</v>
      </c>
      <c r="K8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305</v>
      </c>
      <c r="L8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22" t="s">
        <v>76</v>
      </c>
      <c r="N822" s="1">
        <f>Data[[#This Row],[Price_AP]]*Data[[#This Row],[quantity_sold(after_promo)]]</f>
        <v>35148.200000000004</v>
      </c>
    </row>
    <row r="823" spans="1:14" x14ac:dyDescent="0.3">
      <c r="A823" t="s">
        <v>38</v>
      </c>
      <c r="B823" t="s">
        <v>4</v>
      </c>
      <c r="C823" s="1">
        <v>190</v>
      </c>
      <c r="D823" t="str">
        <f>VLOOKUP(Data[[#This Row],[product_code]],Table3[#All],2)</f>
        <v>Atliq_Doodh_Kesar_Body_Lotion (200ML)</v>
      </c>
      <c r="E823" t="str">
        <f xml:space="preserve"> VLOOKUP(Data[[#This Row],[product_code]],Table3[#All],3)</f>
        <v>Personal Care</v>
      </c>
      <c r="F823" t="s">
        <v>5</v>
      </c>
      <c r="G823">
        <v>34</v>
      </c>
      <c r="H823">
        <v>39</v>
      </c>
      <c r="I823" t="s">
        <v>6</v>
      </c>
      <c r="J823" s="1">
        <v>6460</v>
      </c>
      <c r="K8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8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23" t="s">
        <v>81</v>
      </c>
      <c r="N823" s="1">
        <f>Data[[#This Row],[Price_AP]]*Data[[#This Row],[quantity_sold(after_promo)]]</f>
        <v>3705</v>
      </c>
    </row>
    <row r="824" spans="1:14" x14ac:dyDescent="0.3">
      <c r="A824" t="s">
        <v>68</v>
      </c>
      <c r="B824" t="s">
        <v>8</v>
      </c>
      <c r="C824" s="1">
        <v>200</v>
      </c>
      <c r="D824" t="str">
        <f>VLOOKUP(Data[[#This Row],[product_code]],Table3[#All],2)</f>
        <v>Atliq_Suflower_Oil (1L)</v>
      </c>
      <c r="E824" t="str">
        <f xml:space="preserve"> VLOOKUP(Data[[#This Row],[product_code]],Table3[#All],3)</f>
        <v>Grocery &amp; Staples</v>
      </c>
      <c r="F824" t="s">
        <v>13</v>
      </c>
      <c r="G824">
        <v>255</v>
      </c>
      <c r="H824">
        <v>1009</v>
      </c>
      <c r="I824" t="s">
        <v>6</v>
      </c>
      <c r="J824" s="1">
        <v>51000</v>
      </c>
      <c r="K8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2018</v>
      </c>
      <c r="L8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824" t="s">
        <v>76</v>
      </c>
      <c r="N824" s="1">
        <f>Data[[#This Row],[Price_AP]]*Data[[#This Row],[quantity_sold(after_promo)]]</f>
        <v>201800</v>
      </c>
    </row>
    <row r="825" spans="1:14" x14ac:dyDescent="0.3">
      <c r="A825" t="s">
        <v>32</v>
      </c>
      <c r="B825" t="s">
        <v>8</v>
      </c>
      <c r="C825" s="1">
        <v>156</v>
      </c>
      <c r="D825" t="str">
        <f>VLOOKUP(Data[[#This Row],[product_code]],Table3[#All],2)</f>
        <v>Atliq_Suflower_Oil (1L)</v>
      </c>
      <c r="E825" t="str">
        <f xml:space="preserve"> VLOOKUP(Data[[#This Row],[product_code]],Table3[#All],3)</f>
        <v>Grocery &amp; Staples</v>
      </c>
      <c r="F825" t="s">
        <v>9</v>
      </c>
      <c r="G825">
        <v>390</v>
      </c>
      <c r="H825">
        <v>308</v>
      </c>
      <c r="I825" t="s">
        <v>10</v>
      </c>
      <c r="J825" s="1">
        <v>60840</v>
      </c>
      <c r="K8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308</v>
      </c>
      <c r="L8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825" t="s">
        <v>80</v>
      </c>
      <c r="N825" s="1">
        <f>Data[[#This Row],[Price_AP]]*Data[[#This Row],[quantity_sold(after_promo)]]</f>
        <v>36036</v>
      </c>
    </row>
    <row r="826" spans="1:14" x14ac:dyDescent="0.3">
      <c r="A826" t="s">
        <v>38</v>
      </c>
      <c r="B826" t="s">
        <v>18</v>
      </c>
      <c r="C826" s="1">
        <v>55</v>
      </c>
      <c r="D826" t="str">
        <f>VLOOKUP(Data[[#This Row],[product_code]],Table3[#All],2)</f>
        <v>Atliq_Scrub_Sponge_For_Dishwash</v>
      </c>
      <c r="E826" t="str">
        <f xml:space="preserve"> VLOOKUP(Data[[#This Row],[product_code]],Table3[#All],3)</f>
        <v>Home Care</v>
      </c>
      <c r="F826" t="s">
        <v>9</v>
      </c>
      <c r="G826">
        <v>127</v>
      </c>
      <c r="H826">
        <v>109</v>
      </c>
      <c r="I826" t="s">
        <v>10</v>
      </c>
      <c r="J826" s="1">
        <v>6985</v>
      </c>
      <c r="K8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v>
      </c>
      <c r="L8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26" t="s">
        <v>81</v>
      </c>
      <c r="N826" s="1">
        <f>Data[[#This Row],[Price_AP]]*Data[[#This Row],[quantity_sold(after_promo)]]</f>
        <v>4496.25</v>
      </c>
    </row>
    <row r="827" spans="1:14" x14ac:dyDescent="0.3">
      <c r="A827" t="s">
        <v>72</v>
      </c>
      <c r="B827" t="s">
        <v>18</v>
      </c>
      <c r="C827" s="1">
        <v>55</v>
      </c>
      <c r="D827" t="str">
        <f>VLOOKUP(Data[[#This Row],[product_code]],Table3[#All],2)</f>
        <v>Atliq_Scrub_Sponge_For_Dishwash</v>
      </c>
      <c r="E827" t="str">
        <f xml:space="preserve"> VLOOKUP(Data[[#This Row],[product_code]],Table3[#All],3)</f>
        <v>Home Care</v>
      </c>
      <c r="F827" t="s">
        <v>9</v>
      </c>
      <c r="G827">
        <v>24</v>
      </c>
      <c r="H827">
        <v>19</v>
      </c>
      <c r="I827" t="s">
        <v>6</v>
      </c>
      <c r="J827" s="1">
        <v>1320</v>
      </c>
      <c r="K8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v>
      </c>
      <c r="L8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27" t="s">
        <v>80</v>
      </c>
      <c r="N827" s="1">
        <f>Data[[#This Row],[Price_AP]]*Data[[#This Row],[quantity_sold(after_promo)]]</f>
        <v>783.75</v>
      </c>
    </row>
    <row r="828" spans="1:14" x14ac:dyDescent="0.3">
      <c r="A828" t="s">
        <v>54</v>
      </c>
      <c r="B828" t="s">
        <v>18</v>
      </c>
      <c r="C828" s="1">
        <v>55</v>
      </c>
      <c r="D828" t="str">
        <f>VLOOKUP(Data[[#This Row],[product_code]],Table3[#All],2)</f>
        <v>Atliq_Scrub_Sponge_For_Dishwash</v>
      </c>
      <c r="E828" t="str">
        <f xml:space="preserve"> VLOOKUP(Data[[#This Row],[product_code]],Table3[#All],3)</f>
        <v>Home Care</v>
      </c>
      <c r="F828" t="s">
        <v>9</v>
      </c>
      <c r="G828">
        <v>110</v>
      </c>
      <c r="H828">
        <v>86</v>
      </c>
      <c r="I828" t="s">
        <v>10</v>
      </c>
      <c r="J828" s="1">
        <v>6050</v>
      </c>
      <c r="K8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86</v>
      </c>
      <c r="L8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28" t="s">
        <v>77</v>
      </c>
      <c r="N828" s="1">
        <f>Data[[#This Row],[Price_AP]]*Data[[#This Row],[quantity_sold(after_promo)]]</f>
        <v>3547.5</v>
      </c>
    </row>
    <row r="829" spans="1:14" x14ac:dyDescent="0.3">
      <c r="A829" t="s">
        <v>22</v>
      </c>
      <c r="B829" t="s">
        <v>25</v>
      </c>
      <c r="C829" s="1">
        <v>1190</v>
      </c>
      <c r="D829" t="str">
        <f>VLOOKUP(Data[[#This Row],[product_code]],Table3[#All],2)</f>
        <v>Atliq_Fusion_Container_Set_of_3</v>
      </c>
      <c r="E829" t="str">
        <f xml:space="preserve"> VLOOKUP(Data[[#This Row],[product_code]],Table3[#All],3)</f>
        <v>Home Care</v>
      </c>
      <c r="F829" t="s">
        <v>13</v>
      </c>
      <c r="G829">
        <v>63</v>
      </c>
      <c r="H829">
        <v>208</v>
      </c>
      <c r="I829" t="s">
        <v>10</v>
      </c>
      <c r="J829" s="1">
        <v>74970</v>
      </c>
      <c r="K8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416</v>
      </c>
      <c r="L8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29" t="s">
        <v>77</v>
      </c>
      <c r="N829" s="1">
        <f>Data[[#This Row],[Price_AP]]*Data[[#This Row],[quantity_sold(after_promo)]]</f>
        <v>247520</v>
      </c>
    </row>
    <row r="830" spans="1:14" x14ac:dyDescent="0.3">
      <c r="A830" t="s">
        <v>57</v>
      </c>
      <c r="B830" t="s">
        <v>28</v>
      </c>
      <c r="C830" s="1">
        <v>415</v>
      </c>
      <c r="D830" t="str">
        <f>VLOOKUP(Data[[#This Row],[product_code]],Table3[#All],2)</f>
        <v>Atliq_Fusion_Container_Set_of_3</v>
      </c>
      <c r="E830" t="str">
        <f xml:space="preserve"> VLOOKUP(Data[[#This Row],[product_code]],Table3[#All],3)</f>
        <v>Home Care</v>
      </c>
      <c r="F830" t="s">
        <v>9</v>
      </c>
      <c r="G830">
        <v>27</v>
      </c>
      <c r="H830">
        <v>22</v>
      </c>
      <c r="I830" t="s">
        <v>6</v>
      </c>
      <c r="J830" s="1">
        <v>11205</v>
      </c>
      <c r="K8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8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830" t="s">
        <v>77</v>
      </c>
      <c r="N830" s="1">
        <f>Data[[#This Row],[Price_AP]]*Data[[#This Row],[quantity_sold(after_promo)]]</f>
        <v>6847.5</v>
      </c>
    </row>
    <row r="831" spans="1:14" x14ac:dyDescent="0.3">
      <c r="A831" t="s">
        <v>46</v>
      </c>
      <c r="B831" t="s">
        <v>40</v>
      </c>
      <c r="C831" s="1">
        <v>172</v>
      </c>
      <c r="D831" t="str">
        <f>VLOOKUP(Data[[#This Row],[product_code]],Table3[#All],2)</f>
        <v>Atliq_Masoor_Dal (1KG)</v>
      </c>
      <c r="E831" t="str">
        <f xml:space="preserve"> VLOOKUP(Data[[#This Row],[product_code]],Table3[#All],3)</f>
        <v>Grocery &amp; Staples</v>
      </c>
      <c r="F831" t="s">
        <v>36</v>
      </c>
      <c r="G831">
        <v>214</v>
      </c>
      <c r="H831">
        <v>267</v>
      </c>
      <c r="I831" t="s">
        <v>6</v>
      </c>
      <c r="J831" s="1">
        <v>36808</v>
      </c>
      <c r="K8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267</v>
      </c>
      <c r="L8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31" t="s">
        <v>76</v>
      </c>
      <c r="N831" s="1">
        <f>Data[[#This Row],[Price_AP]]*Data[[#This Row],[quantity_sold(after_promo)]]</f>
        <v>30769.08</v>
      </c>
    </row>
    <row r="832" spans="1:14" x14ac:dyDescent="0.3">
      <c r="A832" t="s">
        <v>64</v>
      </c>
      <c r="B832" t="s">
        <v>35</v>
      </c>
      <c r="C832" s="1">
        <v>860</v>
      </c>
      <c r="D832" t="str">
        <f>VLOOKUP(Data[[#This Row],[product_code]],Table3[#All],2)</f>
        <v>Atliq_Sonamasuri_Rice (10KG)</v>
      </c>
      <c r="E832" t="str">
        <f xml:space="preserve"> VLOOKUP(Data[[#This Row],[product_code]],Table3[#All],3)</f>
        <v>Grocery &amp; Staples</v>
      </c>
      <c r="F832" t="s">
        <v>36</v>
      </c>
      <c r="G832">
        <v>358</v>
      </c>
      <c r="H832">
        <v>537</v>
      </c>
      <c r="I832" t="s">
        <v>10</v>
      </c>
      <c r="J832" s="1">
        <v>307880</v>
      </c>
      <c r="K8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537</v>
      </c>
      <c r="L8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32" t="s">
        <v>80</v>
      </c>
      <c r="N832" s="1">
        <f>Data[[#This Row],[Price_AP]]*Data[[#This Row],[quantity_sold(after_promo)]]</f>
        <v>309419.40000000002</v>
      </c>
    </row>
    <row r="833" spans="1:14" x14ac:dyDescent="0.3">
      <c r="A833" t="s">
        <v>71</v>
      </c>
      <c r="B833" t="s">
        <v>33</v>
      </c>
      <c r="C833" s="1">
        <v>290</v>
      </c>
      <c r="D833" t="str">
        <f>VLOOKUP(Data[[#This Row],[product_code]],Table3[#All],2)</f>
        <v>Atliq_Farm_Chakki_Atta (1KG)</v>
      </c>
      <c r="E833" t="str">
        <f xml:space="preserve"> VLOOKUP(Data[[#This Row],[product_code]],Table3[#All],3)</f>
        <v>Grocery &amp; Staples</v>
      </c>
      <c r="F833" t="s">
        <v>9</v>
      </c>
      <c r="G833">
        <v>201</v>
      </c>
      <c r="H833">
        <v>174</v>
      </c>
      <c r="I833" t="s">
        <v>10</v>
      </c>
      <c r="J833" s="1">
        <v>58290</v>
      </c>
      <c r="K8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174</v>
      </c>
      <c r="L8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33" t="s">
        <v>78</v>
      </c>
      <c r="N833" s="1">
        <f>Data[[#This Row],[Price_AP]]*Data[[#This Row],[quantity_sold(after_promo)]]</f>
        <v>37845</v>
      </c>
    </row>
    <row r="834" spans="1:14" x14ac:dyDescent="0.3">
      <c r="A834" t="s">
        <v>47</v>
      </c>
      <c r="B834" t="s">
        <v>8</v>
      </c>
      <c r="C834" s="1">
        <v>156</v>
      </c>
      <c r="D834" t="str">
        <f>VLOOKUP(Data[[#This Row],[product_code]],Table3[#All],2)</f>
        <v>Atliq_Suflower_Oil (1L)</v>
      </c>
      <c r="E834" t="str">
        <f xml:space="preserve"> VLOOKUP(Data[[#This Row],[product_code]],Table3[#All],3)</f>
        <v>Grocery &amp; Staples</v>
      </c>
      <c r="F834" t="s">
        <v>9</v>
      </c>
      <c r="G834">
        <v>301</v>
      </c>
      <c r="H834">
        <v>264</v>
      </c>
      <c r="I834" t="s">
        <v>10</v>
      </c>
      <c r="J834" s="1">
        <v>46956</v>
      </c>
      <c r="K8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264</v>
      </c>
      <c r="L8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834" t="s">
        <v>83</v>
      </c>
      <c r="N834" s="1">
        <f>Data[[#This Row],[Price_AP]]*Data[[#This Row],[quantity_sold(after_promo)]]</f>
        <v>30888</v>
      </c>
    </row>
    <row r="835" spans="1:14" x14ac:dyDescent="0.3">
      <c r="A835" t="s">
        <v>47</v>
      </c>
      <c r="B835" t="s">
        <v>31</v>
      </c>
      <c r="C835" s="1">
        <v>62</v>
      </c>
      <c r="D835" t="str">
        <f>VLOOKUP(Data[[#This Row],[product_code]],Table3[#All],2)</f>
        <v>Atliq_Double_Bedsheet_set</v>
      </c>
      <c r="E835" t="str">
        <f xml:space="preserve"> VLOOKUP(Data[[#This Row],[product_code]],Table3[#All],3)</f>
        <v>Home Care</v>
      </c>
      <c r="F835" t="s">
        <v>5</v>
      </c>
      <c r="G835">
        <v>66</v>
      </c>
      <c r="H835">
        <v>92</v>
      </c>
      <c r="I835" t="s">
        <v>6</v>
      </c>
      <c r="J835" s="1">
        <v>4092</v>
      </c>
      <c r="K8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8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35" t="s">
        <v>83</v>
      </c>
      <c r="N835" s="1">
        <f>Data[[#This Row],[Price_AP]]*Data[[#This Row],[quantity_sold(after_promo)]]</f>
        <v>2852</v>
      </c>
    </row>
    <row r="836" spans="1:14" x14ac:dyDescent="0.3">
      <c r="A836" t="s">
        <v>32</v>
      </c>
      <c r="B836" t="s">
        <v>23</v>
      </c>
      <c r="C836" s="1">
        <v>350</v>
      </c>
      <c r="D836" t="str">
        <f>VLOOKUP(Data[[#This Row],[product_code]],Table3[#All],2)</f>
        <v>Atliq_Double_Bedsheet_set</v>
      </c>
      <c r="E836" t="str">
        <f xml:space="preserve"> VLOOKUP(Data[[#This Row],[product_code]],Table3[#All],3)</f>
        <v>Home Care</v>
      </c>
      <c r="F836" t="s">
        <v>13</v>
      </c>
      <c r="G836">
        <v>118</v>
      </c>
      <c r="H836">
        <v>455</v>
      </c>
      <c r="I836" t="s">
        <v>6</v>
      </c>
      <c r="J836" s="1">
        <v>41300</v>
      </c>
      <c r="K8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910</v>
      </c>
      <c r="L8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36" t="s">
        <v>80</v>
      </c>
      <c r="N836" s="1">
        <f>Data[[#This Row],[Price_AP]]*Data[[#This Row],[quantity_sold(after_promo)]]</f>
        <v>159250</v>
      </c>
    </row>
    <row r="837" spans="1:14" x14ac:dyDescent="0.3">
      <c r="A837" t="s">
        <v>73</v>
      </c>
      <c r="B837" t="s">
        <v>31</v>
      </c>
      <c r="C837" s="1">
        <v>62</v>
      </c>
      <c r="D837" t="str">
        <f>VLOOKUP(Data[[#This Row],[product_code]],Table3[#All],2)</f>
        <v>Atliq_Double_Bedsheet_set</v>
      </c>
      <c r="E837" t="str">
        <f xml:space="preserve"> VLOOKUP(Data[[#This Row],[product_code]],Table3[#All],3)</f>
        <v>Home Care</v>
      </c>
      <c r="F837" t="s">
        <v>5</v>
      </c>
      <c r="G837">
        <v>57</v>
      </c>
      <c r="H837">
        <v>90</v>
      </c>
      <c r="I837" t="s">
        <v>6</v>
      </c>
      <c r="J837" s="1">
        <v>3534</v>
      </c>
      <c r="K8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8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37" t="s">
        <v>77</v>
      </c>
      <c r="N837" s="1">
        <f>Data[[#This Row],[Price_AP]]*Data[[#This Row],[quantity_sold(after_promo)]]</f>
        <v>2790</v>
      </c>
    </row>
    <row r="838" spans="1:14" x14ac:dyDescent="0.3">
      <c r="A838" t="s">
        <v>42</v>
      </c>
      <c r="B838" t="s">
        <v>15</v>
      </c>
      <c r="C838" s="1">
        <v>3000</v>
      </c>
      <c r="D838" t="str">
        <f>VLOOKUP(Data[[#This Row],[product_code]],Table3[#All],2)</f>
        <v>Atliq_Home_Essential_8_Product_Combo</v>
      </c>
      <c r="E838" t="str">
        <f xml:space="preserve"> VLOOKUP(Data[[#This Row],[product_code]],Table3[#All],3)</f>
        <v>Combo1</v>
      </c>
      <c r="F838" t="s">
        <v>16</v>
      </c>
      <c r="G838">
        <v>357</v>
      </c>
      <c r="H838">
        <v>1046</v>
      </c>
      <c r="I838" t="s">
        <v>10</v>
      </c>
      <c r="J838" s="1">
        <v>1071000</v>
      </c>
      <c r="K8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1046</v>
      </c>
      <c r="L8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838" t="s">
        <v>77</v>
      </c>
      <c r="N838" s="1">
        <f>Data[[#This Row],[Price_AP]]*Data[[#This Row],[quantity_sold(after_promo)]]</f>
        <v>2615000</v>
      </c>
    </row>
    <row r="839" spans="1:14" x14ac:dyDescent="0.3">
      <c r="A839" t="s">
        <v>72</v>
      </c>
      <c r="B839" t="s">
        <v>28</v>
      </c>
      <c r="C839" s="1">
        <v>415</v>
      </c>
      <c r="D839" t="str">
        <f>VLOOKUP(Data[[#This Row],[product_code]],Table3[#All],2)</f>
        <v>Atliq_Fusion_Container_Set_of_3</v>
      </c>
      <c r="E839" t="str">
        <f xml:space="preserve"> VLOOKUP(Data[[#This Row],[product_code]],Table3[#All],3)</f>
        <v>Home Care</v>
      </c>
      <c r="F839" t="s">
        <v>9</v>
      </c>
      <c r="G839">
        <v>92</v>
      </c>
      <c r="H839">
        <v>81</v>
      </c>
      <c r="I839" t="s">
        <v>10</v>
      </c>
      <c r="J839" s="1">
        <v>38180</v>
      </c>
      <c r="K8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8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839" t="s">
        <v>80</v>
      </c>
      <c r="N839" s="1">
        <f>Data[[#This Row],[Price_AP]]*Data[[#This Row],[quantity_sold(after_promo)]]</f>
        <v>25211.25</v>
      </c>
    </row>
    <row r="840" spans="1:14" x14ac:dyDescent="0.3">
      <c r="A840" t="s">
        <v>39</v>
      </c>
      <c r="B840" t="s">
        <v>50</v>
      </c>
      <c r="C840" s="1">
        <v>110</v>
      </c>
      <c r="D840" t="str">
        <f>VLOOKUP(Data[[#This Row],[product_code]],Table3[#All],2)</f>
        <v>Atliq_Body_Milk_Nourishing_Lotion (120ML)</v>
      </c>
      <c r="E840" t="str">
        <f xml:space="preserve"> VLOOKUP(Data[[#This Row],[product_code]],Table3[#All],3)</f>
        <v>Personal Care</v>
      </c>
      <c r="F840" t="s">
        <v>5</v>
      </c>
      <c r="G840">
        <v>33</v>
      </c>
      <c r="H840">
        <v>43</v>
      </c>
      <c r="I840" t="s">
        <v>10</v>
      </c>
      <c r="J840" s="1">
        <v>3630</v>
      </c>
      <c r="K8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8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840" t="s">
        <v>75</v>
      </c>
      <c r="N840" s="1">
        <f>Data[[#This Row],[Price_AP]]*Data[[#This Row],[quantity_sold(after_promo)]]</f>
        <v>2365</v>
      </c>
    </row>
    <row r="841" spans="1:14" x14ac:dyDescent="0.3">
      <c r="A841" t="s">
        <v>74</v>
      </c>
      <c r="B841" t="s">
        <v>25</v>
      </c>
      <c r="C841" s="1">
        <v>1190</v>
      </c>
      <c r="D841" t="str">
        <f>VLOOKUP(Data[[#This Row],[product_code]],Table3[#All],2)</f>
        <v>Atliq_Fusion_Container_Set_of_3</v>
      </c>
      <c r="E841" t="str">
        <f xml:space="preserve"> VLOOKUP(Data[[#This Row],[product_code]],Table3[#All],3)</f>
        <v>Home Care</v>
      </c>
      <c r="F841" t="s">
        <v>13</v>
      </c>
      <c r="G841">
        <v>49</v>
      </c>
      <c r="H841">
        <v>186</v>
      </c>
      <c r="I841" t="s">
        <v>10</v>
      </c>
      <c r="J841" s="1">
        <v>58310</v>
      </c>
      <c r="K8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372</v>
      </c>
      <c r="L8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41" t="s">
        <v>80</v>
      </c>
      <c r="N841" s="1">
        <f>Data[[#This Row],[Price_AP]]*Data[[#This Row],[quantity_sold(after_promo)]]</f>
        <v>221340</v>
      </c>
    </row>
    <row r="842" spans="1:14" x14ac:dyDescent="0.3">
      <c r="A842" t="s">
        <v>52</v>
      </c>
      <c r="B842" t="s">
        <v>4</v>
      </c>
      <c r="C842" s="1">
        <v>190</v>
      </c>
      <c r="D842" t="str">
        <f>VLOOKUP(Data[[#This Row],[product_code]],Table3[#All],2)</f>
        <v>Atliq_Doodh_Kesar_Body_Lotion (200ML)</v>
      </c>
      <c r="E842" t="str">
        <f xml:space="preserve"> VLOOKUP(Data[[#This Row],[product_code]],Table3[#All],3)</f>
        <v>Personal Care</v>
      </c>
      <c r="F842" t="s">
        <v>5</v>
      </c>
      <c r="G842">
        <v>80</v>
      </c>
      <c r="H842">
        <v>124</v>
      </c>
      <c r="I842" t="s">
        <v>10</v>
      </c>
      <c r="J842" s="1">
        <v>15200</v>
      </c>
      <c r="K8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v>
      </c>
      <c r="L8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42" t="s">
        <v>77</v>
      </c>
      <c r="N842" s="1">
        <f>Data[[#This Row],[Price_AP]]*Data[[#This Row],[quantity_sold(after_promo)]]</f>
        <v>11780</v>
      </c>
    </row>
    <row r="843" spans="1:14" x14ac:dyDescent="0.3">
      <c r="A843" t="s">
        <v>72</v>
      </c>
      <c r="B843" t="s">
        <v>12</v>
      </c>
      <c r="C843" s="1">
        <v>300</v>
      </c>
      <c r="D843" t="str">
        <f>VLOOKUP(Data[[#This Row],[product_code]],Table3[#All],2)</f>
        <v>Atliq_Fusion_Container_Set_of_3</v>
      </c>
      <c r="E843" t="str">
        <f xml:space="preserve"> VLOOKUP(Data[[#This Row],[product_code]],Table3[#All],3)</f>
        <v>Home Care</v>
      </c>
      <c r="F843" t="s">
        <v>13</v>
      </c>
      <c r="G843">
        <v>56</v>
      </c>
      <c r="H843">
        <v>196</v>
      </c>
      <c r="I843" t="s">
        <v>10</v>
      </c>
      <c r="J843" s="1">
        <v>16800</v>
      </c>
      <c r="K8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392</v>
      </c>
      <c r="L8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43" t="s">
        <v>80</v>
      </c>
      <c r="N843" s="1">
        <f>Data[[#This Row],[Price_AP]]*Data[[#This Row],[quantity_sold(after_promo)]]</f>
        <v>58800</v>
      </c>
    </row>
    <row r="844" spans="1:14" x14ac:dyDescent="0.3">
      <c r="A844" t="s">
        <v>61</v>
      </c>
      <c r="B844" t="s">
        <v>4</v>
      </c>
      <c r="C844" s="1">
        <v>190</v>
      </c>
      <c r="D844" t="str">
        <f>VLOOKUP(Data[[#This Row],[product_code]],Table3[#All],2)</f>
        <v>Atliq_Doodh_Kesar_Body_Lotion (200ML)</v>
      </c>
      <c r="E844" t="str">
        <f xml:space="preserve"> VLOOKUP(Data[[#This Row],[product_code]],Table3[#All],3)</f>
        <v>Personal Care</v>
      </c>
      <c r="F844" t="s">
        <v>5</v>
      </c>
      <c r="G844">
        <v>52</v>
      </c>
      <c r="H844">
        <v>73</v>
      </c>
      <c r="I844" t="s">
        <v>6</v>
      </c>
      <c r="J844" s="1">
        <v>9880</v>
      </c>
      <c r="K8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73</v>
      </c>
      <c r="L8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44" t="s">
        <v>80</v>
      </c>
      <c r="N844" s="1">
        <f>Data[[#This Row],[Price_AP]]*Data[[#This Row],[quantity_sold(after_promo)]]</f>
        <v>6935</v>
      </c>
    </row>
    <row r="845" spans="1:14" x14ac:dyDescent="0.3">
      <c r="A845" t="s">
        <v>43</v>
      </c>
      <c r="B845" t="s">
        <v>44</v>
      </c>
      <c r="C845" s="1">
        <v>1020</v>
      </c>
      <c r="D845" t="str">
        <f>VLOOKUP(Data[[#This Row],[product_code]],Table3[#All],2)</f>
        <v>Atliq_Double_Bedsheet_set</v>
      </c>
      <c r="E845" t="str">
        <f xml:space="preserve"> VLOOKUP(Data[[#This Row],[product_code]],Table3[#All],3)</f>
        <v>Home Care</v>
      </c>
      <c r="F845" t="s">
        <v>13</v>
      </c>
      <c r="G845">
        <v>85</v>
      </c>
      <c r="H845">
        <v>350</v>
      </c>
      <c r="I845" t="s">
        <v>6</v>
      </c>
      <c r="J845" s="1">
        <v>86700</v>
      </c>
      <c r="K8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700</v>
      </c>
      <c r="L8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845" t="s">
        <v>80</v>
      </c>
      <c r="N845" s="1">
        <f>Data[[#This Row],[Price_AP]]*Data[[#This Row],[quantity_sold(after_promo)]]</f>
        <v>357000</v>
      </c>
    </row>
    <row r="846" spans="1:14" x14ac:dyDescent="0.3">
      <c r="A846" t="s">
        <v>30</v>
      </c>
      <c r="B846" t="s">
        <v>50</v>
      </c>
      <c r="C846" s="1">
        <v>110</v>
      </c>
      <c r="D846" t="str">
        <f>VLOOKUP(Data[[#This Row],[product_code]],Table3[#All],2)</f>
        <v>Atliq_Body_Milk_Nourishing_Lotion (120ML)</v>
      </c>
      <c r="E846" t="str">
        <f xml:space="preserve"> VLOOKUP(Data[[#This Row],[product_code]],Table3[#All],3)</f>
        <v>Personal Care</v>
      </c>
      <c r="F846" t="s">
        <v>5</v>
      </c>
      <c r="G846">
        <v>66</v>
      </c>
      <c r="H846">
        <v>82</v>
      </c>
      <c r="I846" t="s">
        <v>10</v>
      </c>
      <c r="J846" s="1">
        <v>7260</v>
      </c>
      <c r="K8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82</v>
      </c>
      <c r="L8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846" t="s">
        <v>81</v>
      </c>
      <c r="N846" s="1">
        <f>Data[[#This Row],[Price_AP]]*Data[[#This Row],[quantity_sold(after_promo)]]</f>
        <v>4510</v>
      </c>
    </row>
    <row r="847" spans="1:14" x14ac:dyDescent="0.3">
      <c r="A847" t="s">
        <v>69</v>
      </c>
      <c r="B847" t="s">
        <v>25</v>
      </c>
      <c r="C847" s="1">
        <v>1190</v>
      </c>
      <c r="D847" t="str">
        <f>VLOOKUP(Data[[#This Row],[product_code]],Table3[#All],2)</f>
        <v>Atliq_Fusion_Container_Set_of_3</v>
      </c>
      <c r="E847" t="str">
        <f xml:space="preserve"> VLOOKUP(Data[[#This Row],[product_code]],Table3[#All],3)</f>
        <v>Home Care</v>
      </c>
      <c r="F847" t="s">
        <v>13</v>
      </c>
      <c r="G847">
        <v>42</v>
      </c>
      <c r="H847">
        <v>186</v>
      </c>
      <c r="I847" t="s">
        <v>6</v>
      </c>
      <c r="J847" s="1">
        <v>49980</v>
      </c>
      <c r="K8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372</v>
      </c>
      <c r="L8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47" t="s">
        <v>81</v>
      </c>
      <c r="N847" s="1">
        <f>Data[[#This Row],[Price_AP]]*Data[[#This Row],[quantity_sold(after_promo)]]</f>
        <v>221340</v>
      </c>
    </row>
    <row r="848" spans="1:14" x14ac:dyDescent="0.3">
      <c r="A848" t="s">
        <v>48</v>
      </c>
      <c r="B848" t="s">
        <v>23</v>
      </c>
      <c r="C848" s="1">
        <v>350</v>
      </c>
      <c r="D848" t="str">
        <f>VLOOKUP(Data[[#This Row],[product_code]],Table3[#All],2)</f>
        <v>Atliq_Double_Bedsheet_set</v>
      </c>
      <c r="E848" t="str">
        <f xml:space="preserve"> VLOOKUP(Data[[#This Row],[product_code]],Table3[#All],3)</f>
        <v>Home Care</v>
      </c>
      <c r="F848" t="s">
        <v>13</v>
      </c>
      <c r="G848">
        <v>90</v>
      </c>
      <c r="H848">
        <v>371</v>
      </c>
      <c r="I848" t="s">
        <v>6</v>
      </c>
      <c r="J848" s="1">
        <v>31500</v>
      </c>
      <c r="K8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742</v>
      </c>
      <c r="L8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48" t="s">
        <v>76</v>
      </c>
      <c r="N848" s="1">
        <f>Data[[#This Row],[Price_AP]]*Data[[#This Row],[quantity_sold(after_promo)]]</f>
        <v>129850</v>
      </c>
    </row>
    <row r="849" spans="1:14" x14ac:dyDescent="0.3">
      <c r="A849" t="s">
        <v>68</v>
      </c>
      <c r="B849" t="s">
        <v>35</v>
      </c>
      <c r="C849" s="1">
        <v>860</v>
      </c>
      <c r="D849" t="str">
        <f>VLOOKUP(Data[[#This Row],[product_code]],Table3[#All],2)</f>
        <v>Atliq_Sonamasuri_Rice (10KG)</v>
      </c>
      <c r="E849" t="str">
        <f xml:space="preserve"> VLOOKUP(Data[[#This Row],[product_code]],Table3[#All],3)</f>
        <v>Grocery &amp; Staples</v>
      </c>
      <c r="F849" t="s">
        <v>36</v>
      </c>
      <c r="G849">
        <v>289</v>
      </c>
      <c r="H849">
        <v>404</v>
      </c>
      <c r="I849" t="s">
        <v>6</v>
      </c>
      <c r="J849" s="1">
        <v>248540</v>
      </c>
      <c r="K8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404</v>
      </c>
      <c r="L8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49" t="s">
        <v>76</v>
      </c>
      <c r="N849" s="1">
        <f>Data[[#This Row],[Price_AP]]*Data[[#This Row],[quantity_sold(after_promo)]]</f>
        <v>232784.80000000002</v>
      </c>
    </row>
    <row r="850" spans="1:14" x14ac:dyDescent="0.3">
      <c r="A850" t="s">
        <v>24</v>
      </c>
      <c r="B850" t="s">
        <v>31</v>
      </c>
      <c r="C850" s="1">
        <v>62</v>
      </c>
      <c r="D850" t="str">
        <f>VLOOKUP(Data[[#This Row],[product_code]],Table3[#All],2)</f>
        <v>Atliq_Double_Bedsheet_set</v>
      </c>
      <c r="E850" t="str">
        <f xml:space="preserve"> VLOOKUP(Data[[#This Row],[product_code]],Table3[#All],3)</f>
        <v>Home Care</v>
      </c>
      <c r="F850" t="s">
        <v>5</v>
      </c>
      <c r="G850">
        <v>37</v>
      </c>
      <c r="H850">
        <v>53</v>
      </c>
      <c r="I850" t="s">
        <v>6</v>
      </c>
      <c r="J850" s="1">
        <v>2294</v>
      </c>
      <c r="K8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v>
      </c>
      <c r="L8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50" t="s">
        <v>79</v>
      </c>
      <c r="N850" s="1">
        <f>Data[[#This Row],[Price_AP]]*Data[[#This Row],[quantity_sold(after_promo)]]</f>
        <v>1643</v>
      </c>
    </row>
    <row r="851" spans="1:14" x14ac:dyDescent="0.3">
      <c r="A851" t="s">
        <v>45</v>
      </c>
      <c r="B851" t="s">
        <v>35</v>
      </c>
      <c r="C851" s="1">
        <v>860</v>
      </c>
      <c r="D851" t="str">
        <f>VLOOKUP(Data[[#This Row],[product_code]],Table3[#All],2)</f>
        <v>Atliq_Sonamasuri_Rice (10KG)</v>
      </c>
      <c r="E851" t="str">
        <f xml:space="preserve"> VLOOKUP(Data[[#This Row],[product_code]],Table3[#All],3)</f>
        <v>Grocery &amp; Staples</v>
      </c>
      <c r="F851" t="s">
        <v>36</v>
      </c>
      <c r="G851">
        <v>642</v>
      </c>
      <c r="H851">
        <v>918</v>
      </c>
      <c r="I851" t="s">
        <v>6</v>
      </c>
      <c r="J851" s="1">
        <v>552120</v>
      </c>
      <c r="K8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918</v>
      </c>
      <c r="L8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851" t="s">
        <v>81</v>
      </c>
      <c r="N851" s="1">
        <f>Data[[#This Row],[Price_AP]]*Data[[#This Row],[quantity_sold(after_promo)]]</f>
        <v>528951.60000000009</v>
      </c>
    </row>
    <row r="852" spans="1:14" x14ac:dyDescent="0.3">
      <c r="A852" t="s">
        <v>62</v>
      </c>
      <c r="B852" t="s">
        <v>15</v>
      </c>
      <c r="C852" s="1">
        <v>3000</v>
      </c>
      <c r="D852" t="str">
        <f>VLOOKUP(Data[[#This Row],[product_code]],Table3[#All],2)</f>
        <v>Atliq_Home_Essential_8_Product_Combo</v>
      </c>
      <c r="E852" t="str">
        <f xml:space="preserve"> VLOOKUP(Data[[#This Row],[product_code]],Table3[#All],3)</f>
        <v>Combo1</v>
      </c>
      <c r="F852" t="s">
        <v>16</v>
      </c>
      <c r="G852">
        <v>211</v>
      </c>
      <c r="H852">
        <v>614</v>
      </c>
      <c r="I852" t="s">
        <v>10</v>
      </c>
      <c r="J852" s="1">
        <v>633000</v>
      </c>
      <c r="K8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614</v>
      </c>
      <c r="L8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852" t="s">
        <v>84</v>
      </c>
      <c r="N852" s="1">
        <f>Data[[#This Row],[Price_AP]]*Data[[#This Row],[quantity_sold(after_promo)]]</f>
        <v>1535000</v>
      </c>
    </row>
    <row r="853" spans="1:14" x14ac:dyDescent="0.3">
      <c r="A853" t="s">
        <v>17</v>
      </c>
      <c r="B853" t="s">
        <v>21</v>
      </c>
      <c r="C853" s="1">
        <v>65</v>
      </c>
      <c r="D853" t="str">
        <f>VLOOKUP(Data[[#This Row],[product_code]],Table3[#All],2)</f>
        <v>Atliq_Cream_Beauty_Bathing_Soap (125GM)</v>
      </c>
      <c r="E853" t="str">
        <f xml:space="preserve"> VLOOKUP(Data[[#This Row],[product_code]],Table3[#All],3)</f>
        <v>Personal Care</v>
      </c>
      <c r="F853" t="s">
        <v>5</v>
      </c>
      <c r="G853">
        <v>103</v>
      </c>
      <c r="H853">
        <v>160</v>
      </c>
      <c r="I853" t="s">
        <v>10</v>
      </c>
      <c r="J853" s="1">
        <v>6695</v>
      </c>
      <c r="K8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160</v>
      </c>
      <c r="L8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853" t="s">
        <v>80</v>
      </c>
      <c r="N853" s="1">
        <f>Data[[#This Row],[Price_AP]]*Data[[#This Row],[quantity_sold(after_promo)]]</f>
        <v>5200</v>
      </c>
    </row>
    <row r="854" spans="1:14" x14ac:dyDescent="0.3">
      <c r="A854" t="s">
        <v>43</v>
      </c>
      <c r="B854" t="s">
        <v>50</v>
      </c>
      <c r="C854" s="1">
        <v>110</v>
      </c>
      <c r="D854" t="str">
        <f>VLOOKUP(Data[[#This Row],[product_code]],Table3[#All],2)</f>
        <v>Atliq_Body_Milk_Nourishing_Lotion (120ML)</v>
      </c>
      <c r="E854" t="str">
        <f xml:space="preserve"> VLOOKUP(Data[[#This Row],[product_code]],Table3[#All],3)</f>
        <v>Personal Care</v>
      </c>
      <c r="F854" t="s">
        <v>5</v>
      </c>
      <c r="G854">
        <v>78</v>
      </c>
      <c r="H854">
        <v>104</v>
      </c>
      <c r="I854" t="s">
        <v>10</v>
      </c>
      <c r="J854" s="1">
        <v>8580</v>
      </c>
      <c r="K8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v>
      </c>
      <c r="L8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854" t="s">
        <v>80</v>
      </c>
      <c r="N854" s="1">
        <f>Data[[#This Row],[Price_AP]]*Data[[#This Row],[quantity_sold(after_promo)]]</f>
        <v>5720</v>
      </c>
    </row>
    <row r="855" spans="1:14" x14ac:dyDescent="0.3">
      <c r="A855" t="s">
        <v>34</v>
      </c>
      <c r="B855" t="s">
        <v>23</v>
      </c>
      <c r="C855" s="1">
        <v>350</v>
      </c>
      <c r="D855" t="str">
        <f>VLOOKUP(Data[[#This Row],[product_code]],Table3[#All],2)</f>
        <v>Atliq_Double_Bedsheet_set</v>
      </c>
      <c r="E855" t="str">
        <f xml:space="preserve"> VLOOKUP(Data[[#This Row],[product_code]],Table3[#All],3)</f>
        <v>Home Care</v>
      </c>
      <c r="F855" t="s">
        <v>13</v>
      </c>
      <c r="G855">
        <v>85</v>
      </c>
      <c r="H855">
        <v>215</v>
      </c>
      <c r="I855" t="s">
        <v>6</v>
      </c>
      <c r="J855" s="1">
        <v>29750</v>
      </c>
      <c r="K8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430</v>
      </c>
      <c r="L8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55" t="s">
        <v>78</v>
      </c>
      <c r="N855" s="1">
        <f>Data[[#This Row],[Price_AP]]*Data[[#This Row],[quantity_sold(after_promo)]]</f>
        <v>75250</v>
      </c>
    </row>
    <row r="856" spans="1:14" x14ac:dyDescent="0.3">
      <c r="A856" t="s">
        <v>24</v>
      </c>
      <c r="B856" t="s">
        <v>33</v>
      </c>
      <c r="C856" s="1">
        <v>290</v>
      </c>
      <c r="D856" t="str">
        <f>VLOOKUP(Data[[#This Row],[product_code]],Table3[#All],2)</f>
        <v>Atliq_Farm_Chakki_Atta (1KG)</v>
      </c>
      <c r="E856" t="str">
        <f xml:space="preserve"> VLOOKUP(Data[[#This Row],[product_code]],Table3[#All],3)</f>
        <v>Grocery &amp; Staples</v>
      </c>
      <c r="F856" t="s">
        <v>9</v>
      </c>
      <c r="G856">
        <v>252</v>
      </c>
      <c r="H856">
        <v>226</v>
      </c>
      <c r="I856" t="s">
        <v>10</v>
      </c>
      <c r="J856" s="1">
        <v>73080</v>
      </c>
      <c r="K8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226</v>
      </c>
      <c r="L8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56" t="s">
        <v>79</v>
      </c>
      <c r="N856" s="1">
        <f>Data[[#This Row],[Price_AP]]*Data[[#This Row],[quantity_sold(after_promo)]]</f>
        <v>49155</v>
      </c>
    </row>
    <row r="857" spans="1:14" x14ac:dyDescent="0.3">
      <c r="A857" t="s">
        <v>66</v>
      </c>
      <c r="B857" t="s">
        <v>23</v>
      </c>
      <c r="C857" s="1">
        <v>350</v>
      </c>
      <c r="D857" t="str">
        <f>VLOOKUP(Data[[#This Row],[product_code]],Table3[#All],2)</f>
        <v>Atliq_Double_Bedsheet_set</v>
      </c>
      <c r="E857" t="str">
        <f xml:space="preserve"> VLOOKUP(Data[[#This Row],[product_code]],Table3[#All],3)</f>
        <v>Home Care</v>
      </c>
      <c r="F857" t="s">
        <v>13</v>
      </c>
      <c r="G857">
        <v>70</v>
      </c>
      <c r="H857">
        <v>281</v>
      </c>
      <c r="I857" t="s">
        <v>6</v>
      </c>
      <c r="J857" s="1">
        <v>24500</v>
      </c>
      <c r="K8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562</v>
      </c>
      <c r="L8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57" t="s">
        <v>84</v>
      </c>
      <c r="N857" s="1">
        <f>Data[[#This Row],[Price_AP]]*Data[[#This Row],[quantity_sold(after_promo)]]</f>
        <v>98350</v>
      </c>
    </row>
    <row r="858" spans="1:14" x14ac:dyDescent="0.3">
      <c r="A858" t="s">
        <v>56</v>
      </c>
      <c r="B858" t="s">
        <v>40</v>
      </c>
      <c r="C858" s="1">
        <v>172</v>
      </c>
      <c r="D858" t="str">
        <f>VLOOKUP(Data[[#This Row],[product_code]],Table3[#All],2)</f>
        <v>Atliq_Masoor_Dal (1KG)</v>
      </c>
      <c r="E858" t="str">
        <f xml:space="preserve"> VLOOKUP(Data[[#This Row],[product_code]],Table3[#All],3)</f>
        <v>Grocery &amp; Staples</v>
      </c>
      <c r="F858" t="s">
        <v>36</v>
      </c>
      <c r="G858">
        <v>241</v>
      </c>
      <c r="H858">
        <v>404</v>
      </c>
      <c r="I858" t="s">
        <v>10</v>
      </c>
      <c r="J858" s="1">
        <v>41452</v>
      </c>
      <c r="K8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404</v>
      </c>
      <c r="L8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58" t="s">
        <v>79</v>
      </c>
      <c r="N858" s="1">
        <f>Data[[#This Row],[Price_AP]]*Data[[#This Row],[quantity_sold(after_promo)]]</f>
        <v>46556.960000000006</v>
      </c>
    </row>
    <row r="859" spans="1:14" x14ac:dyDescent="0.3">
      <c r="A859" t="s">
        <v>61</v>
      </c>
      <c r="B859" t="s">
        <v>4</v>
      </c>
      <c r="C859" s="1">
        <v>190</v>
      </c>
      <c r="D859" t="str">
        <f>VLOOKUP(Data[[#This Row],[product_code]],Table3[#All],2)</f>
        <v>Atliq_Doodh_Kesar_Body_Lotion (200ML)</v>
      </c>
      <c r="E859" t="str">
        <f xml:space="preserve"> VLOOKUP(Data[[#This Row],[product_code]],Table3[#All],3)</f>
        <v>Personal Care</v>
      </c>
      <c r="F859" t="s">
        <v>5</v>
      </c>
      <c r="G859">
        <v>75</v>
      </c>
      <c r="H859">
        <v>98</v>
      </c>
      <c r="I859" t="s">
        <v>10</v>
      </c>
      <c r="J859" s="1">
        <v>14250</v>
      </c>
      <c r="K8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98</v>
      </c>
      <c r="L8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59" t="s">
        <v>80</v>
      </c>
      <c r="N859" s="1">
        <f>Data[[#This Row],[Price_AP]]*Data[[#This Row],[quantity_sold(after_promo)]]</f>
        <v>9310</v>
      </c>
    </row>
    <row r="860" spans="1:14" x14ac:dyDescent="0.3">
      <c r="A860" t="s">
        <v>61</v>
      </c>
      <c r="B860" t="s">
        <v>33</v>
      </c>
      <c r="C860" s="1">
        <v>290</v>
      </c>
      <c r="D860" t="str">
        <f>VLOOKUP(Data[[#This Row],[product_code]],Table3[#All],2)</f>
        <v>Atliq_Farm_Chakki_Atta (1KG)</v>
      </c>
      <c r="E860" t="str">
        <f xml:space="preserve"> VLOOKUP(Data[[#This Row],[product_code]],Table3[#All],3)</f>
        <v>Grocery &amp; Staples</v>
      </c>
      <c r="F860" t="s">
        <v>9</v>
      </c>
      <c r="G860">
        <v>311</v>
      </c>
      <c r="H860">
        <v>304</v>
      </c>
      <c r="I860" t="s">
        <v>10</v>
      </c>
      <c r="J860" s="1">
        <v>90190</v>
      </c>
      <c r="K8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304</v>
      </c>
      <c r="L8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60" t="s">
        <v>80</v>
      </c>
      <c r="N860" s="1">
        <f>Data[[#This Row],[Price_AP]]*Data[[#This Row],[quantity_sold(after_promo)]]</f>
        <v>66120</v>
      </c>
    </row>
    <row r="861" spans="1:14" x14ac:dyDescent="0.3">
      <c r="A861" t="s">
        <v>65</v>
      </c>
      <c r="B861" t="s">
        <v>33</v>
      </c>
      <c r="C861" s="1">
        <v>290</v>
      </c>
      <c r="D861" t="str">
        <f>VLOOKUP(Data[[#This Row],[product_code]],Table3[#All],2)</f>
        <v>Atliq_Farm_Chakki_Atta (1KG)</v>
      </c>
      <c r="E861" t="str">
        <f xml:space="preserve"> VLOOKUP(Data[[#This Row],[product_code]],Table3[#All],3)</f>
        <v>Grocery &amp; Staples</v>
      </c>
      <c r="F861" t="s">
        <v>9</v>
      </c>
      <c r="G861">
        <v>175</v>
      </c>
      <c r="H861">
        <v>150</v>
      </c>
      <c r="I861" t="s">
        <v>10</v>
      </c>
      <c r="J861" s="1">
        <v>50750</v>
      </c>
      <c r="K8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150</v>
      </c>
      <c r="L8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61" t="s">
        <v>84</v>
      </c>
      <c r="N861" s="1">
        <f>Data[[#This Row],[Price_AP]]*Data[[#This Row],[quantity_sold(after_promo)]]</f>
        <v>32625</v>
      </c>
    </row>
    <row r="862" spans="1:14" x14ac:dyDescent="0.3">
      <c r="A862" t="s">
        <v>39</v>
      </c>
      <c r="B862" t="s">
        <v>18</v>
      </c>
      <c r="C862" s="1">
        <v>55</v>
      </c>
      <c r="D862" t="str">
        <f>VLOOKUP(Data[[#This Row],[product_code]],Table3[#All],2)</f>
        <v>Atliq_Scrub_Sponge_For_Dishwash</v>
      </c>
      <c r="E862" t="str">
        <f xml:space="preserve"> VLOOKUP(Data[[#This Row],[product_code]],Table3[#All],3)</f>
        <v>Home Care</v>
      </c>
      <c r="F862" t="s">
        <v>9</v>
      </c>
      <c r="G862">
        <v>12</v>
      </c>
      <c r="H862">
        <v>11</v>
      </c>
      <c r="I862" t="s">
        <v>6</v>
      </c>
      <c r="J862" s="1">
        <v>660</v>
      </c>
      <c r="K8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v>
      </c>
      <c r="L8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62" t="s">
        <v>75</v>
      </c>
      <c r="N862" s="1">
        <f>Data[[#This Row],[Price_AP]]*Data[[#This Row],[quantity_sold(after_promo)]]</f>
        <v>453.75</v>
      </c>
    </row>
    <row r="863" spans="1:14" x14ac:dyDescent="0.3">
      <c r="A863" t="s">
        <v>71</v>
      </c>
      <c r="B863" t="s">
        <v>12</v>
      </c>
      <c r="C863" s="1">
        <v>300</v>
      </c>
      <c r="D863" t="str">
        <f>VLOOKUP(Data[[#This Row],[product_code]],Table3[#All],2)</f>
        <v>Atliq_Fusion_Container_Set_of_3</v>
      </c>
      <c r="E863" t="str">
        <f xml:space="preserve"> VLOOKUP(Data[[#This Row],[product_code]],Table3[#All],3)</f>
        <v>Home Care</v>
      </c>
      <c r="F863" t="s">
        <v>13</v>
      </c>
      <c r="G863">
        <v>24</v>
      </c>
      <c r="H863">
        <v>92</v>
      </c>
      <c r="I863" t="s">
        <v>6</v>
      </c>
      <c r="J863" s="1">
        <v>7200</v>
      </c>
      <c r="K8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184</v>
      </c>
      <c r="L8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63" t="s">
        <v>78</v>
      </c>
      <c r="N863" s="1">
        <f>Data[[#This Row],[Price_AP]]*Data[[#This Row],[quantity_sold(after_promo)]]</f>
        <v>27600</v>
      </c>
    </row>
    <row r="864" spans="1:14" x14ac:dyDescent="0.3">
      <c r="A864" t="s">
        <v>19</v>
      </c>
      <c r="B864" t="s">
        <v>12</v>
      </c>
      <c r="C864" s="1">
        <v>300</v>
      </c>
      <c r="D864" t="str">
        <f>VLOOKUP(Data[[#This Row],[product_code]],Table3[#All],2)</f>
        <v>Atliq_Fusion_Container_Set_of_3</v>
      </c>
      <c r="E864" t="str">
        <f xml:space="preserve"> VLOOKUP(Data[[#This Row],[product_code]],Table3[#All],3)</f>
        <v>Home Care</v>
      </c>
      <c r="F864" t="s">
        <v>13</v>
      </c>
      <c r="G864">
        <v>70</v>
      </c>
      <c r="H864">
        <v>243</v>
      </c>
      <c r="I864" t="s">
        <v>10</v>
      </c>
      <c r="J864" s="1">
        <v>21000</v>
      </c>
      <c r="K8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486</v>
      </c>
      <c r="L8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864" t="s">
        <v>80</v>
      </c>
      <c r="N864" s="1">
        <f>Data[[#This Row],[Price_AP]]*Data[[#This Row],[quantity_sold(after_promo)]]</f>
        <v>72900</v>
      </c>
    </row>
    <row r="865" spans="1:14" x14ac:dyDescent="0.3">
      <c r="A865" t="s">
        <v>64</v>
      </c>
      <c r="B865" t="s">
        <v>23</v>
      </c>
      <c r="C865" s="1">
        <v>350</v>
      </c>
      <c r="D865" t="str">
        <f>VLOOKUP(Data[[#This Row],[product_code]],Table3[#All],2)</f>
        <v>Atliq_Double_Bedsheet_set</v>
      </c>
      <c r="E865" t="str">
        <f xml:space="preserve"> VLOOKUP(Data[[#This Row],[product_code]],Table3[#All],3)</f>
        <v>Home Care</v>
      </c>
      <c r="F865" t="s">
        <v>13</v>
      </c>
      <c r="G865">
        <v>111</v>
      </c>
      <c r="H865">
        <v>290</v>
      </c>
      <c r="I865" t="s">
        <v>6</v>
      </c>
      <c r="J865" s="1">
        <v>38850</v>
      </c>
      <c r="K8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580</v>
      </c>
      <c r="L8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65" t="s">
        <v>80</v>
      </c>
      <c r="N865" s="1">
        <f>Data[[#This Row],[Price_AP]]*Data[[#This Row],[quantity_sold(after_promo)]]</f>
        <v>101500</v>
      </c>
    </row>
    <row r="866" spans="1:14" x14ac:dyDescent="0.3">
      <c r="A866" t="s">
        <v>3</v>
      </c>
      <c r="B866" t="s">
        <v>25</v>
      </c>
      <c r="C866" s="1">
        <v>1190</v>
      </c>
      <c r="D866" t="str">
        <f>VLOOKUP(Data[[#This Row],[product_code]],Table3[#All],2)</f>
        <v>Atliq_Fusion_Container_Set_of_3</v>
      </c>
      <c r="E866" t="str">
        <f xml:space="preserve"> VLOOKUP(Data[[#This Row],[product_code]],Table3[#All],3)</f>
        <v>Home Care</v>
      </c>
      <c r="F866" t="s">
        <v>13</v>
      </c>
      <c r="G866">
        <v>33</v>
      </c>
      <c r="H866">
        <v>129</v>
      </c>
      <c r="I866" t="s">
        <v>10</v>
      </c>
      <c r="J866" s="1">
        <v>39270</v>
      </c>
      <c r="K8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8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66" t="s">
        <v>79</v>
      </c>
      <c r="N866" s="1">
        <f>Data[[#This Row],[Price_AP]]*Data[[#This Row],[quantity_sold(after_promo)]]</f>
        <v>153510</v>
      </c>
    </row>
    <row r="867" spans="1:14" x14ac:dyDescent="0.3">
      <c r="A867" t="s">
        <v>37</v>
      </c>
      <c r="B867" t="s">
        <v>28</v>
      </c>
      <c r="C867" s="1">
        <v>415</v>
      </c>
      <c r="D867" t="str">
        <f>VLOOKUP(Data[[#This Row],[product_code]],Table3[#All],2)</f>
        <v>Atliq_Fusion_Container_Set_of_3</v>
      </c>
      <c r="E867" t="str">
        <f xml:space="preserve"> VLOOKUP(Data[[#This Row],[product_code]],Table3[#All],3)</f>
        <v>Home Care</v>
      </c>
      <c r="F867" t="s">
        <v>9</v>
      </c>
      <c r="G867">
        <v>25</v>
      </c>
      <c r="H867">
        <v>22</v>
      </c>
      <c r="I867" t="s">
        <v>6</v>
      </c>
      <c r="J867" s="1">
        <v>10375</v>
      </c>
      <c r="K8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8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867" t="s">
        <v>81</v>
      </c>
      <c r="N867" s="1">
        <f>Data[[#This Row],[Price_AP]]*Data[[#This Row],[quantity_sold(after_promo)]]</f>
        <v>6847.5</v>
      </c>
    </row>
    <row r="868" spans="1:14" x14ac:dyDescent="0.3">
      <c r="A868" t="s">
        <v>3</v>
      </c>
      <c r="B868" t="s">
        <v>21</v>
      </c>
      <c r="C868" s="1">
        <v>50</v>
      </c>
      <c r="D868" t="str">
        <f>VLOOKUP(Data[[#This Row],[product_code]],Table3[#All],2)</f>
        <v>Atliq_Cream_Beauty_Bathing_Soap (125GM)</v>
      </c>
      <c r="E868" t="str">
        <f xml:space="preserve"> VLOOKUP(Data[[#This Row],[product_code]],Table3[#All],3)</f>
        <v>Personal Care</v>
      </c>
      <c r="F868" t="s">
        <v>9</v>
      </c>
      <c r="G868">
        <v>22</v>
      </c>
      <c r="H868">
        <v>18</v>
      </c>
      <c r="I868" t="s">
        <v>6</v>
      </c>
      <c r="J868" s="1">
        <v>1100</v>
      </c>
      <c r="K8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8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868" t="s">
        <v>79</v>
      </c>
      <c r="N868" s="1">
        <f>Data[[#This Row],[Price_AP]]*Data[[#This Row],[quantity_sold(after_promo)]]</f>
        <v>675</v>
      </c>
    </row>
    <row r="869" spans="1:14" x14ac:dyDescent="0.3">
      <c r="A869" t="s">
        <v>51</v>
      </c>
      <c r="B869" t="s">
        <v>18</v>
      </c>
      <c r="C869" s="1">
        <v>55</v>
      </c>
      <c r="D869" t="str">
        <f>VLOOKUP(Data[[#This Row],[product_code]],Table3[#All],2)</f>
        <v>Atliq_Scrub_Sponge_For_Dishwash</v>
      </c>
      <c r="E869" t="str">
        <f xml:space="preserve"> VLOOKUP(Data[[#This Row],[product_code]],Table3[#All],3)</f>
        <v>Home Care</v>
      </c>
      <c r="F869" t="s">
        <v>9</v>
      </c>
      <c r="G869">
        <v>13</v>
      </c>
      <c r="H869">
        <v>9</v>
      </c>
      <c r="I869" t="s">
        <v>6</v>
      </c>
      <c r="J869" s="1">
        <v>715</v>
      </c>
      <c r="K8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v>
      </c>
      <c r="L8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69" t="s">
        <v>82</v>
      </c>
      <c r="N869" s="1">
        <f>Data[[#This Row],[Price_AP]]*Data[[#This Row],[quantity_sold(after_promo)]]</f>
        <v>371.25</v>
      </c>
    </row>
    <row r="870" spans="1:14" x14ac:dyDescent="0.3">
      <c r="A870" t="s">
        <v>49</v>
      </c>
      <c r="B870" t="s">
        <v>23</v>
      </c>
      <c r="C870" s="1">
        <v>350</v>
      </c>
      <c r="D870" t="str">
        <f>VLOOKUP(Data[[#This Row],[product_code]],Table3[#All],2)</f>
        <v>Atliq_Double_Bedsheet_set</v>
      </c>
      <c r="E870" t="str">
        <f xml:space="preserve"> VLOOKUP(Data[[#This Row],[product_code]],Table3[#All],3)</f>
        <v>Home Care</v>
      </c>
      <c r="F870" t="s">
        <v>13</v>
      </c>
      <c r="G870">
        <v>129</v>
      </c>
      <c r="H870">
        <v>540</v>
      </c>
      <c r="I870" t="s">
        <v>6</v>
      </c>
      <c r="J870" s="1">
        <v>45150</v>
      </c>
      <c r="K8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1080</v>
      </c>
      <c r="L8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70" t="s">
        <v>83</v>
      </c>
      <c r="N870" s="1">
        <f>Data[[#This Row],[Price_AP]]*Data[[#This Row],[quantity_sold(after_promo)]]</f>
        <v>189000</v>
      </c>
    </row>
    <row r="871" spans="1:14" x14ac:dyDescent="0.3">
      <c r="A871" t="s">
        <v>63</v>
      </c>
      <c r="B871" t="s">
        <v>25</v>
      </c>
      <c r="C871" s="1">
        <v>1190</v>
      </c>
      <c r="D871" t="str">
        <f>VLOOKUP(Data[[#This Row],[product_code]],Table3[#All],2)</f>
        <v>Atliq_Fusion_Container_Set_of_3</v>
      </c>
      <c r="E871" t="str">
        <f xml:space="preserve"> VLOOKUP(Data[[#This Row],[product_code]],Table3[#All],3)</f>
        <v>Home Care</v>
      </c>
      <c r="F871" t="s">
        <v>13</v>
      </c>
      <c r="G871">
        <v>46</v>
      </c>
      <c r="H871">
        <v>203</v>
      </c>
      <c r="I871" t="s">
        <v>6</v>
      </c>
      <c r="J871" s="1">
        <v>54740</v>
      </c>
      <c r="K8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406</v>
      </c>
      <c r="L8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71" t="s">
        <v>81</v>
      </c>
      <c r="N871" s="1">
        <f>Data[[#This Row],[Price_AP]]*Data[[#This Row],[quantity_sold(after_promo)]]</f>
        <v>241570</v>
      </c>
    </row>
    <row r="872" spans="1:14" x14ac:dyDescent="0.3">
      <c r="A872" t="s">
        <v>71</v>
      </c>
      <c r="B872" t="s">
        <v>4</v>
      </c>
      <c r="C872" s="1">
        <v>190</v>
      </c>
      <c r="D872" t="str">
        <f>VLOOKUP(Data[[#This Row],[product_code]],Table3[#All],2)</f>
        <v>Atliq_Doodh_Kesar_Body_Lotion (200ML)</v>
      </c>
      <c r="E872" t="str">
        <f xml:space="preserve"> VLOOKUP(Data[[#This Row],[product_code]],Table3[#All],3)</f>
        <v>Personal Care</v>
      </c>
      <c r="F872" t="s">
        <v>5</v>
      </c>
      <c r="G872">
        <v>49</v>
      </c>
      <c r="H872">
        <v>76</v>
      </c>
      <c r="I872" t="s">
        <v>10</v>
      </c>
      <c r="J872" s="1">
        <v>9310</v>
      </c>
      <c r="K8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8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72" t="s">
        <v>78</v>
      </c>
      <c r="N872" s="1">
        <f>Data[[#This Row],[Price_AP]]*Data[[#This Row],[quantity_sold(after_promo)]]</f>
        <v>7220</v>
      </c>
    </row>
    <row r="873" spans="1:14" x14ac:dyDescent="0.3">
      <c r="A873" t="s">
        <v>42</v>
      </c>
      <c r="B873" t="s">
        <v>50</v>
      </c>
      <c r="C873" s="1">
        <v>90</v>
      </c>
      <c r="D873" t="str">
        <f>VLOOKUP(Data[[#This Row],[product_code]],Table3[#All],2)</f>
        <v>Atliq_Body_Milk_Nourishing_Lotion (120ML)</v>
      </c>
      <c r="E873" t="str">
        <f xml:space="preserve"> VLOOKUP(Data[[#This Row],[product_code]],Table3[#All],3)</f>
        <v>Personal Care</v>
      </c>
      <c r="F873" t="s">
        <v>9</v>
      </c>
      <c r="G873">
        <v>66</v>
      </c>
      <c r="H873">
        <v>62</v>
      </c>
      <c r="I873" t="s">
        <v>6</v>
      </c>
      <c r="J873" s="1">
        <v>5940</v>
      </c>
      <c r="K8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8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873" t="s">
        <v>77</v>
      </c>
      <c r="N873" s="1">
        <f>Data[[#This Row],[Price_AP]]*Data[[#This Row],[quantity_sold(after_promo)]]</f>
        <v>4185</v>
      </c>
    </row>
    <row r="874" spans="1:14" x14ac:dyDescent="0.3">
      <c r="A874" t="s">
        <v>19</v>
      </c>
      <c r="B874" t="s">
        <v>23</v>
      </c>
      <c r="C874" s="1">
        <v>350</v>
      </c>
      <c r="D874" t="str">
        <f>VLOOKUP(Data[[#This Row],[product_code]],Table3[#All],2)</f>
        <v>Atliq_Double_Bedsheet_set</v>
      </c>
      <c r="E874" t="str">
        <f xml:space="preserve"> VLOOKUP(Data[[#This Row],[product_code]],Table3[#All],3)</f>
        <v>Home Care</v>
      </c>
      <c r="F874" t="s">
        <v>13</v>
      </c>
      <c r="G874">
        <v>84</v>
      </c>
      <c r="H874">
        <v>285</v>
      </c>
      <c r="I874" t="s">
        <v>10</v>
      </c>
      <c r="J874" s="1">
        <v>29400</v>
      </c>
      <c r="K8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570</v>
      </c>
      <c r="L8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74" t="s">
        <v>80</v>
      </c>
      <c r="N874" s="1">
        <f>Data[[#This Row],[Price_AP]]*Data[[#This Row],[quantity_sold(after_promo)]]</f>
        <v>99750</v>
      </c>
    </row>
    <row r="875" spans="1:14" x14ac:dyDescent="0.3">
      <c r="A875" t="s">
        <v>69</v>
      </c>
      <c r="B875" t="s">
        <v>31</v>
      </c>
      <c r="C875" s="1">
        <v>62</v>
      </c>
      <c r="D875" t="str">
        <f>VLOOKUP(Data[[#This Row],[product_code]],Table3[#All],2)</f>
        <v>Atliq_Double_Bedsheet_set</v>
      </c>
      <c r="E875" t="str">
        <f xml:space="preserve"> VLOOKUP(Data[[#This Row],[product_code]],Table3[#All],3)</f>
        <v>Home Care</v>
      </c>
      <c r="F875" t="s">
        <v>5</v>
      </c>
      <c r="G875">
        <v>67</v>
      </c>
      <c r="H875">
        <v>95</v>
      </c>
      <c r="I875" t="s">
        <v>6</v>
      </c>
      <c r="J875" s="1">
        <v>4154</v>
      </c>
      <c r="K8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v>
      </c>
      <c r="L8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75" t="s">
        <v>81</v>
      </c>
      <c r="N875" s="1">
        <f>Data[[#This Row],[Price_AP]]*Data[[#This Row],[quantity_sold(after_promo)]]</f>
        <v>2945</v>
      </c>
    </row>
    <row r="876" spans="1:14" x14ac:dyDescent="0.3">
      <c r="A876" t="s">
        <v>32</v>
      </c>
      <c r="B876" t="s">
        <v>33</v>
      </c>
      <c r="C876" s="1">
        <v>370</v>
      </c>
      <c r="D876" t="str">
        <f>VLOOKUP(Data[[#This Row],[product_code]],Table3[#All],2)</f>
        <v>Atliq_Farm_Chakki_Atta (1KG)</v>
      </c>
      <c r="E876" t="str">
        <f xml:space="preserve"> VLOOKUP(Data[[#This Row],[product_code]],Table3[#All],3)</f>
        <v>Grocery &amp; Staples</v>
      </c>
      <c r="F876" t="s">
        <v>13</v>
      </c>
      <c r="G876">
        <v>481</v>
      </c>
      <c r="H876">
        <v>1890</v>
      </c>
      <c r="I876" t="s">
        <v>6</v>
      </c>
      <c r="J876" s="1">
        <v>177970</v>
      </c>
      <c r="K8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3780</v>
      </c>
      <c r="L8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876" t="s">
        <v>80</v>
      </c>
      <c r="N876" s="1">
        <f>Data[[#This Row],[Price_AP]]*Data[[#This Row],[quantity_sold(after_promo)]]</f>
        <v>699300</v>
      </c>
    </row>
    <row r="877" spans="1:14" x14ac:dyDescent="0.3">
      <c r="A877" t="s">
        <v>59</v>
      </c>
      <c r="B877" t="s">
        <v>33</v>
      </c>
      <c r="C877" s="1">
        <v>370</v>
      </c>
      <c r="D877" t="str">
        <f>VLOOKUP(Data[[#This Row],[product_code]],Table3[#All],2)</f>
        <v>Atliq_Farm_Chakki_Atta (1KG)</v>
      </c>
      <c r="E877" t="str">
        <f xml:space="preserve"> VLOOKUP(Data[[#This Row],[product_code]],Table3[#All],3)</f>
        <v>Grocery &amp; Staples</v>
      </c>
      <c r="F877" t="s">
        <v>13</v>
      </c>
      <c r="G877">
        <v>469</v>
      </c>
      <c r="H877">
        <v>1861</v>
      </c>
      <c r="I877" t="s">
        <v>6</v>
      </c>
      <c r="J877" s="1">
        <v>173530</v>
      </c>
      <c r="K8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3722</v>
      </c>
      <c r="L8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877" t="s">
        <v>81</v>
      </c>
      <c r="N877" s="1">
        <f>Data[[#This Row],[Price_AP]]*Data[[#This Row],[quantity_sold(after_promo)]]</f>
        <v>688570</v>
      </c>
    </row>
    <row r="878" spans="1:14" x14ac:dyDescent="0.3">
      <c r="A878" t="s">
        <v>43</v>
      </c>
      <c r="B878" t="s">
        <v>33</v>
      </c>
      <c r="C878" s="1">
        <v>370</v>
      </c>
      <c r="D878" t="str">
        <f>VLOOKUP(Data[[#This Row],[product_code]],Table3[#All],2)</f>
        <v>Atliq_Farm_Chakki_Atta (1KG)</v>
      </c>
      <c r="E878" t="str">
        <f xml:space="preserve"> VLOOKUP(Data[[#This Row],[product_code]],Table3[#All],3)</f>
        <v>Grocery &amp; Staples</v>
      </c>
      <c r="F878" t="s">
        <v>13</v>
      </c>
      <c r="G878">
        <v>465</v>
      </c>
      <c r="H878">
        <v>2064</v>
      </c>
      <c r="I878" t="s">
        <v>6</v>
      </c>
      <c r="J878" s="1">
        <v>172050</v>
      </c>
      <c r="K8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4128</v>
      </c>
      <c r="L8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878" t="s">
        <v>80</v>
      </c>
      <c r="N878" s="1">
        <f>Data[[#This Row],[Price_AP]]*Data[[#This Row],[quantity_sold(after_promo)]]</f>
        <v>763680</v>
      </c>
    </row>
    <row r="879" spans="1:14" x14ac:dyDescent="0.3">
      <c r="A879" t="s">
        <v>60</v>
      </c>
      <c r="B879" t="s">
        <v>28</v>
      </c>
      <c r="C879" s="1">
        <v>415</v>
      </c>
      <c r="D879" t="str">
        <f>VLOOKUP(Data[[#This Row],[product_code]],Table3[#All],2)</f>
        <v>Atliq_Fusion_Container_Set_of_3</v>
      </c>
      <c r="E879" t="str">
        <f xml:space="preserve"> VLOOKUP(Data[[#This Row],[product_code]],Table3[#All],3)</f>
        <v>Home Care</v>
      </c>
      <c r="F879" t="s">
        <v>9</v>
      </c>
      <c r="G879">
        <v>36</v>
      </c>
      <c r="H879">
        <v>29</v>
      </c>
      <c r="I879" t="s">
        <v>6</v>
      </c>
      <c r="J879" s="1">
        <v>14940</v>
      </c>
      <c r="K8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v>
      </c>
      <c r="L8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879" t="s">
        <v>81</v>
      </c>
      <c r="N879" s="1">
        <f>Data[[#This Row],[Price_AP]]*Data[[#This Row],[quantity_sold(after_promo)]]</f>
        <v>9026.25</v>
      </c>
    </row>
    <row r="880" spans="1:14" x14ac:dyDescent="0.3">
      <c r="A880" t="s">
        <v>17</v>
      </c>
      <c r="B880" t="s">
        <v>31</v>
      </c>
      <c r="C880" s="1">
        <v>62</v>
      </c>
      <c r="D880" t="str">
        <f>VLOOKUP(Data[[#This Row],[product_code]],Table3[#All],2)</f>
        <v>Atliq_Double_Bedsheet_set</v>
      </c>
      <c r="E880" t="str">
        <f xml:space="preserve"> VLOOKUP(Data[[#This Row],[product_code]],Table3[#All],3)</f>
        <v>Home Care</v>
      </c>
      <c r="F880" t="s">
        <v>5</v>
      </c>
      <c r="G880">
        <v>54</v>
      </c>
      <c r="H880">
        <v>83</v>
      </c>
      <c r="I880" t="s">
        <v>6</v>
      </c>
      <c r="J880" s="1">
        <v>3348</v>
      </c>
      <c r="K8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83</v>
      </c>
      <c r="L8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80" t="s">
        <v>80</v>
      </c>
      <c r="N880" s="1">
        <f>Data[[#This Row],[Price_AP]]*Data[[#This Row],[quantity_sold(after_promo)]]</f>
        <v>2573</v>
      </c>
    </row>
    <row r="881" spans="1:14" x14ac:dyDescent="0.3">
      <c r="A881" t="s">
        <v>11</v>
      </c>
      <c r="B881" t="s">
        <v>25</v>
      </c>
      <c r="C881" s="1">
        <v>1190</v>
      </c>
      <c r="D881" t="str">
        <f>VLOOKUP(Data[[#This Row],[product_code]],Table3[#All],2)</f>
        <v>Atliq_Fusion_Container_Set_of_3</v>
      </c>
      <c r="E881" t="str">
        <f xml:space="preserve"> VLOOKUP(Data[[#This Row],[product_code]],Table3[#All],3)</f>
        <v>Home Care</v>
      </c>
      <c r="F881" t="s">
        <v>13</v>
      </c>
      <c r="G881">
        <v>26</v>
      </c>
      <c r="H881">
        <v>86</v>
      </c>
      <c r="I881" t="s">
        <v>10</v>
      </c>
      <c r="J881" s="1">
        <v>30940</v>
      </c>
      <c r="K8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172</v>
      </c>
      <c r="L8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81" t="s">
        <v>82</v>
      </c>
      <c r="N881" s="1">
        <f>Data[[#This Row],[Price_AP]]*Data[[#This Row],[quantity_sold(after_promo)]]</f>
        <v>102340</v>
      </c>
    </row>
    <row r="882" spans="1:14" x14ac:dyDescent="0.3">
      <c r="A882" t="s">
        <v>45</v>
      </c>
      <c r="B882" t="s">
        <v>25</v>
      </c>
      <c r="C882" s="1">
        <v>1190</v>
      </c>
      <c r="D882" t="str">
        <f>VLOOKUP(Data[[#This Row],[product_code]],Table3[#All],2)</f>
        <v>Atliq_Fusion_Container_Set_of_3</v>
      </c>
      <c r="E882" t="str">
        <f xml:space="preserve"> VLOOKUP(Data[[#This Row],[product_code]],Table3[#All],3)</f>
        <v>Home Care</v>
      </c>
      <c r="F882" t="s">
        <v>13</v>
      </c>
      <c r="G882">
        <v>54</v>
      </c>
      <c r="H882">
        <v>213</v>
      </c>
      <c r="I882" t="s">
        <v>10</v>
      </c>
      <c r="J882" s="1">
        <v>64260</v>
      </c>
      <c r="K8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426</v>
      </c>
      <c r="L8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882" t="s">
        <v>81</v>
      </c>
      <c r="N882" s="1">
        <f>Data[[#This Row],[Price_AP]]*Data[[#This Row],[quantity_sold(after_promo)]]</f>
        <v>253470</v>
      </c>
    </row>
    <row r="883" spans="1:14" x14ac:dyDescent="0.3">
      <c r="A883" t="s">
        <v>62</v>
      </c>
      <c r="B883" t="s">
        <v>4</v>
      </c>
      <c r="C883" s="1">
        <v>190</v>
      </c>
      <c r="D883" t="str">
        <f>VLOOKUP(Data[[#This Row],[product_code]],Table3[#All],2)</f>
        <v>Atliq_Doodh_Kesar_Body_Lotion (200ML)</v>
      </c>
      <c r="E883" t="str">
        <f xml:space="preserve"> VLOOKUP(Data[[#This Row],[product_code]],Table3[#All],3)</f>
        <v>Personal Care</v>
      </c>
      <c r="F883" t="s">
        <v>5</v>
      </c>
      <c r="G883">
        <v>21</v>
      </c>
      <c r="H883">
        <v>30</v>
      </c>
      <c r="I883" t="s">
        <v>6</v>
      </c>
      <c r="J883" s="1">
        <v>3990</v>
      </c>
      <c r="K8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8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83" t="s">
        <v>84</v>
      </c>
      <c r="N883" s="1">
        <f>Data[[#This Row],[Price_AP]]*Data[[#This Row],[quantity_sold(after_promo)]]</f>
        <v>2850</v>
      </c>
    </row>
    <row r="884" spans="1:14" x14ac:dyDescent="0.3">
      <c r="A884" t="s">
        <v>62</v>
      </c>
      <c r="B884" t="s">
        <v>23</v>
      </c>
      <c r="C884" s="1">
        <v>350</v>
      </c>
      <c r="D884" t="str">
        <f>VLOOKUP(Data[[#This Row],[product_code]],Table3[#All],2)</f>
        <v>Atliq_Double_Bedsheet_set</v>
      </c>
      <c r="E884" t="str">
        <f xml:space="preserve"> VLOOKUP(Data[[#This Row],[product_code]],Table3[#All],3)</f>
        <v>Home Care</v>
      </c>
      <c r="F884" t="s">
        <v>13</v>
      </c>
      <c r="G884">
        <v>42</v>
      </c>
      <c r="H884">
        <v>145</v>
      </c>
      <c r="I884" t="s">
        <v>10</v>
      </c>
      <c r="J884" s="1">
        <v>14700</v>
      </c>
      <c r="K8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8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84" t="s">
        <v>84</v>
      </c>
      <c r="N884" s="1">
        <f>Data[[#This Row],[Price_AP]]*Data[[#This Row],[quantity_sold(after_promo)]]</f>
        <v>50750</v>
      </c>
    </row>
    <row r="885" spans="1:14" x14ac:dyDescent="0.3">
      <c r="A885" t="s">
        <v>24</v>
      </c>
      <c r="B885" t="s">
        <v>23</v>
      </c>
      <c r="C885" s="1">
        <v>350</v>
      </c>
      <c r="D885" t="str">
        <f>VLOOKUP(Data[[#This Row],[product_code]],Table3[#All],2)</f>
        <v>Atliq_Double_Bedsheet_set</v>
      </c>
      <c r="E885" t="str">
        <f xml:space="preserve"> VLOOKUP(Data[[#This Row],[product_code]],Table3[#All],3)</f>
        <v>Home Care</v>
      </c>
      <c r="F885" t="s">
        <v>13</v>
      </c>
      <c r="G885">
        <v>75</v>
      </c>
      <c r="H885">
        <v>200</v>
      </c>
      <c r="I885" t="s">
        <v>6</v>
      </c>
      <c r="J885" s="1">
        <v>26250</v>
      </c>
      <c r="K8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400</v>
      </c>
      <c r="L8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85" t="s">
        <v>79</v>
      </c>
      <c r="N885" s="1">
        <f>Data[[#This Row],[Price_AP]]*Data[[#This Row],[quantity_sold(after_promo)]]</f>
        <v>70000</v>
      </c>
    </row>
    <row r="886" spans="1:14" x14ac:dyDescent="0.3">
      <c r="A886" t="s">
        <v>69</v>
      </c>
      <c r="B886" t="s">
        <v>33</v>
      </c>
      <c r="C886" s="1">
        <v>290</v>
      </c>
      <c r="D886" t="str">
        <f>VLOOKUP(Data[[#This Row],[product_code]],Table3[#All],2)</f>
        <v>Atliq_Farm_Chakki_Atta (1KG)</v>
      </c>
      <c r="E886" t="str">
        <f xml:space="preserve"> VLOOKUP(Data[[#This Row],[product_code]],Table3[#All],3)</f>
        <v>Grocery &amp; Staples</v>
      </c>
      <c r="F886" t="s">
        <v>9</v>
      </c>
      <c r="G886">
        <v>348</v>
      </c>
      <c r="H886">
        <v>334</v>
      </c>
      <c r="I886" t="s">
        <v>10</v>
      </c>
      <c r="J886" s="1">
        <v>100920</v>
      </c>
      <c r="K8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8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886" t="s">
        <v>81</v>
      </c>
      <c r="N886" s="1">
        <f>Data[[#This Row],[Price_AP]]*Data[[#This Row],[quantity_sold(after_promo)]]</f>
        <v>72645</v>
      </c>
    </row>
    <row r="887" spans="1:14" x14ac:dyDescent="0.3">
      <c r="A887" t="s">
        <v>29</v>
      </c>
      <c r="B887" t="s">
        <v>4</v>
      </c>
      <c r="C887" s="1">
        <v>190</v>
      </c>
      <c r="D887" t="str">
        <f>VLOOKUP(Data[[#This Row],[product_code]],Table3[#All],2)</f>
        <v>Atliq_Doodh_Kesar_Body_Lotion (200ML)</v>
      </c>
      <c r="E887" t="str">
        <f xml:space="preserve"> VLOOKUP(Data[[#This Row],[product_code]],Table3[#All],3)</f>
        <v>Personal Care</v>
      </c>
      <c r="F887" t="s">
        <v>5</v>
      </c>
      <c r="G887">
        <v>57</v>
      </c>
      <c r="H887">
        <v>71</v>
      </c>
      <c r="I887" t="s">
        <v>10</v>
      </c>
      <c r="J887" s="1">
        <v>10830</v>
      </c>
      <c r="K8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8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887" t="s">
        <v>77</v>
      </c>
      <c r="N887" s="1">
        <f>Data[[#This Row],[Price_AP]]*Data[[#This Row],[quantity_sold(after_promo)]]</f>
        <v>6745</v>
      </c>
    </row>
    <row r="888" spans="1:14" x14ac:dyDescent="0.3">
      <c r="A888" t="s">
        <v>49</v>
      </c>
      <c r="B888" t="s">
        <v>40</v>
      </c>
      <c r="C888" s="1">
        <v>172</v>
      </c>
      <c r="D888" t="str">
        <f>VLOOKUP(Data[[#This Row],[product_code]],Table3[#All],2)</f>
        <v>Atliq_Masoor_Dal (1KG)</v>
      </c>
      <c r="E888" t="str">
        <f xml:space="preserve"> VLOOKUP(Data[[#This Row],[product_code]],Table3[#All],3)</f>
        <v>Grocery &amp; Staples</v>
      </c>
      <c r="F888" t="s">
        <v>36</v>
      </c>
      <c r="G888">
        <v>334</v>
      </c>
      <c r="H888">
        <v>591</v>
      </c>
      <c r="I888" t="s">
        <v>10</v>
      </c>
      <c r="J888" s="1">
        <v>57448</v>
      </c>
      <c r="K8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591</v>
      </c>
      <c r="L8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888" t="s">
        <v>83</v>
      </c>
      <c r="N888" s="1">
        <f>Data[[#This Row],[Price_AP]]*Data[[#This Row],[quantity_sold(after_promo)]]</f>
        <v>68106.840000000011</v>
      </c>
    </row>
    <row r="889" spans="1:14" x14ac:dyDescent="0.3">
      <c r="A889" t="s">
        <v>70</v>
      </c>
      <c r="B889" t="s">
        <v>15</v>
      </c>
      <c r="C889" s="1">
        <v>3000</v>
      </c>
      <c r="D889" t="str">
        <f>VLOOKUP(Data[[#This Row],[product_code]],Table3[#All],2)</f>
        <v>Atliq_Home_Essential_8_Product_Combo</v>
      </c>
      <c r="E889" t="str">
        <f xml:space="preserve"> VLOOKUP(Data[[#This Row],[product_code]],Table3[#All],3)</f>
        <v>Combo1</v>
      </c>
      <c r="F889" t="s">
        <v>16</v>
      </c>
      <c r="G889">
        <v>54</v>
      </c>
      <c r="H889">
        <v>125</v>
      </c>
      <c r="I889" t="s">
        <v>6</v>
      </c>
      <c r="J889" s="1">
        <v>162000</v>
      </c>
      <c r="K8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125</v>
      </c>
      <c r="L8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889" t="s">
        <v>75</v>
      </c>
      <c r="N889" s="1">
        <f>Data[[#This Row],[Price_AP]]*Data[[#This Row],[quantity_sold(after_promo)]]</f>
        <v>312500</v>
      </c>
    </row>
    <row r="890" spans="1:14" x14ac:dyDescent="0.3">
      <c r="A890" t="s">
        <v>71</v>
      </c>
      <c r="B890" t="s">
        <v>50</v>
      </c>
      <c r="C890" s="1">
        <v>110</v>
      </c>
      <c r="D890" t="str">
        <f>VLOOKUP(Data[[#This Row],[product_code]],Table3[#All],2)</f>
        <v>Atliq_Body_Milk_Nourishing_Lotion (120ML)</v>
      </c>
      <c r="E890" t="str">
        <f xml:space="preserve"> VLOOKUP(Data[[#This Row],[product_code]],Table3[#All],3)</f>
        <v>Personal Care</v>
      </c>
      <c r="F890" t="s">
        <v>5</v>
      </c>
      <c r="G890">
        <v>50</v>
      </c>
      <c r="H890">
        <v>76</v>
      </c>
      <c r="I890" t="s">
        <v>10</v>
      </c>
      <c r="J890" s="1">
        <v>5500</v>
      </c>
      <c r="K8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8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890" t="s">
        <v>78</v>
      </c>
      <c r="N890" s="1">
        <f>Data[[#This Row],[Price_AP]]*Data[[#This Row],[quantity_sold(after_promo)]]</f>
        <v>4180</v>
      </c>
    </row>
    <row r="891" spans="1:14" x14ac:dyDescent="0.3">
      <c r="A891" t="s">
        <v>39</v>
      </c>
      <c r="B891" t="s">
        <v>15</v>
      </c>
      <c r="C891" s="1">
        <v>3000</v>
      </c>
      <c r="D891" t="str">
        <f>VLOOKUP(Data[[#This Row],[product_code]],Table3[#All],2)</f>
        <v>Atliq_Home_Essential_8_Product_Combo</v>
      </c>
      <c r="E891" t="str">
        <f xml:space="preserve"> VLOOKUP(Data[[#This Row],[product_code]],Table3[#All],3)</f>
        <v>Combo1</v>
      </c>
      <c r="F891" t="s">
        <v>16</v>
      </c>
      <c r="G891">
        <v>79</v>
      </c>
      <c r="H891">
        <v>171</v>
      </c>
      <c r="I891" t="s">
        <v>6</v>
      </c>
      <c r="J891" s="1">
        <v>237000</v>
      </c>
      <c r="K8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171</v>
      </c>
      <c r="L8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891" t="s">
        <v>75</v>
      </c>
      <c r="N891" s="1">
        <f>Data[[#This Row],[Price_AP]]*Data[[#This Row],[quantity_sold(after_promo)]]</f>
        <v>427500</v>
      </c>
    </row>
    <row r="892" spans="1:14" x14ac:dyDescent="0.3">
      <c r="A892" t="s">
        <v>48</v>
      </c>
      <c r="B892" t="s">
        <v>33</v>
      </c>
      <c r="C892" s="1">
        <v>370</v>
      </c>
      <c r="D892" t="str">
        <f>VLOOKUP(Data[[#This Row],[product_code]],Table3[#All],2)</f>
        <v>Atliq_Farm_Chakki_Atta (1KG)</v>
      </c>
      <c r="E892" t="str">
        <f xml:space="preserve"> VLOOKUP(Data[[#This Row],[product_code]],Table3[#All],3)</f>
        <v>Grocery &amp; Staples</v>
      </c>
      <c r="F892" t="s">
        <v>13</v>
      </c>
      <c r="G892">
        <v>273</v>
      </c>
      <c r="H892">
        <v>1201</v>
      </c>
      <c r="I892" t="s">
        <v>6</v>
      </c>
      <c r="J892" s="1">
        <v>101010</v>
      </c>
      <c r="K8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2402</v>
      </c>
      <c r="L8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892" t="s">
        <v>76</v>
      </c>
      <c r="N892" s="1">
        <f>Data[[#This Row],[Price_AP]]*Data[[#This Row],[quantity_sold(after_promo)]]</f>
        <v>444370</v>
      </c>
    </row>
    <row r="893" spans="1:14" x14ac:dyDescent="0.3">
      <c r="A893" t="s">
        <v>70</v>
      </c>
      <c r="B893" t="s">
        <v>23</v>
      </c>
      <c r="C893" s="1">
        <v>350</v>
      </c>
      <c r="D893" t="str">
        <f>VLOOKUP(Data[[#This Row],[product_code]],Table3[#All],2)</f>
        <v>Atliq_Double_Bedsheet_set</v>
      </c>
      <c r="E893" t="str">
        <f xml:space="preserve"> VLOOKUP(Data[[#This Row],[product_code]],Table3[#All],3)</f>
        <v>Home Care</v>
      </c>
      <c r="F893" t="s">
        <v>13</v>
      </c>
      <c r="G893">
        <v>36</v>
      </c>
      <c r="H893">
        <v>122</v>
      </c>
      <c r="I893" t="s">
        <v>10</v>
      </c>
      <c r="J893" s="1">
        <v>12600</v>
      </c>
      <c r="K8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244</v>
      </c>
      <c r="L8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893" t="s">
        <v>75</v>
      </c>
      <c r="N893" s="1">
        <f>Data[[#This Row],[Price_AP]]*Data[[#This Row],[quantity_sold(after_promo)]]</f>
        <v>42700</v>
      </c>
    </row>
    <row r="894" spans="1:14" x14ac:dyDescent="0.3">
      <c r="A894" t="s">
        <v>59</v>
      </c>
      <c r="B894" t="s">
        <v>44</v>
      </c>
      <c r="C894" s="1">
        <v>1020</v>
      </c>
      <c r="D894" t="str">
        <f>VLOOKUP(Data[[#This Row],[product_code]],Table3[#All],2)</f>
        <v>Atliq_Double_Bedsheet_set</v>
      </c>
      <c r="E894" t="str">
        <f xml:space="preserve"> VLOOKUP(Data[[#This Row],[product_code]],Table3[#All],3)</f>
        <v>Home Care</v>
      </c>
      <c r="F894" t="s">
        <v>13</v>
      </c>
      <c r="G894">
        <v>106</v>
      </c>
      <c r="H894">
        <v>424</v>
      </c>
      <c r="I894" t="s">
        <v>6</v>
      </c>
      <c r="J894" s="1">
        <v>108120</v>
      </c>
      <c r="K8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848</v>
      </c>
      <c r="L8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894" t="s">
        <v>81</v>
      </c>
      <c r="N894" s="1">
        <f>Data[[#This Row],[Price_AP]]*Data[[#This Row],[quantity_sold(after_promo)]]</f>
        <v>432480</v>
      </c>
    </row>
    <row r="895" spans="1:14" x14ac:dyDescent="0.3">
      <c r="A895" t="s">
        <v>68</v>
      </c>
      <c r="B895" t="s">
        <v>18</v>
      </c>
      <c r="C895" s="1">
        <v>55</v>
      </c>
      <c r="D895" t="str">
        <f>VLOOKUP(Data[[#This Row],[product_code]],Table3[#All],2)</f>
        <v>Atliq_Scrub_Sponge_For_Dishwash</v>
      </c>
      <c r="E895" t="str">
        <f xml:space="preserve"> VLOOKUP(Data[[#This Row],[product_code]],Table3[#All],3)</f>
        <v>Home Care</v>
      </c>
      <c r="F895" t="s">
        <v>9</v>
      </c>
      <c r="G895">
        <v>15</v>
      </c>
      <c r="H895">
        <v>12</v>
      </c>
      <c r="I895" t="s">
        <v>6</v>
      </c>
      <c r="J895" s="1">
        <v>825</v>
      </c>
      <c r="K8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8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95" t="s">
        <v>76</v>
      </c>
      <c r="N895" s="1">
        <f>Data[[#This Row],[Price_AP]]*Data[[#This Row],[quantity_sold(after_promo)]]</f>
        <v>495</v>
      </c>
    </row>
    <row r="896" spans="1:14" x14ac:dyDescent="0.3">
      <c r="A896" t="s">
        <v>14</v>
      </c>
      <c r="B896" t="s">
        <v>18</v>
      </c>
      <c r="C896" s="1">
        <v>55</v>
      </c>
      <c r="D896" t="str">
        <f>VLOOKUP(Data[[#This Row],[product_code]],Table3[#All],2)</f>
        <v>Atliq_Scrub_Sponge_For_Dishwash</v>
      </c>
      <c r="E896" t="str">
        <f xml:space="preserve"> VLOOKUP(Data[[#This Row],[product_code]],Table3[#All],3)</f>
        <v>Home Care</v>
      </c>
      <c r="F896" t="s">
        <v>9</v>
      </c>
      <c r="G896">
        <v>25</v>
      </c>
      <c r="H896">
        <v>18</v>
      </c>
      <c r="I896" t="s">
        <v>6</v>
      </c>
      <c r="J896" s="1">
        <v>1375</v>
      </c>
      <c r="K8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8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96" t="s">
        <v>79</v>
      </c>
      <c r="N896" s="1">
        <f>Data[[#This Row],[Price_AP]]*Data[[#This Row],[quantity_sold(after_promo)]]</f>
        <v>742.5</v>
      </c>
    </row>
    <row r="897" spans="1:14" x14ac:dyDescent="0.3">
      <c r="A897" t="s">
        <v>74</v>
      </c>
      <c r="B897" t="s">
        <v>15</v>
      </c>
      <c r="C897" s="1">
        <v>3000</v>
      </c>
      <c r="D897" t="str">
        <f>VLOOKUP(Data[[#This Row],[product_code]],Table3[#All],2)</f>
        <v>Atliq_Home_Essential_8_Product_Combo</v>
      </c>
      <c r="E897" t="str">
        <f xml:space="preserve"> VLOOKUP(Data[[#This Row],[product_code]],Table3[#All],3)</f>
        <v>Combo1</v>
      </c>
      <c r="F897" t="s">
        <v>16</v>
      </c>
      <c r="G897">
        <v>416</v>
      </c>
      <c r="H897">
        <v>1389</v>
      </c>
      <c r="I897" t="s">
        <v>10</v>
      </c>
      <c r="J897" s="1">
        <v>1248000</v>
      </c>
      <c r="K8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1389</v>
      </c>
      <c r="L8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897" t="s">
        <v>80</v>
      </c>
      <c r="N897" s="1">
        <f>Data[[#This Row],[Price_AP]]*Data[[#This Row],[quantity_sold(after_promo)]]</f>
        <v>3472500</v>
      </c>
    </row>
    <row r="898" spans="1:14" x14ac:dyDescent="0.3">
      <c r="A898" t="s">
        <v>26</v>
      </c>
      <c r="B898" t="s">
        <v>18</v>
      </c>
      <c r="C898" s="1">
        <v>55</v>
      </c>
      <c r="D898" t="str">
        <f>VLOOKUP(Data[[#This Row],[product_code]],Table3[#All],2)</f>
        <v>Atliq_Scrub_Sponge_For_Dishwash</v>
      </c>
      <c r="E898" t="str">
        <f xml:space="preserve"> VLOOKUP(Data[[#This Row],[product_code]],Table3[#All],3)</f>
        <v>Home Care</v>
      </c>
      <c r="F898" t="s">
        <v>9</v>
      </c>
      <c r="G898">
        <v>21</v>
      </c>
      <c r="H898">
        <v>17</v>
      </c>
      <c r="I898" t="s">
        <v>6</v>
      </c>
      <c r="J898" s="1">
        <v>1155</v>
      </c>
      <c r="K8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8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898" t="s">
        <v>76</v>
      </c>
      <c r="N898" s="1">
        <f>Data[[#This Row],[Price_AP]]*Data[[#This Row],[quantity_sold(after_promo)]]</f>
        <v>701.25</v>
      </c>
    </row>
    <row r="899" spans="1:14" x14ac:dyDescent="0.3">
      <c r="A899" t="s">
        <v>55</v>
      </c>
      <c r="B899" t="s">
        <v>31</v>
      </c>
      <c r="C899" s="1">
        <v>62</v>
      </c>
      <c r="D899" t="str">
        <f>VLOOKUP(Data[[#This Row],[product_code]],Table3[#All],2)</f>
        <v>Atliq_Double_Bedsheet_set</v>
      </c>
      <c r="E899" t="str">
        <f xml:space="preserve"> VLOOKUP(Data[[#This Row],[product_code]],Table3[#All],3)</f>
        <v>Home Care</v>
      </c>
      <c r="F899" t="s">
        <v>5</v>
      </c>
      <c r="G899">
        <v>60</v>
      </c>
      <c r="H899">
        <v>67</v>
      </c>
      <c r="I899" t="s">
        <v>6</v>
      </c>
      <c r="J899" s="1">
        <v>3720</v>
      </c>
      <c r="K8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v>
      </c>
      <c r="L8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899" t="s">
        <v>83</v>
      </c>
      <c r="N899" s="1">
        <f>Data[[#This Row],[Price_AP]]*Data[[#This Row],[quantity_sold(after_promo)]]</f>
        <v>2077</v>
      </c>
    </row>
    <row r="900" spans="1:14" x14ac:dyDescent="0.3">
      <c r="A900" t="s">
        <v>59</v>
      </c>
      <c r="B900" t="s">
        <v>50</v>
      </c>
      <c r="C900" s="1">
        <v>110</v>
      </c>
      <c r="D900" t="str">
        <f>VLOOKUP(Data[[#This Row],[product_code]],Table3[#All],2)</f>
        <v>Atliq_Body_Milk_Nourishing_Lotion (120ML)</v>
      </c>
      <c r="E900" t="str">
        <f xml:space="preserve"> VLOOKUP(Data[[#This Row],[product_code]],Table3[#All],3)</f>
        <v>Personal Care</v>
      </c>
      <c r="F900" t="s">
        <v>5</v>
      </c>
      <c r="G900">
        <v>94</v>
      </c>
      <c r="H900">
        <v>119</v>
      </c>
      <c r="I900" t="s">
        <v>10</v>
      </c>
      <c r="J900" s="1">
        <v>10340</v>
      </c>
      <c r="K9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119</v>
      </c>
      <c r="L9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900" t="s">
        <v>81</v>
      </c>
      <c r="N900" s="1">
        <f>Data[[#This Row],[Price_AP]]*Data[[#This Row],[quantity_sold(after_promo)]]</f>
        <v>6545</v>
      </c>
    </row>
    <row r="901" spans="1:14" x14ac:dyDescent="0.3">
      <c r="A901" t="s">
        <v>61</v>
      </c>
      <c r="B901" t="s">
        <v>44</v>
      </c>
      <c r="C901" s="1">
        <v>1020</v>
      </c>
      <c r="D901" t="str">
        <f>VLOOKUP(Data[[#This Row],[product_code]],Table3[#All],2)</f>
        <v>Atliq_Double_Bedsheet_set</v>
      </c>
      <c r="E901" t="str">
        <f xml:space="preserve"> VLOOKUP(Data[[#This Row],[product_code]],Table3[#All],3)</f>
        <v>Home Care</v>
      </c>
      <c r="F901" t="s">
        <v>13</v>
      </c>
      <c r="G901">
        <v>111</v>
      </c>
      <c r="H901">
        <v>429</v>
      </c>
      <c r="I901" t="s">
        <v>6</v>
      </c>
      <c r="J901" s="1">
        <v>113220</v>
      </c>
      <c r="K9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858</v>
      </c>
      <c r="L9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01" t="s">
        <v>80</v>
      </c>
      <c r="N901" s="1">
        <f>Data[[#This Row],[Price_AP]]*Data[[#This Row],[quantity_sold(after_promo)]]</f>
        <v>437580</v>
      </c>
    </row>
    <row r="902" spans="1:14" x14ac:dyDescent="0.3">
      <c r="A902" t="s">
        <v>42</v>
      </c>
      <c r="B902" t="s">
        <v>28</v>
      </c>
      <c r="C902" s="1">
        <v>415</v>
      </c>
      <c r="D902" t="str">
        <f>VLOOKUP(Data[[#This Row],[product_code]],Table3[#All],2)</f>
        <v>Atliq_Fusion_Container_Set_of_3</v>
      </c>
      <c r="E902" t="str">
        <f xml:space="preserve"> VLOOKUP(Data[[#This Row],[product_code]],Table3[#All],3)</f>
        <v>Home Care</v>
      </c>
      <c r="F902" t="s">
        <v>9</v>
      </c>
      <c r="G902">
        <v>82</v>
      </c>
      <c r="H902">
        <v>80</v>
      </c>
      <c r="I902" t="s">
        <v>10</v>
      </c>
      <c r="J902" s="1">
        <v>34030</v>
      </c>
      <c r="K9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9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02" t="s">
        <v>77</v>
      </c>
      <c r="N902" s="1">
        <f>Data[[#This Row],[Price_AP]]*Data[[#This Row],[quantity_sold(after_promo)]]</f>
        <v>24900</v>
      </c>
    </row>
    <row r="903" spans="1:14" x14ac:dyDescent="0.3">
      <c r="A903" t="s">
        <v>24</v>
      </c>
      <c r="B903" t="s">
        <v>4</v>
      </c>
      <c r="C903" s="1">
        <v>190</v>
      </c>
      <c r="D903" t="str">
        <f>VLOOKUP(Data[[#This Row],[product_code]],Table3[#All],2)</f>
        <v>Atliq_Doodh_Kesar_Body_Lotion (200ML)</v>
      </c>
      <c r="E903" t="str">
        <f xml:space="preserve"> VLOOKUP(Data[[#This Row],[product_code]],Table3[#All],3)</f>
        <v>Personal Care</v>
      </c>
      <c r="F903" t="s">
        <v>5</v>
      </c>
      <c r="G903">
        <v>59</v>
      </c>
      <c r="H903">
        <v>79</v>
      </c>
      <c r="I903" t="s">
        <v>10</v>
      </c>
      <c r="J903" s="1">
        <v>11210</v>
      </c>
      <c r="K9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9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03" t="s">
        <v>79</v>
      </c>
      <c r="N903" s="1">
        <f>Data[[#This Row],[Price_AP]]*Data[[#This Row],[quantity_sold(after_promo)]]</f>
        <v>7505</v>
      </c>
    </row>
    <row r="904" spans="1:14" x14ac:dyDescent="0.3">
      <c r="A904" t="s">
        <v>39</v>
      </c>
      <c r="B904" t="s">
        <v>31</v>
      </c>
      <c r="C904" s="1">
        <v>62</v>
      </c>
      <c r="D904" t="str">
        <f>VLOOKUP(Data[[#This Row],[product_code]],Table3[#All],2)</f>
        <v>Atliq_Double_Bedsheet_set</v>
      </c>
      <c r="E904" t="str">
        <f xml:space="preserve"> VLOOKUP(Data[[#This Row],[product_code]],Table3[#All],3)</f>
        <v>Home Care</v>
      </c>
      <c r="F904" t="s">
        <v>5</v>
      </c>
      <c r="G904">
        <v>54</v>
      </c>
      <c r="H904">
        <v>68</v>
      </c>
      <c r="I904" t="s">
        <v>10</v>
      </c>
      <c r="J904" s="1">
        <v>3348</v>
      </c>
      <c r="K9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9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04" t="s">
        <v>75</v>
      </c>
      <c r="N904" s="1">
        <f>Data[[#This Row],[Price_AP]]*Data[[#This Row],[quantity_sold(after_promo)]]</f>
        <v>2108</v>
      </c>
    </row>
    <row r="905" spans="1:14" x14ac:dyDescent="0.3">
      <c r="A905" t="s">
        <v>57</v>
      </c>
      <c r="B905" t="s">
        <v>33</v>
      </c>
      <c r="C905" s="1">
        <v>290</v>
      </c>
      <c r="D905" t="str">
        <f>VLOOKUP(Data[[#This Row],[product_code]],Table3[#All],2)</f>
        <v>Atliq_Farm_Chakki_Atta (1KG)</v>
      </c>
      <c r="E905" t="str">
        <f xml:space="preserve"> VLOOKUP(Data[[#This Row],[product_code]],Table3[#All],3)</f>
        <v>Grocery &amp; Staples</v>
      </c>
      <c r="F905" t="s">
        <v>9</v>
      </c>
      <c r="G905">
        <v>318</v>
      </c>
      <c r="H905">
        <v>276</v>
      </c>
      <c r="I905" t="s">
        <v>10</v>
      </c>
      <c r="J905" s="1">
        <v>92220</v>
      </c>
      <c r="K9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276</v>
      </c>
      <c r="L9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905" t="s">
        <v>77</v>
      </c>
      <c r="N905" s="1">
        <f>Data[[#This Row],[Price_AP]]*Data[[#This Row],[quantity_sold(after_promo)]]</f>
        <v>60030</v>
      </c>
    </row>
    <row r="906" spans="1:14" x14ac:dyDescent="0.3">
      <c r="A906" t="s">
        <v>67</v>
      </c>
      <c r="B906" t="s">
        <v>50</v>
      </c>
      <c r="C906" s="1">
        <v>90</v>
      </c>
      <c r="D906" t="str">
        <f>VLOOKUP(Data[[#This Row],[product_code]],Table3[#All],2)</f>
        <v>Atliq_Body_Milk_Nourishing_Lotion (120ML)</v>
      </c>
      <c r="E906" t="str">
        <f xml:space="preserve"> VLOOKUP(Data[[#This Row],[product_code]],Table3[#All],3)</f>
        <v>Personal Care</v>
      </c>
      <c r="F906" t="s">
        <v>9</v>
      </c>
      <c r="G906">
        <v>39</v>
      </c>
      <c r="H906">
        <v>31</v>
      </c>
      <c r="I906" t="s">
        <v>6</v>
      </c>
      <c r="J906" s="1">
        <v>3510</v>
      </c>
      <c r="K9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9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906" t="s">
        <v>78</v>
      </c>
      <c r="N906" s="1">
        <f>Data[[#This Row],[Price_AP]]*Data[[#This Row],[quantity_sold(after_promo)]]</f>
        <v>2092.5</v>
      </c>
    </row>
    <row r="907" spans="1:14" x14ac:dyDescent="0.3">
      <c r="A907" t="s">
        <v>62</v>
      </c>
      <c r="B907" t="s">
        <v>31</v>
      </c>
      <c r="C907" s="1">
        <v>62</v>
      </c>
      <c r="D907" t="str">
        <f>VLOOKUP(Data[[#This Row],[product_code]],Table3[#All],2)</f>
        <v>Atliq_Double_Bedsheet_set</v>
      </c>
      <c r="E907" t="str">
        <f xml:space="preserve"> VLOOKUP(Data[[#This Row],[product_code]],Table3[#All],3)</f>
        <v>Home Care</v>
      </c>
      <c r="F907" t="s">
        <v>5</v>
      </c>
      <c r="G907">
        <v>71</v>
      </c>
      <c r="H907">
        <v>90</v>
      </c>
      <c r="I907" t="s">
        <v>10</v>
      </c>
      <c r="J907" s="1">
        <v>4402</v>
      </c>
      <c r="K9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9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07" t="s">
        <v>84</v>
      </c>
      <c r="N907" s="1">
        <f>Data[[#This Row],[Price_AP]]*Data[[#This Row],[quantity_sold(after_promo)]]</f>
        <v>2790</v>
      </c>
    </row>
    <row r="908" spans="1:14" x14ac:dyDescent="0.3">
      <c r="A908" t="s">
        <v>32</v>
      </c>
      <c r="B908" t="s">
        <v>12</v>
      </c>
      <c r="C908" s="1">
        <v>300</v>
      </c>
      <c r="D908" t="str">
        <f>VLOOKUP(Data[[#This Row],[product_code]],Table3[#All],2)</f>
        <v>Atliq_Fusion_Container_Set_of_3</v>
      </c>
      <c r="E908" t="str">
        <f xml:space="preserve"> VLOOKUP(Data[[#This Row],[product_code]],Table3[#All],3)</f>
        <v>Home Care</v>
      </c>
      <c r="F908" t="s">
        <v>13</v>
      </c>
      <c r="G908">
        <v>54</v>
      </c>
      <c r="H908">
        <v>217</v>
      </c>
      <c r="I908" t="s">
        <v>6</v>
      </c>
      <c r="J908" s="1">
        <v>16200</v>
      </c>
      <c r="K9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434</v>
      </c>
      <c r="L9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08" t="s">
        <v>80</v>
      </c>
      <c r="N908" s="1">
        <f>Data[[#This Row],[Price_AP]]*Data[[#This Row],[quantity_sold(after_promo)]]</f>
        <v>65100</v>
      </c>
    </row>
    <row r="909" spans="1:14" x14ac:dyDescent="0.3">
      <c r="A909" t="s">
        <v>55</v>
      </c>
      <c r="B909" t="s">
        <v>25</v>
      </c>
      <c r="C909" s="1">
        <v>1190</v>
      </c>
      <c r="D909" t="str">
        <f>VLOOKUP(Data[[#This Row],[product_code]],Table3[#All],2)</f>
        <v>Atliq_Fusion_Container_Set_of_3</v>
      </c>
      <c r="E909" t="str">
        <f xml:space="preserve"> VLOOKUP(Data[[#This Row],[product_code]],Table3[#All],3)</f>
        <v>Home Care</v>
      </c>
      <c r="F909" t="s">
        <v>13</v>
      </c>
      <c r="G909">
        <v>29</v>
      </c>
      <c r="H909">
        <v>115</v>
      </c>
      <c r="I909" t="s">
        <v>10</v>
      </c>
      <c r="J909" s="1">
        <v>34510</v>
      </c>
      <c r="K9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230</v>
      </c>
      <c r="L9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909" t="s">
        <v>83</v>
      </c>
      <c r="N909" s="1">
        <f>Data[[#This Row],[Price_AP]]*Data[[#This Row],[quantity_sold(after_promo)]]</f>
        <v>136850</v>
      </c>
    </row>
    <row r="910" spans="1:14" x14ac:dyDescent="0.3">
      <c r="A910" t="s">
        <v>27</v>
      </c>
      <c r="B910" t="s">
        <v>44</v>
      </c>
      <c r="C910" s="1">
        <v>1020</v>
      </c>
      <c r="D910" t="str">
        <f>VLOOKUP(Data[[#This Row],[product_code]],Table3[#All],2)</f>
        <v>Atliq_Double_Bedsheet_set</v>
      </c>
      <c r="E910" t="str">
        <f xml:space="preserve"> VLOOKUP(Data[[#This Row],[product_code]],Table3[#All],3)</f>
        <v>Home Care</v>
      </c>
      <c r="F910" t="s">
        <v>13</v>
      </c>
      <c r="G910">
        <v>105</v>
      </c>
      <c r="H910">
        <v>276</v>
      </c>
      <c r="I910" t="s">
        <v>6</v>
      </c>
      <c r="J910" s="1">
        <v>107100</v>
      </c>
      <c r="K9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552</v>
      </c>
      <c r="L9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10" t="s">
        <v>83</v>
      </c>
      <c r="N910" s="1">
        <f>Data[[#This Row],[Price_AP]]*Data[[#This Row],[quantity_sold(after_promo)]]</f>
        <v>281520</v>
      </c>
    </row>
    <row r="911" spans="1:14" x14ac:dyDescent="0.3">
      <c r="A911" t="s">
        <v>39</v>
      </c>
      <c r="B911" t="s">
        <v>21</v>
      </c>
      <c r="C911" s="1">
        <v>50</v>
      </c>
      <c r="D911" t="str">
        <f>VLOOKUP(Data[[#This Row],[product_code]],Table3[#All],2)</f>
        <v>Atliq_Cream_Beauty_Bathing_Soap (125GM)</v>
      </c>
      <c r="E911" t="str">
        <f xml:space="preserve"> VLOOKUP(Data[[#This Row],[product_code]],Table3[#All],3)</f>
        <v>Personal Care</v>
      </c>
      <c r="F911" t="s">
        <v>9</v>
      </c>
      <c r="G911">
        <v>18</v>
      </c>
      <c r="H911">
        <v>16</v>
      </c>
      <c r="I911" t="s">
        <v>6</v>
      </c>
      <c r="J911" s="1">
        <v>900</v>
      </c>
      <c r="K9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9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911" t="s">
        <v>75</v>
      </c>
      <c r="N911" s="1">
        <f>Data[[#This Row],[Price_AP]]*Data[[#This Row],[quantity_sold(after_promo)]]</f>
        <v>600</v>
      </c>
    </row>
    <row r="912" spans="1:14" x14ac:dyDescent="0.3">
      <c r="A912" t="s">
        <v>57</v>
      </c>
      <c r="B912" t="s">
        <v>18</v>
      </c>
      <c r="C912" s="1">
        <v>55</v>
      </c>
      <c r="D912" t="str">
        <f>VLOOKUP(Data[[#This Row],[product_code]],Table3[#All],2)</f>
        <v>Atliq_Scrub_Sponge_For_Dishwash</v>
      </c>
      <c r="E912" t="str">
        <f xml:space="preserve"> VLOOKUP(Data[[#This Row],[product_code]],Table3[#All],3)</f>
        <v>Home Care</v>
      </c>
      <c r="F912" t="s">
        <v>9</v>
      </c>
      <c r="G912">
        <v>110</v>
      </c>
      <c r="H912">
        <v>96</v>
      </c>
      <c r="I912" t="s">
        <v>10</v>
      </c>
      <c r="J912" s="1">
        <v>6050</v>
      </c>
      <c r="K9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96</v>
      </c>
      <c r="L9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12" t="s">
        <v>77</v>
      </c>
      <c r="N912" s="1">
        <f>Data[[#This Row],[Price_AP]]*Data[[#This Row],[quantity_sold(after_promo)]]</f>
        <v>3960</v>
      </c>
    </row>
    <row r="913" spans="1:14" x14ac:dyDescent="0.3">
      <c r="A913" t="s">
        <v>73</v>
      </c>
      <c r="B913" t="s">
        <v>4</v>
      </c>
      <c r="C913" s="1">
        <v>190</v>
      </c>
      <c r="D913" t="str">
        <f>VLOOKUP(Data[[#This Row],[product_code]],Table3[#All],2)</f>
        <v>Atliq_Doodh_Kesar_Body_Lotion (200ML)</v>
      </c>
      <c r="E913" t="str">
        <f xml:space="preserve"> VLOOKUP(Data[[#This Row],[product_code]],Table3[#All],3)</f>
        <v>Personal Care</v>
      </c>
      <c r="F913" t="s">
        <v>5</v>
      </c>
      <c r="G913">
        <v>68</v>
      </c>
      <c r="H913">
        <v>104</v>
      </c>
      <c r="I913" t="s">
        <v>10</v>
      </c>
      <c r="J913" s="1">
        <v>12920</v>
      </c>
      <c r="K9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v>
      </c>
      <c r="L9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13" t="s">
        <v>77</v>
      </c>
      <c r="N913" s="1">
        <f>Data[[#This Row],[Price_AP]]*Data[[#This Row],[quantity_sold(after_promo)]]</f>
        <v>9880</v>
      </c>
    </row>
    <row r="914" spans="1:14" x14ac:dyDescent="0.3">
      <c r="A914" t="s">
        <v>58</v>
      </c>
      <c r="B914" t="s">
        <v>18</v>
      </c>
      <c r="C914" s="1">
        <v>55</v>
      </c>
      <c r="D914" t="str">
        <f>VLOOKUP(Data[[#This Row],[product_code]],Table3[#All],2)</f>
        <v>Atliq_Scrub_Sponge_For_Dishwash</v>
      </c>
      <c r="E914" t="str">
        <f xml:space="preserve"> VLOOKUP(Data[[#This Row],[product_code]],Table3[#All],3)</f>
        <v>Home Care</v>
      </c>
      <c r="F914" t="s">
        <v>9</v>
      </c>
      <c r="G914">
        <v>21</v>
      </c>
      <c r="H914">
        <v>19</v>
      </c>
      <c r="I914" t="s">
        <v>6</v>
      </c>
      <c r="J914" s="1">
        <v>1155</v>
      </c>
      <c r="K9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v>
      </c>
      <c r="L9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14" t="s">
        <v>79</v>
      </c>
      <c r="N914" s="1">
        <f>Data[[#This Row],[Price_AP]]*Data[[#This Row],[quantity_sold(after_promo)]]</f>
        <v>783.75</v>
      </c>
    </row>
    <row r="915" spans="1:14" x14ac:dyDescent="0.3">
      <c r="A915" t="s">
        <v>62</v>
      </c>
      <c r="B915" t="s">
        <v>15</v>
      </c>
      <c r="C915" s="1">
        <v>3000</v>
      </c>
      <c r="D915" t="str">
        <f>VLOOKUP(Data[[#This Row],[product_code]],Table3[#All],2)</f>
        <v>Atliq_Home_Essential_8_Product_Combo</v>
      </c>
      <c r="E915" t="str">
        <f xml:space="preserve"> VLOOKUP(Data[[#This Row],[product_code]],Table3[#All],3)</f>
        <v>Combo1</v>
      </c>
      <c r="F915" t="s">
        <v>16</v>
      </c>
      <c r="G915">
        <v>58</v>
      </c>
      <c r="H915">
        <v>128</v>
      </c>
      <c r="I915" t="s">
        <v>6</v>
      </c>
      <c r="J915" s="1">
        <v>174000</v>
      </c>
      <c r="K9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128</v>
      </c>
      <c r="L9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15" t="s">
        <v>84</v>
      </c>
      <c r="N915" s="1">
        <f>Data[[#This Row],[Price_AP]]*Data[[#This Row],[quantity_sold(after_promo)]]</f>
        <v>320000</v>
      </c>
    </row>
    <row r="916" spans="1:14" x14ac:dyDescent="0.3">
      <c r="A916" t="s">
        <v>32</v>
      </c>
      <c r="B916" t="s">
        <v>50</v>
      </c>
      <c r="C916" s="1">
        <v>110</v>
      </c>
      <c r="D916" t="str">
        <f>VLOOKUP(Data[[#This Row],[product_code]],Table3[#All],2)</f>
        <v>Atliq_Body_Milk_Nourishing_Lotion (120ML)</v>
      </c>
      <c r="E916" t="str">
        <f xml:space="preserve"> VLOOKUP(Data[[#This Row],[product_code]],Table3[#All],3)</f>
        <v>Personal Care</v>
      </c>
      <c r="F916" t="s">
        <v>5</v>
      </c>
      <c r="G916">
        <v>66</v>
      </c>
      <c r="H916">
        <v>85</v>
      </c>
      <c r="I916" t="s">
        <v>10</v>
      </c>
      <c r="J916" s="1">
        <v>7260</v>
      </c>
      <c r="K9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85</v>
      </c>
      <c r="L9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916" t="s">
        <v>80</v>
      </c>
      <c r="N916" s="1">
        <f>Data[[#This Row],[Price_AP]]*Data[[#This Row],[quantity_sold(after_promo)]]</f>
        <v>4675</v>
      </c>
    </row>
    <row r="917" spans="1:14" x14ac:dyDescent="0.3">
      <c r="A917" t="s">
        <v>27</v>
      </c>
      <c r="B917" t="s">
        <v>33</v>
      </c>
      <c r="C917" s="1">
        <v>370</v>
      </c>
      <c r="D917" t="str">
        <f>VLOOKUP(Data[[#This Row],[product_code]],Table3[#All],2)</f>
        <v>Atliq_Farm_Chakki_Atta (1KG)</v>
      </c>
      <c r="E917" t="str">
        <f xml:space="preserve"> VLOOKUP(Data[[#This Row],[product_code]],Table3[#All],3)</f>
        <v>Grocery &amp; Staples</v>
      </c>
      <c r="F917" t="s">
        <v>13</v>
      </c>
      <c r="G917">
        <v>240</v>
      </c>
      <c r="H917">
        <v>636</v>
      </c>
      <c r="I917" t="s">
        <v>6</v>
      </c>
      <c r="J917" s="1">
        <v>88800</v>
      </c>
      <c r="K9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1272</v>
      </c>
      <c r="L9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917" t="s">
        <v>83</v>
      </c>
      <c r="N917" s="1">
        <f>Data[[#This Row],[Price_AP]]*Data[[#This Row],[quantity_sold(after_promo)]]</f>
        <v>235320</v>
      </c>
    </row>
    <row r="918" spans="1:14" x14ac:dyDescent="0.3">
      <c r="A918" t="s">
        <v>73</v>
      </c>
      <c r="B918" t="s">
        <v>40</v>
      </c>
      <c r="C918" s="1">
        <v>172</v>
      </c>
      <c r="D918" t="str">
        <f>VLOOKUP(Data[[#This Row],[product_code]],Table3[#All],2)</f>
        <v>Atliq_Masoor_Dal (1KG)</v>
      </c>
      <c r="E918" t="str">
        <f xml:space="preserve"> VLOOKUP(Data[[#This Row],[product_code]],Table3[#All],3)</f>
        <v>Grocery &amp; Staples</v>
      </c>
      <c r="F918" t="s">
        <v>36</v>
      </c>
      <c r="G918">
        <v>250</v>
      </c>
      <c r="H918">
        <v>382</v>
      </c>
      <c r="I918" t="s">
        <v>6</v>
      </c>
      <c r="J918" s="1">
        <v>43000</v>
      </c>
      <c r="K9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382</v>
      </c>
      <c r="L9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18" t="s">
        <v>77</v>
      </c>
      <c r="N918" s="1">
        <f>Data[[#This Row],[Price_AP]]*Data[[#This Row],[quantity_sold(after_promo)]]</f>
        <v>44021.68</v>
      </c>
    </row>
    <row r="919" spans="1:14" x14ac:dyDescent="0.3">
      <c r="A919" t="s">
        <v>11</v>
      </c>
      <c r="B919" t="s">
        <v>23</v>
      </c>
      <c r="C919" s="1">
        <v>350</v>
      </c>
      <c r="D919" t="str">
        <f>VLOOKUP(Data[[#This Row],[product_code]],Table3[#All],2)</f>
        <v>Atliq_Double_Bedsheet_set</v>
      </c>
      <c r="E919" t="str">
        <f xml:space="preserve"> VLOOKUP(Data[[#This Row],[product_code]],Table3[#All],3)</f>
        <v>Home Care</v>
      </c>
      <c r="F919" t="s">
        <v>13</v>
      </c>
      <c r="G919">
        <v>60</v>
      </c>
      <c r="H919">
        <v>234</v>
      </c>
      <c r="I919" t="s">
        <v>6</v>
      </c>
      <c r="J919" s="1">
        <v>21000</v>
      </c>
      <c r="K9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468</v>
      </c>
      <c r="L9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19" t="s">
        <v>82</v>
      </c>
      <c r="N919" s="1">
        <f>Data[[#This Row],[Price_AP]]*Data[[#This Row],[quantity_sold(after_promo)]]</f>
        <v>81900</v>
      </c>
    </row>
    <row r="920" spans="1:14" x14ac:dyDescent="0.3">
      <c r="A920" t="s">
        <v>47</v>
      </c>
      <c r="B920" t="s">
        <v>12</v>
      </c>
      <c r="C920" s="1">
        <v>300</v>
      </c>
      <c r="D920" t="str">
        <f>VLOOKUP(Data[[#This Row],[product_code]],Table3[#All],2)</f>
        <v>Atliq_Fusion_Container_Set_of_3</v>
      </c>
      <c r="E920" t="str">
        <f xml:space="preserve"> VLOOKUP(Data[[#This Row],[product_code]],Table3[#All],3)</f>
        <v>Home Care</v>
      </c>
      <c r="F920" t="s">
        <v>13</v>
      </c>
      <c r="G920">
        <v>46</v>
      </c>
      <c r="H920">
        <v>120</v>
      </c>
      <c r="I920" t="s">
        <v>6</v>
      </c>
      <c r="J920" s="1">
        <v>13800</v>
      </c>
      <c r="K9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240</v>
      </c>
      <c r="L9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20" t="s">
        <v>83</v>
      </c>
      <c r="N920" s="1">
        <f>Data[[#This Row],[Price_AP]]*Data[[#This Row],[quantity_sold(after_promo)]]</f>
        <v>36000</v>
      </c>
    </row>
    <row r="921" spans="1:14" x14ac:dyDescent="0.3">
      <c r="A921" t="s">
        <v>27</v>
      </c>
      <c r="B921" t="s">
        <v>4</v>
      </c>
      <c r="C921" s="1">
        <v>190</v>
      </c>
      <c r="D921" t="str">
        <f>VLOOKUP(Data[[#This Row],[product_code]],Table3[#All],2)</f>
        <v>Atliq_Doodh_Kesar_Body_Lotion (200ML)</v>
      </c>
      <c r="E921" t="str">
        <f xml:space="preserve"> VLOOKUP(Data[[#This Row],[product_code]],Table3[#All],3)</f>
        <v>Personal Care</v>
      </c>
      <c r="F921" t="s">
        <v>5</v>
      </c>
      <c r="G921">
        <v>70</v>
      </c>
      <c r="H921">
        <v>93</v>
      </c>
      <c r="I921" t="s">
        <v>10</v>
      </c>
      <c r="J921" s="1">
        <v>13300</v>
      </c>
      <c r="K9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9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21" t="s">
        <v>83</v>
      </c>
      <c r="N921" s="1">
        <f>Data[[#This Row],[Price_AP]]*Data[[#This Row],[quantity_sold(after_promo)]]</f>
        <v>8835</v>
      </c>
    </row>
    <row r="922" spans="1:14" x14ac:dyDescent="0.3">
      <c r="A922" t="s">
        <v>62</v>
      </c>
      <c r="B922" t="s">
        <v>33</v>
      </c>
      <c r="C922" s="1">
        <v>370</v>
      </c>
      <c r="D922" t="str">
        <f>VLOOKUP(Data[[#This Row],[product_code]],Table3[#All],2)</f>
        <v>Atliq_Farm_Chakki_Atta (1KG)</v>
      </c>
      <c r="E922" t="str">
        <f xml:space="preserve"> VLOOKUP(Data[[#This Row],[product_code]],Table3[#All],3)</f>
        <v>Grocery &amp; Staples</v>
      </c>
      <c r="F922" t="s">
        <v>13</v>
      </c>
      <c r="G922">
        <v>220</v>
      </c>
      <c r="H922">
        <v>886</v>
      </c>
      <c r="I922" t="s">
        <v>6</v>
      </c>
      <c r="J922" s="1">
        <v>81400</v>
      </c>
      <c r="K9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1772</v>
      </c>
      <c r="L9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922" t="s">
        <v>84</v>
      </c>
      <c r="N922" s="1">
        <f>Data[[#This Row],[Price_AP]]*Data[[#This Row],[quantity_sold(after_promo)]]</f>
        <v>327820</v>
      </c>
    </row>
    <row r="923" spans="1:14" x14ac:dyDescent="0.3">
      <c r="A923" t="s">
        <v>70</v>
      </c>
      <c r="B923" t="s">
        <v>25</v>
      </c>
      <c r="C923" s="1">
        <v>1190</v>
      </c>
      <c r="D923" t="str">
        <f>VLOOKUP(Data[[#This Row],[product_code]],Table3[#All],2)</f>
        <v>Atliq_Fusion_Container_Set_of_3</v>
      </c>
      <c r="E923" t="str">
        <f xml:space="preserve"> VLOOKUP(Data[[#This Row],[product_code]],Table3[#All],3)</f>
        <v>Home Care</v>
      </c>
      <c r="F923" t="s">
        <v>13</v>
      </c>
      <c r="G923">
        <v>28</v>
      </c>
      <c r="H923">
        <v>92</v>
      </c>
      <c r="I923" t="s">
        <v>10</v>
      </c>
      <c r="J923" s="1">
        <v>33320</v>
      </c>
      <c r="K9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184</v>
      </c>
      <c r="L9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923" t="s">
        <v>75</v>
      </c>
      <c r="N923" s="1">
        <f>Data[[#This Row],[Price_AP]]*Data[[#This Row],[quantity_sold(after_promo)]]</f>
        <v>109480</v>
      </c>
    </row>
    <row r="924" spans="1:14" x14ac:dyDescent="0.3">
      <c r="A924" t="s">
        <v>64</v>
      </c>
      <c r="B924" t="s">
        <v>15</v>
      </c>
      <c r="C924" s="1">
        <v>3000</v>
      </c>
      <c r="D924" t="str">
        <f>VLOOKUP(Data[[#This Row],[product_code]],Table3[#All],2)</f>
        <v>Atliq_Home_Essential_8_Product_Combo</v>
      </c>
      <c r="E924" t="str">
        <f xml:space="preserve"> VLOOKUP(Data[[#This Row],[product_code]],Table3[#All],3)</f>
        <v>Combo1</v>
      </c>
      <c r="F924" t="s">
        <v>16</v>
      </c>
      <c r="G924">
        <v>369</v>
      </c>
      <c r="H924">
        <v>1007</v>
      </c>
      <c r="I924" t="s">
        <v>10</v>
      </c>
      <c r="J924" s="1">
        <v>1107000</v>
      </c>
      <c r="K9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1007</v>
      </c>
      <c r="L9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24" t="s">
        <v>80</v>
      </c>
      <c r="N924" s="1">
        <f>Data[[#This Row],[Price_AP]]*Data[[#This Row],[quantity_sold(after_promo)]]</f>
        <v>2517500</v>
      </c>
    </row>
    <row r="925" spans="1:14" x14ac:dyDescent="0.3">
      <c r="A925" t="s">
        <v>57</v>
      </c>
      <c r="B925" t="s">
        <v>12</v>
      </c>
      <c r="C925" s="1">
        <v>300</v>
      </c>
      <c r="D925" t="str">
        <f>VLOOKUP(Data[[#This Row],[product_code]],Table3[#All],2)</f>
        <v>Atliq_Fusion_Container_Set_of_3</v>
      </c>
      <c r="E925" t="str">
        <f xml:space="preserve"> VLOOKUP(Data[[#This Row],[product_code]],Table3[#All],3)</f>
        <v>Home Care</v>
      </c>
      <c r="F925" t="s">
        <v>13</v>
      </c>
      <c r="G925">
        <v>59</v>
      </c>
      <c r="H925">
        <v>176</v>
      </c>
      <c r="I925" t="s">
        <v>10</v>
      </c>
      <c r="J925" s="1">
        <v>17700</v>
      </c>
      <c r="K9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352</v>
      </c>
      <c r="L9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25" t="s">
        <v>77</v>
      </c>
      <c r="N925" s="1">
        <f>Data[[#This Row],[Price_AP]]*Data[[#This Row],[quantity_sold(after_promo)]]</f>
        <v>52800</v>
      </c>
    </row>
    <row r="926" spans="1:14" x14ac:dyDescent="0.3">
      <c r="A926" t="s">
        <v>20</v>
      </c>
      <c r="B926" t="s">
        <v>31</v>
      </c>
      <c r="C926" s="1">
        <v>62</v>
      </c>
      <c r="D926" t="str">
        <f>VLOOKUP(Data[[#This Row],[product_code]],Table3[#All],2)</f>
        <v>Atliq_Double_Bedsheet_set</v>
      </c>
      <c r="E926" t="str">
        <f xml:space="preserve"> VLOOKUP(Data[[#This Row],[product_code]],Table3[#All],3)</f>
        <v>Home Care</v>
      </c>
      <c r="F926" t="s">
        <v>5</v>
      </c>
      <c r="G926">
        <v>80</v>
      </c>
      <c r="H926">
        <v>124</v>
      </c>
      <c r="I926" t="s">
        <v>10</v>
      </c>
      <c r="J926" s="1">
        <v>4960</v>
      </c>
      <c r="K9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v>
      </c>
      <c r="L9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26" t="s">
        <v>78</v>
      </c>
      <c r="N926" s="1">
        <f>Data[[#This Row],[Price_AP]]*Data[[#This Row],[quantity_sold(after_promo)]]</f>
        <v>3844</v>
      </c>
    </row>
    <row r="927" spans="1:14" x14ac:dyDescent="0.3">
      <c r="A927" t="s">
        <v>70</v>
      </c>
      <c r="B927" t="s">
        <v>4</v>
      </c>
      <c r="C927" s="1">
        <v>190</v>
      </c>
      <c r="D927" t="str">
        <f>VLOOKUP(Data[[#This Row],[product_code]],Table3[#All],2)</f>
        <v>Atliq_Doodh_Kesar_Body_Lotion (200ML)</v>
      </c>
      <c r="E927" t="str">
        <f xml:space="preserve"> VLOOKUP(Data[[#This Row],[product_code]],Table3[#All],3)</f>
        <v>Personal Care</v>
      </c>
      <c r="F927" t="s">
        <v>5</v>
      </c>
      <c r="G927">
        <v>33</v>
      </c>
      <c r="H927">
        <v>43</v>
      </c>
      <c r="I927" t="s">
        <v>10</v>
      </c>
      <c r="J927" s="1">
        <v>6270</v>
      </c>
      <c r="K9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9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27" t="s">
        <v>75</v>
      </c>
      <c r="N927" s="1">
        <f>Data[[#This Row],[Price_AP]]*Data[[#This Row],[quantity_sold(after_promo)]]</f>
        <v>4085</v>
      </c>
    </row>
    <row r="928" spans="1:14" x14ac:dyDescent="0.3">
      <c r="A928" t="s">
        <v>26</v>
      </c>
      <c r="B928" t="s">
        <v>50</v>
      </c>
      <c r="C928" s="1">
        <v>90</v>
      </c>
      <c r="D928" t="str">
        <f>VLOOKUP(Data[[#This Row],[product_code]],Table3[#All],2)</f>
        <v>Atliq_Body_Milk_Nourishing_Lotion (120ML)</v>
      </c>
      <c r="E928" t="str">
        <f xml:space="preserve"> VLOOKUP(Data[[#This Row],[product_code]],Table3[#All],3)</f>
        <v>Personal Care</v>
      </c>
      <c r="F928" t="s">
        <v>9</v>
      </c>
      <c r="G928">
        <v>49</v>
      </c>
      <c r="H928">
        <v>39</v>
      </c>
      <c r="I928" t="s">
        <v>6</v>
      </c>
      <c r="J928" s="1">
        <v>4410</v>
      </c>
      <c r="K9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9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928" t="s">
        <v>76</v>
      </c>
      <c r="N928" s="1">
        <f>Data[[#This Row],[Price_AP]]*Data[[#This Row],[quantity_sold(after_promo)]]</f>
        <v>2632.5</v>
      </c>
    </row>
    <row r="929" spans="1:14" x14ac:dyDescent="0.3">
      <c r="A929" t="s">
        <v>55</v>
      </c>
      <c r="B929" t="s">
        <v>28</v>
      </c>
      <c r="C929" s="1">
        <v>415</v>
      </c>
      <c r="D929" t="str">
        <f>VLOOKUP(Data[[#This Row],[product_code]],Table3[#All],2)</f>
        <v>Atliq_Fusion_Container_Set_of_3</v>
      </c>
      <c r="E929" t="str">
        <f xml:space="preserve"> VLOOKUP(Data[[#This Row],[product_code]],Table3[#All],3)</f>
        <v>Home Care</v>
      </c>
      <c r="F929" t="s">
        <v>9</v>
      </c>
      <c r="G929">
        <v>28</v>
      </c>
      <c r="H929">
        <v>23</v>
      </c>
      <c r="I929" t="s">
        <v>6</v>
      </c>
      <c r="J929" s="1">
        <v>11620</v>
      </c>
      <c r="K9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v>
      </c>
      <c r="L9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29" t="s">
        <v>83</v>
      </c>
      <c r="N929" s="1">
        <f>Data[[#This Row],[Price_AP]]*Data[[#This Row],[quantity_sold(after_promo)]]</f>
        <v>7158.75</v>
      </c>
    </row>
    <row r="930" spans="1:14" x14ac:dyDescent="0.3">
      <c r="A930" t="s">
        <v>64</v>
      </c>
      <c r="B930" t="s">
        <v>8</v>
      </c>
      <c r="C930" s="1">
        <v>156</v>
      </c>
      <c r="D930" t="str">
        <f>VLOOKUP(Data[[#This Row],[product_code]],Table3[#All],2)</f>
        <v>Atliq_Suflower_Oil (1L)</v>
      </c>
      <c r="E930" t="str">
        <f xml:space="preserve"> VLOOKUP(Data[[#This Row],[product_code]],Table3[#All],3)</f>
        <v>Grocery &amp; Staples</v>
      </c>
      <c r="F930" t="s">
        <v>9</v>
      </c>
      <c r="G930">
        <v>385</v>
      </c>
      <c r="H930">
        <v>369</v>
      </c>
      <c r="I930" t="s">
        <v>10</v>
      </c>
      <c r="J930" s="1">
        <v>60060</v>
      </c>
      <c r="K9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369</v>
      </c>
      <c r="L9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930" t="s">
        <v>80</v>
      </c>
      <c r="N930" s="1">
        <f>Data[[#This Row],[Price_AP]]*Data[[#This Row],[quantity_sold(after_promo)]]</f>
        <v>43173</v>
      </c>
    </row>
    <row r="931" spans="1:14" x14ac:dyDescent="0.3">
      <c r="A931" t="s">
        <v>30</v>
      </c>
      <c r="B931" t="s">
        <v>28</v>
      </c>
      <c r="C931" s="1">
        <v>415</v>
      </c>
      <c r="D931" t="str">
        <f>VLOOKUP(Data[[#This Row],[product_code]],Table3[#All],2)</f>
        <v>Atliq_Fusion_Container_Set_of_3</v>
      </c>
      <c r="E931" t="str">
        <f xml:space="preserve"> VLOOKUP(Data[[#This Row],[product_code]],Table3[#All],3)</f>
        <v>Home Care</v>
      </c>
      <c r="F931" t="s">
        <v>9</v>
      </c>
      <c r="G931">
        <v>40</v>
      </c>
      <c r="H931">
        <v>28</v>
      </c>
      <c r="I931" t="s">
        <v>6</v>
      </c>
      <c r="J931" s="1">
        <v>16600</v>
      </c>
      <c r="K9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9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31" t="s">
        <v>81</v>
      </c>
      <c r="N931" s="1">
        <f>Data[[#This Row],[Price_AP]]*Data[[#This Row],[quantity_sold(after_promo)]]</f>
        <v>8715</v>
      </c>
    </row>
    <row r="932" spans="1:14" x14ac:dyDescent="0.3">
      <c r="A932" t="s">
        <v>65</v>
      </c>
      <c r="B932" t="s">
        <v>35</v>
      </c>
      <c r="C932" s="1">
        <v>860</v>
      </c>
      <c r="D932" t="str">
        <f>VLOOKUP(Data[[#This Row],[product_code]],Table3[#All],2)</f>
        <v>Atliq_Sonamasuri_Rice (10KG)</v>
      </c>
      <c r="E932" t="str">
        <f xml:space="preserve"> VLOOKUP(Data[[#This Row],[product_code]],Table3[#All],3)</f>
        <v>Grocery &amp; Staples</v>
      </c>
      <c r="F932" t="s">
        <v>36</v>
      </c>
      <c r="G932">
        <v>243</v>
      </c>
      <c r="H932">
        <v>332</v>
      </c>
      <c r="I932" t="s">
        <v>6</v>
      </c>
      <c r="J932" s="1">
        <v>208980</v>
      </c>
      <c r="K9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9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32" t="s">
        <v>84</v>
      </c>
      <c r="N932" s="1">
        <f>Data[[#This Row],[Price_AP]]*Data[[#This Row],[quantity_sold(after_promo)]]</f>
        <v>191298.40000000002</v>
      </c>
    </row>
    <row r="933" spans="1:14" x14ac:dyDescent="0.3">
      <c r="A933" t="s">
        <v>66</v>
      </c>
      <c r="B933" t="s">
        <v>18</v>
      </c>
      <c r="C933" s="1">
        <v>55</v>
      </c>
      <c r="D933" t="str">
        <f>VLOOKUP(Data[[#This Row],[product_code]],Table3[#All],2)</f>
        <v>Atliq_Scrub_Sponge_For_Dishwash</v>
      </c>
      <c r="E933" t="str">
        <f xml:space="preserve"> VLOOKUP(Data[[#This Row],[product_code]],Table3[#All],3)</f>
        <v>Home Care</v>
      </c>
      <c r="F933" t="s">
        <v>9</v>
      </c>
      <c r="G933">
        <v>47</v>
      </c>
      <c r="H933">
        <v>40</v>
      </c>
      <c r="I933" t="s">
        <v>10</v>
      </c>
      <c r="J933" s="1">
        <v>2585</v>
      </c>
      <c r="K9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v>
      </c>
      <c r="L9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33" t="s">
        <v>84</v>
      </c>
      <c r="N933" s="1">
        <f>Data[[#This Row],[Price_AP]]*Data[[#This Row],[quantity_sold(after_promo)]]</f>
        <v>1650</v>
      </c>
    </row>
    <row r="934" spans="1:14" x14ac:dyDescent="0.3">
      <c r="A934" t="s">
        <v>74</v>
      </c>
      <c r="B934" t="s">
        <v>4</v>
      </c>
      <c r="C934" s="1">
        <v>190</v>
      </c>
      <c r="D934" t="str">
        <f>VLOOKUP(Data[[#This Row],[product_code]],Table3[#All],2)</f>
        <v>Atliq_Doodh_Kesar_Body_Lotion (200ML)</v>
      </c>
      <c r="E934" t="str">
        <f xml:space="preserve"> VLOOKUP(Data[[#This Row],[product_code]],Table3[#All],3)</f>
        <v>Personal Care</v>
      </c>
      <c r="F934" t="s">
        <v>5</v>
      </c>
      <c r="G934">
        <v>84</v>
      </c>
      <c r="H934">
        <v>131</v>
      </c>
      <c r="I934" t="s">
        <v>10</v>
      </c>
      <c r="J934" s="1">
        <v>15960</v>
      </c>
      <c r="K9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131</v>
      </c>
      <c r="L9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34" t="s">
        <v>80</v>
      </c>
      <c r="N934" s="1">
        <f>Data[[#This Row],[Price_AP]]*Data[[#This Row],[quantity_sold(after_promo)]]</f>
        <v>12445</v>
      </c>
    </row>
    <row r="935" spans="1:14" x14ac:dyDescent="0.3">
      <c r="A935" t="s">
        <v>7</v>
      </c>
      <c r="B935" t="s">
        <v>12</v>
      </c>
      <c r="C935" s="1">
        <v>300</v>
      </c>
      <c r="D935" t="str">
        <f>VLOOKUP(Data[[#This Row],[product_code]],Table3[#All],2)</f>
        <v>Atliq_Fusion_Container_Set_of_3</v>
      </c>
      <c r="E935" t="str">
        <f xml:space="preserve"> VLOOKUP(Data[[#This Row],[product_code]],Table3[#All],3)</f>
        <v>Home Care</v>
      </c>
      <c r="F935" t="s">
        <v>13</v>
      </c>
      <c r="G935">
        <v>63</v>
      </c>
      <c r="H935">
        <v>221</v>
      </c>
      <c r="I935" t="s">
        <v>10</v>
      </c>
      <c r="J935" s="1">
        <v>18900</v>
      </c>
      <c r="K9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442</v>
      </c>
      <c r="L9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35" t="s">
        <v>80</v>
      </c>
      <c r="N935" s="1">
        <f>Data[[#This Row],[Price_AP]]*Data[[#This Row],[quantity_sold(after_promo)]]</f>
        <v>66300</v>
      </c>
    </row>
    <row r="936" spans="1:14" x14ac:dyDescent="0.3">
      <c r="A936" t="s">
        <v>68</v>
      </c>
      <c r="B936" t="s">
        <v>8</v>
      </c>
      <c r="C936" s="1">
        <v>156</v>
      </c>
      <c r="D936" t="str">
        <f>VLOOKUP(Data[[#This Row],[product_code]],Table3[#All],2)</f>
        <v>Atliq_Suflower_Oil (1L)</v>
      </c>
      <c r="E936" t="str">
        <f xml:space="preserve"> VLOOKUP(Data[[#This Row],[product_code]],Table3[#All],3)</f>
        <v>Grocery &amp; Staples</v>
      </c>
      <c r="F936" t="s">
        <v>9</v>
      </c>
      <c r="G936">
        <v>281</v>
      </c>
      <c r="H936">
        <v>244</v>
      </c>
      <c r="I936" t="s">
        <v>10</v>
      </c>
      <c r="J936" s="1">
        <v>43836</v>
      </c>
      <c r="K9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244</v>
      </c>
      <c r="L9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936" t="s">
        <v>76</v>
      </c>
      <c r="N936" s="1">
        <f>Data[[#This Row],[Price_AP]]*Data[[#This Row],[quantity_sold(after_promo)]]</f>
        <v>28548</v>
      </c>
    </row>
    <row r="937" spans="1:14" x14ac:dyDescent="0.3">
      <c r="A937" t="s">
        <v>19</v>
      </c>
      <c r="B937" t="s">
        <v>4</v>
      </c>
      <c r="C937" s="1">
        <v>190</v>
      </c>
      <c r="D937" t="str">
        <f>VLOOKUP(Data[[#This Row],[product_code]],Table3[#All],2)</f>
        <v>Atliq_Doodh_Kesar_Body_Lotion (200ML)</v>
      </c>
      <c r="E937" t="str">
        <f xml:space="preserve"> VLOOKUP(Data[[#This Row],[product_code]],Table3[#All],3)</f>
        <v>Personal Care</v>
      </c>
      <c r="F937" t="s">
        <v>5</v>
      </c>
      <c r="G937">
        <v>43</v>
      </c>
      <c r="H937">
        <v>59</v>
      </c>
      <c r="I937" t="s">
        <v>6</v>
      </c>
      <c r="J937" s="1">
        <v>8170</v>
      </c>
      <c r="K9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v>
      </c>
      <c r="L9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37" t="s">
        <v>80</v>
      </c>
      <c r="N937" s="1">
        <f>Data[[#This Row],[Price_AP]]*Data[[#This Row],[quantity_sold(after_promo)]]</f>
        <v>5605</v>
      </c>
    </row>
    <row r="938" spans="1:14" x14ac:dyDescent="0.3">
      <c r="A938" t="s">
        <v>59</v>
      </c>
      <c r="B938" t="s">
        <v>40</v>
      </c>
      <c r="C938" s="1">
        <v>172</v>
      </c>
      <c r="D938" t="str">
        <f>VLOOKUP(Data[[#This Row],[product_code]],Table3[#All],2)</f>
        <v>Atliq_Masoor_Dal (1KG)</v>
      </c>
      <c r="E938" t="str">
        <f xml:space="preserve"> VLOOKUP(Data[[#This Row],[product_code]],Table3[#All],3)</f>
        <v>Grocery &amp; Staples</v>
      </c>
      <c r="F938" t="s">
        <v>36</v>
      </c>
      <c r="G938">
        <v>237</v>
      </c>
      <c r="H938">
        <v>341</v>
      </c>
      <c r="I938" t="s">
        <v>6</v>
      </c>
      <c r="J938" s="1">
        <v>40764</v>
      </c>
      <c r="K9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341</v>
      </c>
      <c r="L9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38" t="s">
        <v>81</v>
      </c>
      <c r="N938" s="1">
        <f>Data[[#This Row],[Price_AP]]*Data[[#This Row],[quantity_sold(after_promo)]]</f>
        <v>39296.840000000004</v>
      </c>
    </row>
    <row r="939" spans="1:14" x14ac:dyDescent="0.3">
      <c r="A939" t="s">
        <v>46</v>
      </c>
      <c r="B939" t="s">
        <v>18</v>
      </c>
      <c r="C939" s="1">
        <v>55</v>
      </c>
      <c r="D939" t="str">
        <f>VLOOKUP(Data[[#This Row],[product_code]],Table3[#All],2)</f>
        <v>Atliq_Scrub_Sponge_For_Dishwash</v>
      </c>
      <c r="E939" t="str">
        <f xml:space="preserve"> VLOOKUP(Data[[#This Row],[product_code]],Table3[#All],3)</f>
        <v>Home Care</v>
      </c>
      <c r="F939" t="s">
        <v>9</v>
      </c>
      <c r="G939">
        <v>16</v>
      </c>
      <c r="H939">
        <v>12</v>
      </c>
      <c r="I939" t="s">
        <v>6</v>
      </c>
      <c r="J939" s="1">
        <v>880</v>
      </c>
      <c r="K9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9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39" t="s">
        <v>76</v>
      </c>
      <c r="N939" s="1">
        <f>Data[[#This Row],[Price_AP]]*Data[[#This Row],[quantity_sold(after_promo)]]</f>
        <v>495</v>
      </c>
    </row>
    <row r="940" spans="1:14" x14ac:dyDescent="0.3">
      <c r="A940" t="s">
        <v>14</v>
      </c>
      <c r="B940" t="s">
        <v>31</v>
      </c>
      <c r="C940" s="1">
        <v>62</v>
      </c>
      <c r="D940" t="str">
        <f>VLOOKUP(Data[[#This Row],[product_code]],Table3[#All],2)</f>
        <v>Atliq_Double_Bedsheet_set</v>
      </c>
      <c r="E940" t="str">
        <f xml:space="preserve"> VLOOKUP(Data[[#This Row],[product_code]],Table3[#All],3)</f>
        <v>Home Care</v>
      </c>
      <c r="F940" t="s">
        <v>5</v>
      </c>
      <c r="G940">
        <v>98</v>
      </c>
      <c r="H940">
        <v>109</v>
      </c>
      <c r="I940" t="s">
        <v>10</v>
      </c>
      <c r="J940" s="1">
        <v>6076</v>
      </c>
      <c r="K9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v>
      </c>
      <c r="L9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40" t="s">
        <v>79</v>
      </c>
      <c r="N940" s="1">
        <f>Data[[#This Row],[Price_AP]]*Data[[#This Row],[quantity_sold(after_promo)]]</f>
        <v>3379</v>
      </c>
    </row>
    <row r="941" spans="1:14" x14ac:dyDescent="0.3">
      <c r="A941" t="s">
        <v>70</v>
      </c>
      <c r="B941" t="s">
        <v>33</v>
      </c>
      <c r="C941" s="1">
        <v>290</v>
      </c>
      <c r="D941" t="str">
        <f>VLOOKUP(Data[[#This Row],[product_code]],Table3[#All],2)</f>
        <v>Atliq_Farm_Chakki_Atta (1KG)</v>
      </c>
      <c r="E941" t="str">
        <f xml:space="preserve"> VLOOKUP(Data[[#This Row],[product_code]],Table3[#All],3)</f>
        <v>Grocery &amp; Staples</v>
      </c>
      <c r="F941" t="s">
        <v>9</v>
      </c>
      <c r="G941">
        <v>169</v>
      </c>
      <c r="H941">
        <v>160</v>
      </c>
      <c r="I941" t="s">
        <v>10</v>
      </c>
      <c r="J941" s="1">
        <v>49010</v>
      </c>
      <c r="K9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160</v>
      </c>
      <c r="L9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941" t="s">
        <v>75</v>
      </c>
      <c r="N941" s="1">
        <f>Data[[#This Row],[Price_AP]]*Data[[#This Row],[quantity_sold(after_promo)]]</f>
        <v>34800</v>
      </c>
    </row>
    <row r="942" spans="1:14" x14ac:dyDescent="0.3">
      <c r="A942" t="s">
        <v>27</v>
      </c>
      <c r="B942" t="s">
        <v>31</v>
      </c>
      <c r="C942" s="1">
        <v>62</v>
      </c>
      <c r="D942" t="str">
        <f>VLOOKUP(Data[[#This Row],[product_code]],Table3[#All],2)</f>
        <v>Atliq_Double_Bedsheet_set</v>
      </c>
      <c r="E942" t="str">
        <f xml:space="preserve"> VLOOKUP(Data[[#This Row],[product_code]],Table3[#All],3)</f>
        <v>Home Care</v>
      </c>
      <c r="F942" t="s">
        <v>5</v>
      </c>
      <c r="G942">
        <v>61</v>
      </c>
      <c r="H942">
        <v>87</v>
      </c>
      <c r="I942" t="s">
        <v>6</v>
      </c>
      <c r="J942" s="1">
        <v>3782</v>
      </c>
      <c r="K9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87</v>
      </c>
      <c r="L9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42" t="s">
        <v>83</v>
      </c>
      <c r="N942" s="1">
        <f>Data[[#This Row],[Price_AP]]*Data[[#This Row],[quantity_sold(after_promo)]]</f>
        <v>2697</v>
      </c>
    </row>
    <row r="943" spans="1:14" x14ac:dyDescent="0.3">
      <c r="A943" t="s">
        <v>58</v>
      </c>
      <c r="B943" t="s">
        <v>4</v>
      </c>
      <c r="C943" s="1">
        <v>190</v>
      </c>
      <c r="D943" t="str">
        <f>VLOOKUP(Data[[#This Row],[product_code]],Table3[#All],2)</f>
        <v>Atliq_Doodh_Kesar_Body_Lotion (200ML)</v>
      </c>
      <c r="E943" t="str">
        <f xml:space="preserve"> VLOOKUP(Data[[#This Row],[product_code]],Table3[#All],3)</f>
        <v>Personal Care</v>
      </c>
      <c r="F943" t="s">
        <v>5</v>
      </c>
      <c r="G943">
        <v>36</v>
      </c>
      <c r="H943">
        <v>56</v>
      </c>
      <c r="I943" t="s">
        <v>10</v>
      </c>
      <c r="J943" s="1">
        <v>6840</v>
      </c>
      <c r="K9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v>
      </c>
      <c r="L9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43" t="s">
        <v>79</v>
      </c>
      <c r="N943" s="1">
        <f>Data[[#This Row],[Price_AP]]*Data[[#This Row],[quantity_sold(after_promo)]]</f>
        <v>5320</v>
      </c>
    </row>
    <row r="944" spans="1:14" x14ac:dyDescent="0.3">
      <c r="A944" t="s">
        <v>20</v>
      </c>
      <c r="B944" t="s">
        <v>44</v>
      </c>
      <c r="C944" s="1">
        <v>1020</v>
      </c>
      <c r="D944" t="str">
        <f>VLOOKUP(Data[[#This Row],[product_code]],Table3[#All],2)</f>
        <v>Atliq_Double_Bedsheet_set</v>
      </c>
      <c r="E944" t="str">
        <f xml:space="preserve"> VLOOKUP(Data[[#This Row],[product_code]],Table3[#All],3)</f>
        <v>Home Care</v>
      </c>
      <c r="F944" t="s">
        <v>13</v>
      </c>
      <c r="G944">
        <v>64</v>
      </c>
      <c r="H944">
        <v>250</v>
      </c>
      <c r="I944" t="s">
        <v>6</v>
      </c>
      <c r="J944" s="1">
        <v>65280</v>
      </c>
      <c r="K9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500</v>
      </c>
      <c r="L9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44" t="s">
        <v>78</v>
      </c>
      <c r="N944" s="1">
        <f>Data[[#This Row],[Price_AP]]*Data[[#This Row],[quantity_sold(after_promo)]]</f>
        <v>255000</v>
      </c>
    </row>
    <row r="945" spans="1:14" x14ac:dyDescent="0.3">
      <c r="A945" t="s">
        <v>7</v>
      </c>
      <c r="B945" t="s">
        <v>33</v>
      </c>
      <c r="C945" s="1">
        <v>290</v>
      </c>
      <c r="D945" t="str">
        <f>VLOOKUP(Data[[#This Row],[product_code]],Table3[#All],2)</f>
        <v>Atliq_Farm_Chakki_Atta (1KG)</v>
      </c>
      <c r="E945" t="str">
        <f xml:space="preserve"> VLOOKUP(Data[[#This Row],[product_code]],Table3[#All],3)</f>
        <v>Grocery &amp; Staples</v>
      </c>
      <c r="F945" t="s">
        <v>9</v>
      </c>
      <c r="G945">
        <v>323</v>
      </c>
      <c r="H945">
        <v>251</v>
      </c>
      <c r="I945" t="s">
        <v>10</v>
      </c>
      <c r="J945" s="1">
        <v>93670</v>
      </c>
      <c r="K9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251</v>
      </c>
      <c r="L9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945" t="s">
        <v>80</v>
      </c>
      <c r="N945" s="1">
        <f>Data[[#This Row],[Price_AP]]*Data[[#This Row],[quantity_sold(after_promo)]]</f>
        <v>54592.5</v>
      </c>
    </row>
    <row r="946" spans="1:14" x14ac:dyDescent="0.3">
      <c r="A946" t="s">
        <v>27</v>
      </c>
      <c r="B946" t="s">
        <v>15</v>
      </c>
      <c r="C946" s="1">
        <v>3000</v>
      </c>
      <c r="D946" t="str">
        <f>VLOOKUP(Data[[#This Row],[product_code]],Table3[#All],2)</f>
        <v>Atliq_Home_Essential_8_Product_Combo</v>
      </c>
      <c r="E946" t="str">
        <f xml:space="preserve"> VLOOKUP(Data[[#This Row],[product_code]],Table3[#All],3)</f>
        <v>Combo1</v>
      </c>
      <c r="F946" t="s">
        <v>16</v>
      </c>
      <c r="G946">
        <v>118</v>
      </c>
      <c r="H946">
        <v>208</v>
      </c>
      <c r="I946" t="s">
        <v>6</v>
      </c>
      <c r="J946" s="1">
        <v>354000</v>
      </c>
      <c r="K9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208</v>
      </c>
      <c r="L9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46" t="s">
        <v>83</v>
      </c>
      <c r="N946" s="1">
        <f>Data[[#This Row],[Price_AP]]*Data[[#This Row],[quantity_sold(after_promo)]]</f>
        <v>520000</v>
      </c>
    </row>
    <row r="947" spans="1:14" x14ac:dyDescent="0.3">
      <c r="A947" t="s">
        <v>67</v>
      </c>
      <c r="B947" t="s">
        <v>33</v>
      </c>
      <c r="C947" s="1">
        <v>290</v>
      </c>
      <c r="D947" t="str">
        <f>VLOOKUP(Data[[#This Row],[product_code]],Table3[#All],2)</f>
        <v>Atliq_Farm_Chakki_Atta (1KG)</v>
      </c>
      <c r="E947" t="str">
        <f xml:space="preserve"> VLOOKUP(Data[[#This Row],[product_code]],Table3[#All],3)</f>
        <v>Grocery &amp; Staples</v>
      </c>
      <c r="F947" t="s">
        <v>9</v>
      </c>
      <c r="G947">
        <v>236</v>
      </c>
      <c r="H947">
        <v>210</v>
      </c>
      <c r="I947" t="s">
        <v>10</v>
      </c>
      <c r="J947" s="1">
        <v>68440</v>
      </c>
      <c r="K9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210</v>
      </c>
      <c r="L9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947" t="s">
        <v>78</v>
      </c>
      <c r="N947" s="1">
        <f>Data[[#This Row],[Price_AP]]*Data[[#This Row],[quantity_sold(after_promo)]]</f>
        <v>45675</v>
      </c>
    </row>
    <row r="948" spans="1:14" x14ac:dyDescent="0.3">
      <c r="A948" t="s">
        <v>45</v>
      </c>
      <c r="B948" t="s">
        <v>31</v>
      </c>
      <c r="C948" s="1">
        <v>62</v>
      </c>
      <c r="D948" t="str">
        <f>VLOOKUP(Data[[#This Row],[product_code]],Table3[#All],2)</f>
        <v>Atliq_Double_Bedsheet_set</v>
      </c>
      <c r="E948" t="str">
        <f xml:space="preserve"> VLOOKUP(Data[[#This Row],[product_code]],Table3[#All],3)</f>
        <v>Home Care</v>
      </c>
      <c r="F948" t="s">
        <v>5</v>
      </c>
      <c r="G948">
        <v>126</v>
      </c>
      <c r="H948">
        <v>168</v>
      </c>
      <c r="I948" t="s">
        <v>10</v>
      </c>
      <c r="J948" s="1">
        <v>7812</v>
      </c>
      <c r="K9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168</v>
      </c>
      <c r="L9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48" t="s">
        <v>81</v>
      </c>
      <c r="N948" s="1">
        <f>Data[[#This Row],[Price_AP]]*Data[[#This Row],[quantity_sold(after_promo)]]</f>
        <v>5208</v>
      </c>
    </row>
    <row r="949" spans="1:14" x14ac:dyDescent="0.3">
      <c r="A949" t="s">
        <v>3</v>
      </c>
      <c r="B949" t="s">
        <v>12</v>
      </c>
      <c r="C949" s="1">
        <v>300</v>
      </c>
      <c r="D949" t="str">
        <f>VLOOKUP(Data[[#This Row],[product_code]],Table3[#All],2)</f>
        <v>Atliq_Fusion_Container_Set_of_3</v>
      </c>
      <c r="E949" t="str">
        <f xml:space="preserve"> VLOOKUP(Data[[#This Row],[product_code]],Table3[#All],3)</f>
        <v>Home Care</v>
      </c>
      <c r="F949" t="s">
        <v>13</v>
      </c>
      <c r="G949">
        <v>42</v>
      </c>
      <c r="H949">
        <v>166</v>
      </c>
      <c r="I949" t="s">
        <v>10</v>
      </c>
      <c r="J949" s="1">
        <v>12600</v>
      </c>
      <c r="K9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9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49" t="s">
        <v>79</v>
      </c>
      <c r="N949" s="1">
        <f>Data[[#This Row],[Price_AP]]*Data[[#This Row],[quantity_sold(after_promo)]]</f>
        <v>49800</v>
      </c>
    </row>
    <row r="950" spans="1:14" x14ac:dyDescent="0.3">
      <c r="A950" t="s">
        <v>59</v>
      </c>
      <c r="B950" t="s">
        <v>8</v>
      </c>
      <c r="C950" s="1">
        <v>156</v>
      </c>
      <c r="D950" t="str">
        <f>VLOOKUP(Data[[#This Row],[product_code]],Table3[#All],2)</f>
        <v>Atliq_Suflower_Oil (1L)</v>
      </c>
      <c r="E950" t="str">
        <f xml:space="preserve"> VLOOKUP(Data[[#This Row],[product_code]],Table3[#All],3)</f>
        <v>Grocery &amp; Staples</v>
      </c>
      <c r="F950" t="s">
        <v>9</v>
      </c>
      <c r="G950">
        <v>323</v>
      </c>
      <c r="H950">
        <v>293</v>
      </c>
      <c r="I950" t="s">
        <v>10</v>
      </c>
      <c r="J950" s="1">
        <v>50388</v>
      </c>
      <c r="K9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293</v>
      </c>
      <c r="L9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950" t="s">
        <v>81</v>
      </c>
      <c r="N950" s="1">
        <f>Data[[#This Row],[Price_AP]]*Data[[#This Row],[quantity_sold(after_promo)]]</f>
        <v>34281</v>
      </c>
    </row>
    <row r="951" spans="1:14" x14ac:dyDescent="0.3">
      <c r="A951" t="s">
        <v>11</v>
      </c>
      <c r="B951" t="s">
        <v>4</v>
      </c>
      <c r="C951" s="1">
        <v>190</v>
      </c>
      <c r="D951" t="str">
        <f>VLOOKUP(Data[[#This Row],[product_code]],Table3[#All],2)</f>
        <v>Atliq_Doodh_Kesar_Body_Lotion (200ML)</v>
      </c>
      <c r="E951" t="str">
        <f xml:space="preserve"> VLOOKUP(Data[[#This Row],[product_code]],Table3[#All],3)</f>
        <v>Personal Care</v>
      </c>
      <c r="F951" t="s">
        <v>5</v>
      </c>
      <c r="G951">
        <v>42</v>
      </c>
      <c r="H951">
        <v>55</v>
      </c>
      <c r="I951" t="s">
        <v>10</v>
      </c>
      <c r="J951" s="1">
        <v>7980</v>
      </c>
      <c r="K9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9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51" t="s">
        <v>82</v>
      </c>
      <c r="N951" s="1">
        <f>Data[[#This Row],[Price_AP]]*Data[[#This Row],[quantity_sold(after_promo)]]</f>
        <v>5225</v>
      </c>
    </row>
    <row r="952" spans="1:14" x14ac:dyDescent="0.3">
      <c r="A952" t="s">
        <v>59</v>
      </c>
      <c r="B952" t="s">
        <v>23</v>
      </c>
      <c r="C952" s="1">
        <v>350</v>
      </c>
      <c r="D952" t="str">
        <f>VLOOKUP(Data[[#This Row],[product_code]],Table3[#All],2)</f>
        <v>Atliq_Double_Bedsheet_set</v>
      </c>
      <c r="E952" t="str">
        <f xml:space="preserve"> VLOOKUP(Data[[#This Row],[product_code]],Table3[#All],3)</f>
        <v>Home Care</v>
      </c>
      <c r="F952" t="s">
        <v>13</v>
      </c>
      <c r="G952">
        <v>117</v>
      </c>
      <c r="H952">
        <v>457</v>
      </c>
      <c r="I952" t="s">
        <v>6</v>
      </c>
      <c r="J952" s="1">
        <v>40950</v>
      </c>
      <c r="K9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914</v>
      </c>
      <c r="L9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52" t="s">
        <v>81</v>
      </c>
      <c r="N952" s="1">
        <f>Data[[#This Row],[Price_AP]]*Data[[#This Row],[quantity_sold(after_promo)]]</f>
        <v>159950</v>
      </c>
    </row>
    <row r="953" spans="1:14" x14ac:dyDescent="0.3">
      <c r="A953" t="s">
        <v>69</v>
      </c>
      <c r="B953" t="s">
        <v>44</v>
      </c>
      <c r="C953" s="1">
        <v>1020</v>
      </c>
      <c r="D953" t="str">
        <f>VLOOKUP(Data[[#This Row],[product_code]],Table3[#All],2)</f>
        <v>Atliq_Double_Bedsheet_set</v>
      </c>
      <c r="E953" t="str">
        <f xml:space="preserve"> VLOOKUP(Data[[#This Row],[product_code]],Table3[#All],3)</f>
        <v>Home Care</v>
      </c>
      <c r="F953" t="s">
        <v>13</v>
      </c>
      <c r="G953">
        <v>50</v>
      </c>
      <c r="H953">
        <v>202</v>
      </c>
      <c r="I953" t="s">
        <v>10</v>
      </c>
      <c r="J953" s="1">
        <v>51000</v>
      </c>
      <c r="K9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404</v>
      </c>
      <c r="L9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53" t="s">
        <v>81</v>
      </c>
      <c r="N953" s="1">
        <f>Data[[#This Row],[Price_AP]]*Data[[#This Row],[quantity_sold(after_promo)]]</f>
        <v>206040</v>
      </c>
    </row>
    <row r="954" spans="1:14" x14ac:dyDescent="0.3">
      <c r="A954" t="s">
        <v>67</v>
      </c>
      <c r="B954" t="s">
        <v>50</v>
      </c>
      <c r="C954" s="1">
        <v>110</v>
      </c>
      <c r="D954" t="str">
        <f>VLOOKUP(Data[[#This Row],[product_code]],Table3[#All],2)</f>
        <v>Atliq_Body_Milk_Nourishing_Lotion (120ML)</v>
      </c>
      <c r="E954" t="str">
        <f xml:space="preserve"> VLOOKUP(Data[[#This Row],[product_code]],Table3[#All],3)</f>
        <v>Personal Care</v>
      </c>
      <c r="F954" t="s">
        <v>5</v>
      </c>
      <c r="G954">
        <v>50</v>
      </c>
      <c r="H954">
        <v>58</v>
      </c>
      <c r="I954" t="s">
        <v>10</v>
      </c>
      <c r="J954" s="1">
        <v>5500</v>
      </c>
      <c r="K9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9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954" t="s">
        <v>78</v>
      </c>
      <c r="N954" s="1">
        <f>Data[[#This Row],[Price_AP]]*Data[[#This Row],[quantity_sold(after_promo)]]</f>
        <v>3190</v>
      </c>
    </row>
    <row r="955" spans="1:14" x14ac:dyDescent="0.3">
      <c r="A955" t="s">
        <v>69</v>
      </c>
      <c r="B955" t="s">
        <v>18</v>
      </c>
      <c r="C955" s="1">
        <v>55</v>
      </c>
      <c r="D955" t="str">
        <f>VLOOKUP(Data[[#This Row],[product_code]],Table3[#All],2)</f>
        <v>Atliq_Scrub_Sponge_For_Dishwash</v>
      </c>
      <c r="E955" t="str">
        <f xml:space="preserve"> VLOOKUP(Data[[#This Row],[product_code]],Table3[#All],3)</f>
        <v>Home Care</v>
      </c>
      <c r="F955" t="s">
        <v>9</v>
      </c>
      <c r="G955">
        <v>28</v>
      </c>
      <c r="H955">
        <v>26</v>
      </c>
      <c r="I955" t="s">
        <v>6</v>
      </c>
      <c r="J955" s="1">
        <v>1540</v>
      </c>
      <c r="K9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9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55" t="s">
        <v>81</v>
      </c>
      <c r="N955" s="1">
        <f>Data[[#This Row],[Price_AP]]*Data[[#This Row],[quantity_sold(after_promo)]]</f>
        <v>1072.5</v>
      </c>
    </row>
    <row r="956" spans="1:14" x14ac:dyDescent="0.3">
      <c r="A956" t="s">
        <v>51</v>
      </c>
      <c r="B956" t="s">
        <v>23</v>
      </c>
      <c r="C956" s="1">
        <v>350</v>
      </c>
      <c r="D956" t="str">
        <f>VLOOKUP(Data[[#This Row],[product_code]],Table3[#All],2)</f>
        <v>Atliq_Double_Bedsheet_set</v>
      </c>
      <c r="E956" t="str">
        <f xml:space="preserve"> VLOOKUP(Data[[#This Row],[product_code]],Table3[#All],3)</f>
        <v>Home Care</v>
      </c>
      <c r="F956" t="s">
        <v>13</v>
      </c>
      <c r="G956">
        <v>73</v>
      </c>
      <c r="H956">
        <v>286</v>
      </c>
      <c r="I956" t="s">
        <v>6</v>
      </c>
      <c r="J956" s="1">
        <v>25550</v>
      </c>
      <c r="K9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572</v>
      </c>
      <c r="L9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56" t="s">
        <v>82</v>
      </c>
      <c r="N956" s="1">
        <f>Data[[#This Row],[Price_AP]]*Data[[#This Row],[quantity_sold(after_promo)]]</f>
        <v>100100</v>
      </c>
    </row>
    <row r="957" spans="1:14" x14ac:dyDescent="0.3">
      <c r="A957" t="s">
        <v>7</v>
      </c>
      <c r="B957" t="s">
        <v>44</v>
      </c>
      <c r="C957" s="1">
        <v>1020</v>
      </c>
      <c r="D957" t="str">
        <f>VLOOKUP(Data[[#This Row],[product_code]],Table3[#All],2)</f>
        <v>Atliq_Double_Bedsheet_set</v>
      </c>
      <c r="E957" t="str">
        <f xml:space="preserve"> VLOOKUP(Data[[#This Row],[product_code]],Table3[#All],3)</f>
        <v>Home Care</v>
      </c>
      <c r="F957" t="s">
        <v>13</v>
      </c>
      <c r="G957">
        <v>52</v>
      </c>
      <c r="H957">
        <v>178</v>
      </c>
      <c r="I957" t="s">
        <v>10</v>
      </c>
      <c r="J957" s="1">
        <v>53040</v>
      </c>
      <c r="K9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356</v>
      </c>
      <c r="L9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57" t="s">
        <v>80</v>
      </c>
      <c r="N957" s="1">
        <f>Data[[#This Row],[Price_AP]]*Data[[#This Row],[quantity_sold(after_promo)]]</f>
        <v>181560</v>
      </c>
    </row>
    <row r="958" spans="1:14" x14ac:dyDescent="0.3">
      <c r="A958" t="s">
        <v>74</v>
      </c>
      <c r="B958" t="s">
        <v>18</v>
      </c>
      <c r="C958" s="1">
        <v>55</v>
      </c>
      <c r="D958" t="str">
        <f>VLOOKUP(Data[[#This Row],[product_code]],Table3[#All],2)</f>
        <v>Atliq_Scrub_Sponge_For_Dishwash</v>
      </c>
      <c r="E958" t="str">
        <f xml:space="preserve"> VLOOKUP(Data[[#This Row],[product_code]],Table3[#All],3)</f>
        <v>Home Care</v>
      </c>
      <c r="F958" t="s">
        <v>9</v>
      </c>
      <c r="G958">
        <v>24</v>
      </c>
      <c r="H958">
        <v>20</v>
      </c>
      <c r="I958" t="s">
        <v>6</v>
      </c>
      <c r="J958" s="1">
        <v>1320</v>
      </c>
      <c r="K9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9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58" t="s">
        <v>80</v>
      </c>
      <c r="N958" s="1">
        <f>Data[[#This Row],[Price_AP]]*Data[[#This Row],[quantity_sold(after_promo)]]</f>
        <v>825</v>
      </c>
    </row>
    <row r="959" spans="1:14" x14ac:dyDescent="0.3">
      <c r="A959" t="s">
        <v>71</v>
      </c>
      <c r="B959" t="s">
        <v>35</v>
      </c>
      <c r="C959" s="1">
        <v>860</v>
      </c>
      <c r="D959" t="str">
        <f>VLOOKUP(Data[[#This Row],[product_code]],Table3[#All],2)</f>
        <v>Atliq_Sonamasuri_Rice (10KG)</v>
      </c>
      <c r="E959" t="str">
        <f xml:space="preserve"> VLOOKUP(Data[[#This Row],[product_code]],Table3[#All],3)</f>
        <v>Grocery &amp; Staples</v>
      </c>
      <c r="F959" t="s">
        <v>36</v>
      </c>
      <c r="G959">
        <v>301</v>
      </c>
      <c r="H959">
        <v>526</v>
      </c>
      <c r="I959" t="s">
        <v>10</v>
      </c>
      <c r="J959" s="1">
        <v>258860</v>
      </c>
      <c r="K9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526</v>
      </c>
      <c r="L9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59" t="s">
        <v>78</v>
      </c>
      <c r="N959" s="1">
        <f>Data[[#This Row],[Price_AP]]*Data[[#This Row],[quantity_sold(after_promo)]]</f>
        <v>303081.2</v>
      </c>
    </row>
    <row r="960" spans="1:14" x14ac:dyDescent="0.3">
      <c r="A960" t="s">
        <v>29</v>
      </c>
      <c r="B960" t="s">
        <v>44</v>
      </c>
      <c r="C960" s="1">
        <v>1020</v>
      </c>
      <c r="D960" t="str">
        <f>VLOOKUP(Data[[#This Row],[product_code]],Table3[#All],2)</f>
        <v>Atliq_Double_Bedsheet_set</v>
      </c>
      <c r="E960" t="str">
        <f xml:space="preserve"> VLOOKUP(Data[[#This Row],[product_code]],Table3[#All],3)</f>
        <v>Home Care</v>
      </c>
      <c r="F960" t="s">
        <v>13</v>
      </c>
      <c r="G960">
        <v>100</v>
      </c>
      <c r="H960">
        <v>396</v>
      </c>
      <c r="I960" t="s">
        <v>6</v>
      </c>
      <c r="J960" s="1">
        <v>102000</v>
      </c>
      <c r="K9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792</v>
      </c>
      <c r="L9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960" t="s">
        <v>77</v>
      </c>
      <c r="N960" s="1">
        <f>Data[[#This Row],[Price_AP]]*Data[[#This Row],[quantity_sold(after_promo)]]</f>
        <v>403920</v>
      </c>
    </row>
    <row r="961" spans="1:14" x14ac:dyDescent="0.3">
      <c r="A961" t="s">
        <v>55</v>
      </c>
      <c r="B961" t="s">
        <v>18</v>
      </c>
      <c r="C961" s="1">
        <v>55</v>
      </c>
      <c r="D961" t="str">
        <f>VLOOKUP(Data[[#This Row],[product_code]],Table3[#All],2)</f>
        <v>Atliq_Scrub_Sponge_For_Dishwash</v>
      </c>
      <c r="E961" t="str">
        <f xml:space="preserve"> VLOOKUP(Data[[#This Row],[product_code]],Table3[#All],3)</f>
        <v>Home Care</v>
      </c>
      <c r="F961" t="s">
        <v>9</v>
      </c>
      <c r="G961">
        <v>94</v>
      </c>
      <c r="H961">
        <v>84</v>
      </c>
      <c r="I961" t="s">
        <v>10</v>
      </c>
      <c r="J961" s="1">
        <v>5170</v>
      </c>
      <c r="K9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9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61" t="s">
        <v>83</v>
      </c>
      <c r="N961" s="1">
        <f>Data[[#This Row],[Price_AP]]*Data[[#This Row],[quantity_sold(after_promo)]]</f>
        <v>3465</v>
      </c>
    </row>
    <row r="962" spans="1:14" x14ac:dyDescent="0.3">
      <c r="A962" t="s">
        <v>43</v>
      </c>
      <c r="B962" t="s">
        <v>25</v>
      </c>
      <c r="C962" s="1">
        <v>1190</v>
      </c>
      <c r="D962" t="str">
        <f>VLOOKUP(Data[[#This Row],[product_code]],Table3[#All],2)</f>
        <v>Atliq_Fusion_Container_Set_of_3</v>
      </c>
      <c r="E962" t="str">
        <f xml:space="preserve"> VLOOKUP(Data[[#This Row],[product_code]],Table3[#All],3)</f>
        <v>Home Care</v>
      </c>
      <c r="F962" t="s">
        <v>13</v>
      </c>
      <c r="G962">
        <v>37</v>
      </c>
      <c r="H962">
        <v>156</v>
      </c>
      <c r="I962" t="s">
        <v>6</v>
      </c>
      <c r="J962" s="1">
        <v>44030</v>
      </c>
      <c r="K9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312</v>
      </c>
      <c r="L9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962" t="s">
        <v>80</v>
      </c>
      <c r="N962" s="1">
        <f>Data[[#This Row],[Price_AP]]*Data[[#This Row],[quantity_sold(after_promo)]]</f>
        <v>185640</v>
      </c>
    </row>
    <row r="963" spans="1:14" x14ac:dyDescent="0.3">
      <c r="A963" t="s">
        <v>53</v>
      </c>
      <c r="B963" t="s">
        <v>28</v>
      </c>
      <c r="C963" s="1">
        <v>415</v>
      </c>
      <c r="D963" t="str">
        <f>VLOOKUP(Data[[#This Row],[product_code]],Table3[#All],2)</f>
        <v>Atliq_Fusion_Container_Set_of_3</v>
      </c>
      <c r="E963" t="str">
        <f xml:space="preserve"> VLOOKUP(Data[[#This Row],[product_code]],Table3[#All],3)</f>
        <v>Home Care</v>
      </c>
      <c r="F963" t="s">
        <v>9</v>
      </c>
      <c r="G963">
        <v>34</v>
      </c>
      <c r="H963">
        <v>27</v>
      </c>
      <c r="I963" t="s">
        <v>6</v>
      </c>
      <c r="J963" s="1">
        <v>14110</v>
      </c>
      <c r="K9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9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63" t="s">
        <v>80</v>
      </c>
      <c r="N963" s="1">
        <f>Data[[#This Row],[Price_AP]]*Data[[#This Row],[quantity_sold(after_promo)]]</f>
        <v>8403.75</v>
      </c>
    </row>
    <row r="964" spans="1:14" x14ac:dyDescent="0.3">
      <c r="A964" t="s">
        <v>54</v>
      </c>
      <c r="B964" t="s">
        <v>40</v>
      </c>
      <c r="C964" s="1">
        <v>172</v>
      </c>
      <c r="D964" t="str">
        <f>VLOOKUP(Data[[#This Row],[product_code]],Table3[#All],2)</f>
        <v>Atliq_Masoor_Dal (1KG)</v>
      </c>
      <c r="E964" t="str">
        <f xml:space="preserve"> VLOOKUP(Data[[#This Row],[product_code]],Table3[#All],3)</f>
        <v>Grocery &amp; Staples</v>
      </c>
      <c r="F964" t="s">
        <v>36</v>
      </c>
      <c r="G964">
        <v>281</v>
      </c>
      <c r="H964">
        <v>435</v>
      </c>
      <c r="I964" t="s">
        <v>10</v>
      </c>
      <c r="J964" s="1">
        <v>48332</v>
      </c>
      <c r="K9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435</v>
      </c>
      <c r="L9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64" t="s">
        <v>77</v>
      </c>
      <c r="N964" s="1">
        <f>Data[[#This Row],[Price_AP]]*Data[[#This Row],[quantity_sold(after_promo)]]</f>
        <v>50129.4</v>
      </c>
    </row>
    <row r="965" spans="1:14" x14ac:dyDescent="0.3">
      <c r="A965" t="s">
        <v>73</v>
      </c>
      <c r="B965" t="s">
        <v>40</v>
      </c>
      <c r="C965" s="1">
        <v>172</v>
      </c>
      <c r="D965" t="str">
        <f>VLOOKUP(Data[[#This Row],[product_code]],Table3[#All],2)</f>
        <v>Atliq_Masoor_Dal (1KG)</v>
      </c>
      <c r="E965" t="str">
        <f xml:space="preserve"> VLOOKUP(Data[[#This Row],[product_code]],Table3[#All],3)</f>
        <v>Grocery &amp; Staples</v>
      </c>
      <c r="F965" t="s">
        <v>36</v>
      </c>
      <c r="G965">
        <v>316</v>
      </c>
      <c r="H965">
        <v>521</v>
      </c>
      <c r="I965" t="s">
        <v>10</v>
      </c>
      <c r="J965" s="1">
        <v>54352</v>
      </c>
      <c r="K9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521</v>
      </c>
      <c r="L9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65" t="s">
        <v>77</v>
      </c>
      <c r="N965" s="1">
        <f>Data[[#This Row],[Price_AP]]*Data[[#This Row],[quantity_sold(after_promo)]]</f>
        <v>60040.040000000008</v>
      </c>
    </row>
    <row r="966" spans="1:14" x14ac:dyDescent="0.3">
      <c r="A966" t="s">
        <v>72</v>
      </c>
      <c r="B966" t="s">
        <v>8</v>
      </c>
      <c r="C966" s="1">
        <v>156</v>
      </c>
      <c r="D966" t="str">
        <f>VLOOKUP(Data[[#This Row],[product_code]],Table3[#All],2)</f>
        <v>Atliq_Suflower_Oil (1L)</v>
      </c>
      <c r="E966" t="str">
        <f xml:space="preserve"> VLOOKUP(Data[[#This Row],[product_code]],Table3[#All],3)</f>
        <v>Grocery &amp; Staples</v>
      </c>
      <c r="F966" t="s">
        <v>9</v>
      </c>
      <c r="G966">
        <v>378</v>
      </c>
      <c r="H966">
        <v>343</v>
      </c>
      <c r="I966" t="s">
        <v>10</v>
      </c>
      <c r="J966" s="1">
        <v>58968</v>
      </c>
      <c r="K9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343</v>
      </c>
      <c r="L9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966" t="s">
        <v>80</v>
      </c>
      <c r="N966" s="1">
        <f>Data[[#This Row],[Price_AP]]*Data[[#This Row],[quantity_sold(after_promo)]]</f>
        <v>40131</v>
      </c>
    </row>
    <row r="967" spans="1:14" x14ac:dyDescent="0.3">
      <c r="A967" t="s">
        <v>32</v>
      </c>
      <c r="B967" t="s">
        <v>35</v>
      </c>
      <c r="C967" s="1">
        <v>860</v>
      </c>
      <c r="D967" t="str">
        <f>VLOOKUP(Data[[#This Row],[product_code]],Table3[#All],2)</f>
        <v>Atliq_Sonamasuri_Rice (10KG)</v>
      </c>
      <c r="E967" t="str">
        <f xml:space="preserve"> VLOOKUP(Data[[#This Row],[product_code]],Table3[#All],3)</f>
        <v>Grocery &amp; Staples</v>
      </c>
      <c r="F967" t="s">
        <v>36</v>
      </c>
      <c r="G967">
        <v>381</v>
      </c>
      <c r="H967">
        <v>563</v>
      </c>
      <c r="I967" t="s">
        <v>10</v>
      </c>
      <c r="J967" s="1">
        <v>327660</v>
      </c>
      <c r="K9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563</v>
      </c>
      <c r="L9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67" t="s">
        <v>80</v>
      </c>
      <c r="N967" s="1">
        <f>Data[[#This Row],[Price_AP]]*Data[[#This Row],[quantity_sold(after_promo)]]</f>
        <v>324400.60000000003</v>
      </c>
    </row>
    <row r="968" spans="1:14" x14ac:dyDescent="0.3">
      <c r="A968" t="s">
        <v>45</v>
      </c>
      <c r="B968" t="s">
        <v>28</v>
      </c>
      <c r="C968" s="1">
        <v>415</v>
      </c>
      <c r="D968" t="str">
        <f>VLOOKUP(Data[[#This Row],[product_code]],Table3[#All],2)</f>
        <v>Atliq_Fusion_Container_Set_of_3</v>
      </c>
      <c r="E968" t="str">
        <f xml:space="preserve"> VLOOKUP(Data[[#This Row],[product_code]],Table3[#All],3)</f>
        <v>Home Care</v>
      </c>
      <c r="F968" t="s">
        <v>9</v>
      </c>
      <c r="G968">
        <v>27</v>
      </c>
      <c r="H968">
        <v>22</v>
      </c>
      <c r="I968" t="s">
        <v>6</v>
      </c>
      <c r="J968" s="1">
        <v>11205</v>
      </c>
      <c r="K9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9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68" t="s">
        <v>81</v>
      </c>
      <c r="N968" s="1">
        <f>Data[[#This Row],[Price_AP]]*Data[[#This Row],[quantity_sold(after_promo)]]</f>
        <v>6847.5</v>
      </c>
    </row>
    <row r="969" spans="1:14" x14ac:dyDescent="0.3">
      <c r="A969" t="s">
        <v>53</v>
      </c>
      <c r="B969" t="s">
        <v>18</v>
      </c>
      <c r="C969" s="1">
        <v>55</v>
      </c>
      <c r="D969" t="str">
        <f>VLOOKUP(Data[[#This Row],[product_code]],Table3[#All],2)</f>
        <v>Atliq_Scrub_Sponge_For_Dishwash</v>
      </c>
      <c r="E969" t="str">
        <f xml:space="preserve"> VLOOKUP(Data[[#This Row],[product_code]],Table3[#All],3)</f>
        <v>Home Care</v>
      </c>
      <c r="F969" t="s">
        <v>9</v>
      </c>
      <c r="G969">
        <v>25</v>
      </c>
      <c r="H969">
        <v>21</v>
      </c>
      <c r="I969" t="s">
        <v>6</v>
      </c>
      <c r="J969" s="1">
        <v>1375</v>
      </c>
      <c r="K9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9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969" t="s">
        <v>80</v>
      </c>
      <c r="N969" s="1">
        <f>Data[[#This Row],[Price_AP]]*Data[[#This Row],[quantity_sold(after_promo)]]</f>
        <v>866.25</v>
      </c>
    </row>
    <row r="970" spans="1:14" x14ac:dyDescent="0.3">
      <c r="A970" t="s">
        <v>46</v>
      </c>
      <c r="B970" t="s">
        <v>31</v>
      </c>
      <c r="C970" s="1">
        <v>62</v>
      </c>
      <c r="D970" t="str">
        <f>VLOOKUP(Data[[#This Row],[product_code]],Table3[#All],2)</f>
        <v>Atliq_Double_Bedsheet_set</v>
      </c>
      <c r="E970" t="str">
        <f xml:space="preserve"> VLOOKUP(Data[[#This Row],[product_code]],Table3[#All],3)</f>
        <v>Home Care</v>
      </c>
      <c r="F970" t="s">
        <v>5</v>
      </c>
      <c r="G970">
        <v>87</v>
      </c>
      <c r="H970">
        <v>93</v>
      </c>
      <c r="I970" t="s">
        <v>10</v>
      </c>
      <c r="J970" s="1">
        <v>5394</v>
      </c>
      <c r="K9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9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70" t="s">
        <v>76</v>
      </c>
      <c r="N970" s="1">
        <f>Data[[#This Row],[Price_AP]]*Data[[#This Row],[quantity_sold(after_promo)]]</f>
        <v>2883</v>
      </c>
    </row>
    <row r="971" spans="1:14" x14ac:dyDescent="0.3">
      <c r="A971" t="s">
        <v>59</v>
      </c>
      <c r="B971" t="s">
        <v>28</v>
      </c>
      <c r="C971" s="1">
        <v>415</v>
      </c>
      <c r="D971" t="str">
        <f>VLOOKUP(Data[[#This Row],[product_code]],Table3[#All],2)</f>
        <v>Atliq_Fusion_Container_Set_of_3</v>
      </c>
      <c r="E971" t="str">
        <f xml:space="preserve"> VLOOKUP(Data[[#This Row],[product_code]],Table3[#All],3)</f>
        <v>Home Care</v>
      </c>
      <c r="F971" t="s">
        <v>9</v>
      </c>
      <c r="G971">
        <v>31</v>
      </c>
      <c r="H971">
        <v>26</v>
      </c>
      <c r="I971" t="s">
        <v>6</v>
      </c>
      <c r="J971" s="1">
        <v>12865</v>
      </c>
      <c r="K9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9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71" t="s">
        <v>81</v>
      </c>
      <c r="N971" s="1">
        <f>Data[[#This Row],[Price_AP]]*Data[[#This Row],[quantity_sold(after_promo)]]</f>
        <v>8092.5</v>
      </c>
    </row>
    <row r="972" spans="1:14" x14ac:dyDescent="0.3">
      <c r="A972" t="s">
        <v>37</v>
      </c>
      <c r="B972" t="s">
        <v>31</v>
      </c>
      <c r="C972" s="1">
        <v>62</v>
      </c>
      <c r="D972" t="str">
        <f>VLOOKUP(Data[[#This Row],[product_code]],Table3[#All],2)</f>
        <v>Atliq_Double_Bedsheet_set</v>
      </c>
      <c r="E972" t="str">
        <f xml:space="preserve"> VLOOKUP(Data[[#This Row],[product_code]],Table3[#All],3)</f>
        <v>Home Care</v>
      </c>
      <c r="F972" t="s">
        <v>5</v>
      </c>
      <c r="G972">
        <v>67</v>
      </c>
      <c r="H972">
        <v>74</v>
      </c>
      <c r="I972" t="s">
        <v>6</v>
      </c>
      <c r="J972" s="1">
        <v>4154</v>
      </c>
      <c r="K9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74</v>
      </c>
      <c r="L9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72" t="s">
        <v>81</v>
      </c>
      <c r="N972" s="1">
        <f>Data[[#This Row],[Price_AP]]*Data[[#This Row],[quantity_sold(after_promo)]]</f>
        <v>2294</v>
      </c>
    </row>
    <row r="973" spans="1:14" x14ac:dyDescent="0.3">
      <c r="A973" t="s">
        <v>41</v>
      </c>
      <c r="B973" t="s">
        <v>4</v>
      </c>
      <c r="C973" s="1">
        <v>190</v>
      </c>
      <c r="D973" t="str">
        <f>VLOOKUP(Data[[#This Row],[product_code]],Table3[#All],2)</f>
        <v>Atliq_Doodh_Kesar_Body_Lotion (200ML)</v>
      </c>
      <c r="E973" t="str">
        <f xml:space="preserve"> VLOOKUP(Data[[#This Row],[product_code]],Table3[#All],3)</f>
        <v>Personal Care</v>
      </c>
      <c r="F973" t="s">
        <v>5</v>
      </c>
      <c r="G973">
        <v>43</v>
      </c>
      <c r="H973">
        <v>58</v>
      </c>
      <c r="I973" t="s">
        <v>10</v>
      </c>
      <c r="J973" s="1">
        <v>8170</v>
      </c>
      <c r="K9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v>
      </c>
      <c r="L9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973" t="s">
        <v>78</v>
      </c>
      <c r="N973" s="1">
        <f>Data[[#This Row],[Price_AP]]*Data[[#This Row],[quantity_sold(after_promo)]]</f>
        <v>5510</v>
      </c>
    </row>
    <row r="974" spans="1:14" x14ac:dyDescent="0.3">
      <c r="A974" t="s">
        <v>53</v>
      </c>
      <c r="B974" t="s">
        <v>31</v>
      </c>
      <c r="C974" s="1">
        <v>62</v>
      </c>
      <c r="D974" t="str">
        <f>VLOOKUP(Data[[#This Row],[product_code]],Table3[#All],2)</f>
        <v>Atliq_Double_Bedsheet_set</v>
      </c>
      <c r="E974" t="str">
        <f xml:space="preserve"> VLOOKUP(Data[[#This Row],[product_code]],Table3[#All],3)</f>
        <v>Home Care</v>
      </c>
      <c r="F974" t="s">
        <v>5</v>
      </c>
      <c r="G974">
        <v>141</v>
      </c>
      <c r="H974">
        <v>179</v>
      </c>
      <c r="I974" t="s">
        <v>10</v>
      </c>
      <c r="J974" s="1">
        <v>8742</v>
      </c>
      <c r="K9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179</v>
      </c>
      <c r="L9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74" t="s">
        <v>80</v>
      </c>
      <c r="N974" s="1">
        <f>Data[[#This Row],[Price_AP]]*Data[[#This Row],[quantity_sold(after_promo)]]</f>
        <v>5549</v>
      </c>
    </row>
    <row r="975" spans="1:14" x14ac:dyDescent="0.3">
      <c r="A975" t="s">
        <v>55</v>
      </c>
      <c r="B975" t="s">
        <v>35</v>
      </c>
      <c r="C975" s="1">
        <v>860</v>
      </c>
      <c r="D975" t="str">
        <f>VLOOKUP(Data[[#This Row],[product_code]],Table3[#All],2)</f>
        <v>Atliq_Sonamasuri_Rice (10KG)</v>
      </c>
      <c r="E975" t="str">
        <f xml:space="preserve"> VLOOKUP(Data[[#This Row],[product_code]],Table3[#All],3)</f>
        <v>Grocery &amp; Staples</v>
      </c>
      <c r="F975" t="s">
        <v>36</v>
      </c>
      <c r="G975">
        <v>322</v>
      </c>
      <c r="H975">
        <v>386</v>
      </c>
      <c r="I975" t="s">
        <v>10</v>
      </c>
      <c r="J975" s="1">
        <v>276920</v>
      </c>
      <c r="K9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386</v>
      </c>
      <c r="L9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75" t="s">
        <v>83</v>
      </c>
      <c r="N975" s="1">
        <f>Data[[#This Row],[Price_AP]]*Data[[#This Row],[quantity_sold(after_promo)]]</f>
        <v>222413.2</v>
      </c>
    </row>
    <row r="976" spans="1:14" x14ac:dyDescent="0.3">
      <c r="A976" t="s">
        <v>37</v>
      </c>
      <c r="B976" t="s">
        <v>50</v>
      </c>
      <c r="C976" s="1">
        <v>110</v>
      </c>
      <c r="D976" t="str">
        <f>VLOOKUP(Data[[#This Row],[product_code]],Table3[#All],2)</f>
        <v>Atliq_Body_Milk_Nourishing_Lotion (120ML)</v>
      </c>
      <c r="E976" t="str">
        <f xml:space="preserve"> VLOOKUP(Data[[#This Row],[product_code]],Table3[#All],3)</f>
        <v>Personal Care</v>
      </c>
      <c r="F976" t="s">
        <v>5</v>
      </c>
      <c r="G976">
        <v>85</v>
      </c>
      <c r="H976">
        <v>90</v>
      </c>
      <c r="I976" t="s">
        <v>10</v>
      </c>
      <c r="J976" s="1">
        <v>9350</v>
      </c>
      <c r="K9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9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976" t="s">
        <v>81</v>
      </c>
      <c r="N976" s="1">
        <f>Data[[#This Row],[Price_AP]]*Data[[#This Row],[quantity_sold(after_promo)]]</f>
        <v>4950</v>
      </c>
    </row>
    <row r="977" spans="1:14" x14ac:dyDescent="0.3">
      <c r="A977" t="s">
        <v>34</v>
      </c>
      <c r="B977" t="s">
        <v>28</v>
      </c>
      <c r="C977" s="1">
        <v>415</v>
      </c>
      <c r="D977" t="str">
        <f>VLOOKUP(Data[[#This Row],[product_code]],Table3[#All],2)</f>
        <v>Atliq_Fusion_Container_Set_of_3</v>
      </c>
      <c r="E977" t="str">
        <f xml:space="preserve"> VLOOKUP(Data[[#This Row],[product_code]],Table3[#All],3)</f>
        <v>Home Care</v>
      </c>
      <c r="F977" t="s">
        <v>9</v>
      </c>
      <c r="G977">
        <v>22</v>
      </c>
      <c r="H977">
        <v>15</v>
      </c>
      <c r="I977" t="s">
        <v>6</v>
      </c>
      <c r="J977" s="1">
        <v>9130</v>
      </c>
      <c r="K9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9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77" t="s">
        <v>78</v>
      </c>
      <c r="N977" s="1">
        <f>Data[[#This Row],[Price_AP]]*Data[[#This Row],[quantity_sold(after_promo)]]</f>
        <v>4668.75</v>
      </c>
    </row>
    <row r="978" spans="1:14" x14ac:dyDescent="0.3">
      <c r="A978" t="s">
        <v>48</v>
      </c>
      <c r="B978" t="s">
        <v>23</v>
      </c>
      <c r="C978" s="1">
        <v>350</v>
      </c>
      <c r="D978" t="str">
        <f>VLOOKUP(Data[[#This Row],[product_code]],Table3[#All],2)</f>
        <v>Atliq_Double_Bedsheet_set</v>
      </c>
      <c r="E978" t="str">
        <f xml:space="preserve"> VLOOKUP(Data[[#This Row],[product_code]],Table3[#All],3)</f>
        <v>Home Care</v>
      </c>
      <c r="F978" t="s">
        <v>13</v>
      </c>
      <c r="G978">
        <v>61</v>
      </c>
      <c r="H978">
        <v>237</v>
      </c>
      <c r="I978" t="s">
        <v>10</v>
      </c>
      <c r="J978" s="1">
        <v>21350</v>
      </c>
      <c r="K9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474</v>
      </c>
      <c r="L9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78" t="s">
        <v>76</v>
      </c>
      <c r="N978" s="1">
        <f>Data[[#This Row],[Price_AP]]*Data[[#This Row],[quantity_sold(after_promo)]]</f>
        <v>82950</v>
      </c>
    </row>
    <row r="979" spans="1:14" x14ac:dyDescent="0.3">
      <c r="A979" t="s">
        <v>61</v>
      </c>
      <c r="B979" t="s">
        <v>8</v>
      </c>
      <c r="C979" s="1">
        <v>200</v>
      </c>
      <c r="D979" t="str">
        <f>VLOOKUP(Data[[#This Row],[product_code]],Table3[#All],2)</f>
        <v>Atliq_Suflower_Oil (1L)</v>
      </c>
      <c r="E979" t="str">
        <f xml:space="preserve"> VLOOKUP(Data[[#This Row],[product_code]],Table3[#All],3)</f>
        <v>Grocery &amp; Staples</v>
      </c>
      <c r="F979" t="s">
        <v>13</v>
      </c>
      <c r="G979">
        <v>309</v>
      </c>
      <c r="H979">
        <v>1226</v>
      </c>
      <c r="I979" t="s">
        <v>6</v>
      </c>
      <c r="J979" s="1">
        <v>61800</v>
      </c>
      <c r="K9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2452</v>
      </c>
      <c r="L9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979" t="s">
        <v>80</v>
      </c>
      <c r="N979" s="1">
        <f>Data[[#This Row],[Price_AP]]*Data[[#This Row],[quantity_sold(after_promo)]]</f>
        <v>245200</v>
      </c>
    </row>
    <row r="980" spans="1:14" x14ac:dyDescent="0.3">
      <c r="A980" t="s">
        <v>67</v>
      </c>
      <c r="B980" t="s">
        <v>31</v>
      </c>
      <c r="C980" s="1">
        <v>62</v>
      </c>
      <c r="D980" t="str">
        <f>VLOOKUP(Data[[#This Row],[product_code]],Table3[#All],2)</f>
        <v>Atliq_Double_Bedsheet_set</v>
      </c>
      <c r="E980" t="str">
        <f xml:space="preserve"> VLOOKUP(Data[[#This Row],[product_code]],Table3[#All],3)</f>
        <v>Home Care</v>
      </c>
      <c r="F980" t="s">
        <v>5</v>
      </c>
      <c r="G980">
        <v>105</v>
      </c>
      <c r="H980">
        <v>115</v>
      </c>
      <c r="I980" t="s">
        <v>10</v>
      </c>
      <c r="J980" s="1">
        <v>6510</v>
      </c>
      <c r="K9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115</v>
      </c>
      <c r="L9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80" t="s">
        <v>78</v>
      </c>
      <c r="N980" s="1">
        <f>Data[[#This Row],[Price_AP]]*Data[[#This Row],[quantity_sold(after_promo)]]</f>
        <v>3565</v>
      </c>
    </row>
    <row r="981" spans="1:14" x14ac:dyDescent="0.3">
      <c r="A981" t="s">
        <v>63</v>
      </c>
      <c r="B981" t="s">
        <v>25</v>
      </c>
      <c r="C981" s="1">
        <v>1190</v>
      </c>
      <c r="D981" t="str">
        <f>VLOOKUP(Data[[#This Row],[product_code]],Table3[#All],2)</f>
        <v>Atliq_Fusion_Container_Set_of_3</v>
      </c>
      <c r="E981" t="str">
        <f xml:space="preserve"> VLOOKUP(Data[[#This Row],[product_code]],Table3[#All],3)</f>
        <v>Home Care</v>
      </c>
      <c r="F981" t="s">
        <v>13</v>
      </c>
      <c r="G981">
        <v>47</v>
      </c>
      <c r="H981">
        <v>186</v>
      </c>
      <c r="I981" t="s">
        <v>10</v>
      </c>
      <c r="J981" s="1">
        <v>55930</v>
      </c>
      <c r="K9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372</v>
      </c>
      <c r="L9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981" t="s">
        <v>81</v>
      </c>
      <c r="N981" s="1">
        <f>Data[[#This Row],[Price_AP]]*Data[[#This Row],[quantity_sold(after_promo)]]</f>
        <v>221340</v>
      </c>
    </row>
    <row r="982" spans="1:14" x14ac:dyDescent="0.3">
      <c r="A982" t="s">
        <v>69</v>
      </c>
      <c r="B982" t="s">
        <v>21</v>
      </c>
      <c r="C982" s="1">
        <v>50</v>
      </c>
      <c r="D982" t="str">
        <f>VLOOKUP(Data[[#This Row],[product_code]],Table3[#All],2)</f>
        <v>Atliq_Cream_Beauty_Bathing_Soap (125GM)</v>
      </c>
      <c r="E982" t="str">
        <f xml:space="preserve"> VLOOKUP(Data[[#This Row],[product_code]],Table3[#All],3)</f>
        <v>Personal Care</v>
      </c>
      <c r="F982" t="s">
        <v>9</v>
      </c>
      <c r="G982">
        <v>30</v>
      </c>
      <c r="H982">
        <v>28</v>
      </c>
      <c r="I982" t="s">
        <v>6</v>
      </c>
      <c r="J982" s="1">
        <v>1500</v>
      </c>
      <c r="K9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9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982" t="s">
        <v>81</v>
      </c>
      <c r="N982" s="1">
        <f>Data[[#This Row],[Price_AP]]*Data[[#This Row],[quantity_sold(after_promo)]]</f>
        <v>1050</v>
      </c>
    </row>
    <row r="983" spans="1:14" x14ac:dyDescent="0.3">
      <c r="A983" t="s">
        <v>3</v>
      </c>
      <c r="B983" t="s">
        <v>12</v>
      </c>
      <c r="C983" s="1">
        <v>300</v>
      </c>
      <c r="D983" t="str">
        <f>VLOOKUP(Data[[#This Row],[product_code]],Table3[#All],2)</f>
        <v>Atliq_Fusion_Container_Set_of_3</v>
      </c>
      <c r="E983" t="str">
        <f xml:space="preserve"> VLOOKUP(Data[[#This Row],[product_code]],Table3[#All],3)</f>
        <v>Home Care</v>
      </c>
      <c r="F983" t="s">
        <v>13</v>
      </c>
      <c r="G983">
        <v>30</v>
      </c>
      <c r="H983">
        <v>123</v>
      </c>
      <c r="I983" t="s">
        <v>6</v>
      </c>
      <c r="J983" s="1">
        <v>9000</v>
      </c>
      <c r="K9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246</v>
      </c>
      <c r="L9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983" t="s">
        <v>79</v>
      </c>
      <c r="N983" s="1">
        <f>Data[[#This Row],[Price_AP]]*Data[[#This Row],[quantity_sold(after_promo)]]</f>
        <v>36900</v>
      </c>
    </row>
    <row r="984" spans="1:14" x14ac:dyDescent="0.3">
      <c r="A984" t="s">
        <v>68</v>
      </c>
      <c r="B984" t="s">
        <v>23</v>
      </c>
      <c r="C984" s="1">
        <v>350</v>
      </c>
      <c r="D984" t="str">
        <f>VLOOKUP(Data[[#This Row],[product_code]],Table3[#All],2)</f>
        <v>Atliq_Double_Bedsheet_set</v>
      </c>
      <c r="E984" t="str">
        <f xml:space="preserve"> VLOOKUP(Data[[#This Row],[product_code]],Table3[#All],3)</f>
        <v>Home Care</v>
      </c>
      <c r="F984" t="s">
        <v>13</v>
      </c>
      <c r="G984">
        <v>47</v>
      </c>
      <c r="H984">
        <v>163</v>
      </c>
      <c r="I984" t="s">
        <v>10</v>
      </c>
      <c r="J984" s="1">
        <v>16450</v>
      </c>
      <c r="K9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9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84" t="s">
        <v>76</v>
      </c>
      <c r="N984" s="1">
        <f>Data[[#This Row],[Price_AP]]*Data[[#This Row],[quantity_sold(after_promo)]]</f>
        <v>57050</v>
      </c>
    </row>
    <row r="985" spans="1:14" x14ac:dyDescent="0.3">
      <c r="A985" t="s">
        <v>26</v>
      </c>
      <c r="B985" t="s">
        <v>35</v>
      </c>
      <c r="C985" s="1">
        <v>860</v>
      </c>
      <c r="D985" t="str">
        <f>VLOOKUP(Data[[#This Row],[product_code]],Table3[#All],2)</f>
        <v>Atliq_Sonamasuri_Rice (10KG)</v>
      </c>
      <c r="E985" t="str">
        <f xml:space="preserve"> VLOOKUP(Data[[#This Row],[product_code]],Table3[#All],3)</f>
        <v>Grocery &amp; Staples</v>
      </c>
      <c r="F985" t="s">
        <v>36</v>
      </c>
      <c r="G985">
        <v>301</v>
      </c>
      <c r="H985">
        <v>385</v>
      </c>
      <c r="I985" t="s">
        <v>10</v>
      </c>
      <c r="J985" s="1">
        <v>258860</v>
      </c>
      <c r="K9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385</v>
      </c>
      <c r="L9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85" t="s">
        <v>76</v>
      </c>
      <c r="N985" s="1">
        <f>Data[[#This Row],[Price_AP]]*Data[[#This Row],[quantity_sold(after_promo)]]</f>
        <v>221837.00000000003</v>
      </c>
    </row>
    <row r="986" spans="1:14" x14ac:dyDescent="0.3">
      <c r="A986" t="s">
        <v>73</v>
      </c>
      <c r="B986" t="s">
        <v>50</v>
      </c>
      <c r="C986" s="1">
        <v>90</v>
      </c>
      <c r="D986" t="str">
        <f>VLOOKUP(Data[[#This Row],[product_code]],Table3[#All],2)</f>
        <v>Atliq_Body_Milk_Nourishing_Lotion (120ML)</v>
      </c>
      <c r="E986" t="str">
        <f xml:space="preserve"> VLOOKUP(Data[[#This Row],[product_code]],Table3[#All],3)</f>
        <v>Personal Care</v>
      </c>
      <c r="F986" t="s">
        <v>9</v>
      </c>
      <c r="G986">
        <v>54</v>
      </c>
      <c r="H986">
        <v>44</v>
      </c>
      <c r="I986" t="s">
        <v>6</v>
      </c>
      <c r="J986" s="1">
        <v>4860</v>
      </c>
      <c r="K9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v>
      </c>
      <c r="L9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986" t="s">
        <v>77</v>
      </c>
      <c r="N986" s="1">
        <f>Data[[#This Row],[Price_AP]]*Data[[#This Row],[quantity_sold(after_promo)]]</f>
        <v>2970</v>
      </c>
    </row>
    <row r="987" spans="1:14" x14ac:dyDescent="0.3">
      <c r="A987" t="s">
        <v>61</v>
      </c>
      <c r="B987" t="s">
        <v>15</v>
      </c>
      <c r="C987" s="1">
        <v>3000</v>
      </c>
      <c r="D987" t="str">
        <f>VLOOKUP(Data[[#This Row],[product_code]],Table3[#All],2)</f>
        <v>Atliq_Home_Essential_8_Product_Combo</v>
      </c>
      <c r="E987" t="str">
        <f xml:space="preserve"> VLOOKUP(Data[[#This Row],[product_code]],Table3[#All],3)</f>
        <v>Combo1</v>
      </c>
      <c r="F987" t="s">
        <v>16</v>
      </c>
      <c r="G987">
        <v>118</v>
      </c>
      <c r="H987">
        <v>251</v>
      </c>
      <c r="I987" t="s">
        <v>6</v>
      </c>
      <c r="J987" s="1">
        <v>354000</v>
      </c>
      <c r="K9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251</v>
      </c>
      <c r="L9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87" t="s">
        <v>80</v>
      </c>
      <c r="N987" s="1">
        <f>Data[[#This Row],[Price_AP]]*Data[[#This Row],[quantity_sold(after_promo)]]</f>
        <v>627500</v>
      </c>
    </row>
    <row r="988" spans="1:14" x14ac:dyDescent="0.3">
      <c r="A988" t="s">
        <v>71</v>
      </c>
      <c r="B988" t="s">
        <v>40</v>
      </c>
      <c r="C988" s="1">
        <v>172</v>
      </c>
      <c r="D988" t="str">
        <f>VLOOKUP(Data[[#This Row],[product_code]],Table3[#All],2)</f>
        <v>Atliq_Masoor_Dal (1KG)</v>
      </c>
      <c r="E988" t="str">
        <f xml:space="preserve"> VLOOKUP(Data[[#This Row],[product_code]],Table3[#All],3)</f>
        <v>Grocery &amp; Staples</v>
      </c>
      <c r="F988" t="s">
        <v>36</v>
      </c>
      <c r="G988">
        <v>211</v>
      </c>
      <c r="H988">
        <v>322</v>
      </c>
      <c r="I988" t="s">
        <v>6</v>
      </c>
      <c r="J988" s="1">
        <v>36292</v>
      </c>
      <c r="K9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322</v>
      </c>
      <c r="L9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88" t="s">
        <v>78</v>
      </c>
      <c r="N988" s="1">
        <f>Data[[#This Row],[Price_AP]]*Data[[#This Row],[quantity_sold(after_promo)]]</f>
        <v>37107.280000000006</v>
      </c>
    </row>
    <row r="989" spans="1:14" x14ac:dyDescent="0.3">
      <c r="A989" t="s">
        <v>26</v>
      </c>
      <c r="B989" t="s">
        <v>50</v>
      </c>
      <c r="C989" s="1">
        <v>110</v>
      </c>
      <c r="D989" t="str">
        <f>VLOOKUP(Data[[#This Row],[product_code]],Table3[#All],2)</f>
        <v>Atliq_Body_Milk_Nourishing_Lotion (120ML)</v>
      </c>
      <c r="E989" t="str">
        <f xml:space="preserve"> VLOOKUP(Data[[#This Row],[product_code]],Table3[#All],3)</f>
        <v>Personal Care</v>
      </c>
      <c r="F989" t="s">
        <v>5</v>
      </c>
      <c r="G989">
        <v>47</v>
      </c>
      <c r="H989">
        <v>54</v>
      </c>
      <c r="I989" t="s">
        <v>10</v>
      </c>
      <c r="J989" s="1">
        <v>5170</v>
      </c>
      <c r="K9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v>
      </c>
      <c r="L9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989" t="s">
        <v>76</v>
      </c>
      <c r="N989" s="1">
        <f>Data[[#This Row],[Price_AP]]*Data[[#This Row],[quantity_sold(after_promo)]]</f>
        <v>2970</v>
      </c>
    </row>
    <row r="990" spans="1:14" x14ac:dyDescent="0.3">
      <c r="A990" t="s">
        <v>65</v>
      </c>
      <c r="B990" t="s">
        <v>15</v>
      </c>
      <c r="C990" s="1">
        <v>3000</v>
      </c>
      <c r="D990" t="str">
        <f>VLOOKUP(Data[[#This Row],[product_code]],Table3[#All],2)</f>
        <v>Atliq_Home_Essential_8_Product_Combo</v>
      </c>
      <c r="E990" t="str">
        <f xml:space="preserve"> VLOOKUP(Data[[#This Row],[product_code]],Table3[#All],3)</f>
        <v>Combo1</v>
      </c>
      <c r="F990" t="s">
        <v>16</v>
      </c>
      <c r="G990">
        <v>54</v>
      </c>
      <c r="H990">
        <v>89</v>
      </c>
      <c r="I990" t="s">
        <v>6</v>
      </c>
      <c r="J990" s="1">
        <v>162000</v>
      </c>
      <c r="K9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89</v>
      </c>
      <c r="L9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90" t="s">
        <v>84</v>
      </c>
      <c r="N990" s="1">
        <f>Data[[#This Row],[Price_AP]]*Data[[#This Row],[quantity_sold(after_promo)]]</f>
        <v>222500</v>
      </c>
    </row>
    <row r="991" spans="1:14" x14ac:dyDescent="0.3">
      <c r="A991" t="s">
        <v>61</v>
      </c>
      <c r="B991" t="s">
        <v>28</v>
      </c>
      <c r="C991" s="1">
        <v>415</v>
      </c>
      <c r="D991" t="str">
        <f>VLOOKUP(Data[[#This Row],[product_code]],Table3[#All],2)</f>
        <v>Atliq_Fusion_Container_Set_of_3</v>
      </c>
      <c r="E991" t="str">
        <f xml:space="preserve"> VLOOKUP(Data[[#This Row],[product_code]],Table3[#All],3)</f>
        <v>Home Care</v>
      </c>
      <c r="F991" t="s">
        <v>9</v>
      </c>
      <c r="G991">
        <v>43</v>
      </c>
      <c r="H991">
        <v>40</v>
      </c>
      <c r="I991" t="s">
        <v>6</v>
      </c>
      <c r="J991" s="1">
        <v>17845</v>
      </c>
      <c r="K9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v>
      </c>
      <c r="L9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991" t="s">
        <v>80</v>
      </c>
      <c r="N991" s="1">
        <f>Data[[#This Row],[Price_AP]]*Data[[#This Row],[quantity_sold(after_promo)]]</f>
        <v>12450</v>
      </c>
    </row>
    <row r="992" spans="1:14" x14ac:dyDescent="0.3">
      <c r="A992" t="s">
        <v>60</v>
      </c>
      <c r="B992" t="s">
        <v>31</v>
      </c>
      <c r="C992" s="1">
        <v>62</v>
      </c>
      <c r="D992" t="str">
        <f>VLOOKUP(Data[[#This Row],[product_code]],Table3[#All],2)</f>
        <v>Atliq_Double_Bedsheet_set</v>
      </c>
      <c r="E992" t="str">
        <f xml:space="preserve"> VLOOKUP(Data[[#This Row],[product_code]],Table3[#All],3)</f>
        <v>Home Care</v>
      </c>
      <c r="F992" t="s">
        <v>5</v>
      </c>
      <c r="G992">
        <v>108</v>
      </c>
      <c r="H992">
        <v>124</v>
      </c>
      <c r="I992" t="s">
        <v>10</v>
      </c>
      <c r="J992" s="1">
        <v>6696</v>
      </c>
      <c r="K9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v>
      </c>
      <c r="L9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992" t="s">
        <v>81</v>
      </c>
      <c r="N992" s="1">
        <f>Data[[#This Row],[Price_AP]]*Data[[#This Row],[quantity_sold(after_promo)]]</f>
        <v>3844</v>
      </c>
    </row>
    <row r="993" spans="1:14" x14ac:dyDescent="0.3">
      <c r="A993" t="s">
        <v>52</v>
      </c>
      <c r="B993" t="s">
        <v>40</v>
      </c>
      <c r="C993" s="1">
        <v>172</v>
      </c>
      <c r="D993" t="str">
        <f>VLOOKUP(Data[[#This Row],[product_code]],Table3[#All],2)</f>
        <v>Atliq_Masoor_Dal (1KG)</v>
      </c>
      <c r="E993" t="str">
        <f xml:space="preserve"> VLOOKUP(Data[[#This Row],[product_code]],Table3[#All],3)</f>
        <v>Grocery &amp; Staples</v>
      </c>
      <c r="F993" t="s">
        <v>36</v>
      </c>
      <c r="G993">
        <v>312</v>
      </c>
      <c r="H993">
        <v>483</v>
      </c>
      <c r="I993" t="s">
        <v>6</v>
      </c>
      <c r="J993" s="1">
        <v>53664</v>
      </c>
      <c r="K9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483</v>
      </c>
      <c r="L9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993" t="s">
        <v>77</v>
      </c>
      <c r="N993" s="1">
        <f>Data[[#This Row],[Price_AP]]*Data[[#This Row],[quantity_sold(after_promo)]]</f>
        <v>55660.920000000006</v>
      </c>
    </row>
    <row r="994" spans="1:14" x14ac:dyDescent="0.3">
      <c r="A994" t="s">
        <v>26</v>
      </c>
      <c r="B994" t="s">
        <v>23</v>
      </c>
      <c r="C994" s="1">
        <v>350</v>
      </c>
      <c r="D994" t="str">
        <f>VLOOKUP(Data[[#This Row],[product_code]],Table3[#All],2)</f>
        <v>Atliq_Double_Bedsheet_set</v>
      </c>
      <c r="E994" t="str">
        <f xml:space="preserve"> VLOOKUP(Data[[#This Row],[product_code]],Table3[#All],3)</f>
        <v>Home Care</v>
      </c>
      <c r="F994" t="s">
        <v>13</v>
      </c>
      <c r="G994">
        <v>45</v>
      </c>
      <c r="H994">
        <v>148</v>
      </c>
      <c r="I994" t="s">
        <v>10</v>
      </c>
      <c r="J994" s="1">
        <v>15750</v>
      </c>
      <c r="K9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296</v>
      </c>
      <c r="L9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994" t="s">
        <v>76</v>
      </c>
      <c r="N994" s="1">
        <f>Data[[#This Row],[Price_AP]]*Data[[#This Row],[quantity_sold(after_promo)]]</f>
        <v>51800</v>
      </c>
    </row>
    <row r="995" spans="1:14" x14ac:dyDescent="0.3">
      <c r="A995" t="s">
        <v>56</v>
      </c>
      <c r="B995" t="s">
        <v>15</v>
      </c>
      <c r="C995" s="1">
        <v>3000</v>
      </c>
      <c r="D995" t="str">
        <f>VLOOKUP(Data[[#This Row],[product_code]],Table3[#All],2)</f>
        <v>Atliq_Home_Essential_8_Product_Combo</v>
      </c>
      <c r="E995" t="str">
        <f xml:space="preserve"> VLOOKUP(Data[[#This Row],[product_code]],Table3[#All],3)</f>
        <v>Combo1</v>
      </c>
      <c r="F995" t="s">
        <v>16</v>
      </c>
      <c r="G995">
        <v>243</v>
      </c>
      <c r="H995">
        <v>724</v>
      </c>
      <c r="I995" t="s">
        <v>10</v>
      </c>
      <c r="J995" s="1">
        <v>729000</v>
      </c>
      <c r="K9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724</v>
      </c>
      <c r="L9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95" t="s">
        <v>79</v>
      </c>
      <c r="N995" s="1">
        <f>Data[[#This Row],[Price_AP]]*Data[[#This Row],[quantity_sold(after_promo)]]</f>
        <v>1810000</v>
      </c>
    </row>
    <row r="996" spans="1:14" x14ac:dyDescent="0.3">
      <c r="A996" t="s">
        <v>19</v>
      </c>
      <c r="B996" t="s">
        <v>15</v>
      </c>
      <c r="C996" s="1">
        <v>3000</v>
      </c>
      <c r="D996" t="str">
        <f>VLOOKUP(Data[[#This Row],[product_code]],Table3[#All],2)</f>
        <v>Atliq_Home_Essential_8_Product_Combo</v>
      </c>
      <c r="E996" t="str">
        <f xml:space="preserve"> VLOOKUP(Data[[#This Row],[product_code]],Table3[#All],3)</f>
        <v>Combo1</v>
      </c>
      <c r="F996" t="s">
        <v>16</v>
      </c>
      <c r="G996">
        <v>109</v>
      </c>
      <c r="H996">
        <v>249</v>
      </c>
      <c r="I996" t="s">
        <v>6</v>
      </c>
      <c r="J996" s="1">
        <v>327000</v>
      </c>
      <c r="K9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249</v>
      </c>
      <c r="L9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96" t="s">
        <v>80</v>
      </c>
      <c r="N996" s="1">
        <f>Data[[#This Row],[Price_AP]]*Data[[#This Row],[quantity_sold(after_promo)]]</f>
        <v>622500</v>
      </c>
    </row>
    <row r="997" spans="1:14" x14ac:dyDescent="0.3">
      <c r="A997" t="s">
        <v>63</v>
      </c>
      <c r="B997" t="s">
        <v>8</v>
      </c>
      <c r="C997" s="1">
        <v>200</v>
      </c>
      <c r="D997" t="str">
        <f>VLOOKUP(Data[[#This Row],[product_code]],Table3[#All],2)</f>
        <v>Atliq_Suflower_Oil (1L)</v>
      </c>
      <c r="E997" t="str">
        <f xml:space="preserve"> VLOOKUP(Data[[#This Row],[product_code]],Table3[#All],3)</f>
        <v>Grocery &amp; Staples</v>
      </c>
      <c r="F997" t="s">
        <v>13</v>
      </c>
      <c r="G997">
        <v>384</v>
      </c>
      <c r="H997">
        <v>1678</v>
      </c>
      <c r="I997" t="s">
        <v>6</v>
      </c>
      <c r="J997" s="1">
        <v>76800</v>
      </c>
      <c r="K9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3356</v>
      </c>
      <c r="L9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997" t="s">
        <v>81</v>
      </c>
      <c r="N997" s="1">
        <f>Data[[#This Row],[Price_AP]]*Data[[#This Row],[quantity_sold(after_promo)]]</f>
        <v>335600</v>
      </c>
    </row>
    <row r="998" spans="1:14" x14ac:dyDescent="0.3">
      <c r="A998" t="s">
        <v>59</v>
      </c>
      <c r="B998" t="s">
        <v>35</v>
      </c>
      <c r="C998" s="1">
        <v>860</v>
      </c>
      <c r="D998" t="str">
        <f>VLOOKUP(Data[[#This Row],[product_code]],Table3[#All],2)</f>
        <v>Atliq_Sonamasuri_Rice (10KG)</v>
      </c>
      <c r="E998" t="str">
        <f xml:space="preserve"> VLOOKUP(Data[[#This Row],[product_code]],Table3[#All],3)</f>
        <v>Grocery &amp; Staples</v>
      </c>
      <c r="F998" t="s">
        <v>36</v>
      </c>
      <c r="G998">
        <v>424</v>
      </c>
      <c r="H998">
        <v>580</v>
      </c>
      <c r="I998" t="s">
        <v>6</v>
      </c>
      <c r="J998" s="1">
        <v>364640</v>
      </c>
      <c r="K9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580</v>
      </c>
      <c r="L9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998" t="s">
        <v>81</v>
      </c>
      <c r="N998" s="1">
        <f>Data[[#This Row],[Price_AP]]*Data[[#This Row],[quantity_sold(after_promo)]]</f>
        <v>334196</v>
      </c>
    </row>
    <row r="999" spans="1:14" x14ac:dyDescent="0.3">
      <c r="A999" t="s">
        <v>7</v>
      </c>
      <c r="B999" t="s">
        <v>15</v>
      </c>
      <c r="C999" s="1">
        <v>3000</v>
      </c>
      <c r="D999" t="str">
        <f>VLOOKUP(Data[[#This Row],[product_code]],Table3[#All],2)</f>
        <v>Atliq_Home_Essential_8_Product_Combo</v>
      </c>
      <c r="E999" t="str">
        <f xml:space="preserve"> VLOOKUP(Data[[#This Row],[product_code]],Table3[#All],3)</f>
        <v>Combo1</v>
      </c>
      <c r="F999" t="s">
        <v>16</v>
      </c>
      <c r="G999">
        <v>126</v>
      </c>
      <c r="H999">
        <v>278</v>
      </c>
      <c r="I999" t="s">
        <v>6</v>
      </c>
      <c r="J999" s="1">
        <v>378000</v>
      </c>
      <c r="K9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278</v>
      </c>
      <c r="L9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999" t="s">
        <v>80</v>
      </c>
      <c r="N999" s="1">
        <f>Data[[#This Row],[Price_AP]]*Data[[#This Row],[quantity_sold(after_promo)]]</f>
        <v>695000</v>
      </c>
    </row>
    <row r="1000" spans="1:14" x14ac:dyDescent="0.3">
      <c r="A1000" t="s">
        <v>43</v>
      </c>
      <c r="B1000" t="s">
        <v>23</v>
      </c>
      <c r="C1000" s="1">
        <v>350</v>
      </c>
      <c r="D1000" t="str">
        <f>VLOOKUP(Data[[#This Row],[product_code]],Table3[#All],2)</f>
        <v>Atliq_Double_Bedsheet_set</v>
      </c>
      <c r="E1000" t="str">
        <f xml:space="preserve"> VLOOKUP(Data[[#This Row],[product_code]],Table3[#All],3)</f>
        <v>Home Care</v>
      </c>
      <c r="F1000" t="s">
        <v>13</v>
      </c>
      <c r="G1000">
        <v>129</v>
      </c>
      <c r="H1000">
        <v>528</v>
      </c>
      <c r="I1000" t="s">
        <v>6</v>
      </c>
      <c r="J1000" s="1">
        <v>45150</v>
      </c>
      <c r="K10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1056</v>
      </c>
      <c r="L10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00" t="s">
        <v>80</v>
      </c>
      <c r="N1000" s="1">
        <f>Data[[#This Row],[Price_AP]]*Data[[#This Row],[quantity_sold(after_promo)]]</f>
        <v>184800</v>
      </c>
    </row>
    <row r="1001" spans="1:14" x14ac:dyDescent="0.3">
      <c r="A1001" t="s">
        <v>24</v>
      </c>
      <c r="B1001" t="s">
        <v>50</v>
      </c>
      <c r="C1001" s="1">
        <v>90</v>
      </c>
      <c r="D1001" t="str">
        <f>VLOOKUP(Data[[#This Row],[product_code]],Table3[#All],2)</f>
        <v>Atliq_Body_Milk_Nourishing_Lotion (120ML)</v>
      </c>
      <c r="E1001" t="str">
        <f xml:space="preserve"> VLOOKUP(Data[[#This Row],[product_code]],Table3[#All],3)</f>
        <v>Personal Care</v>
      </c>
      <c r="F1001" t="s">
        <v>9</v>
      </c>
      <c r="G1001">
        <v>46</v>
      </c>
      <c r="H1001">
        <v>38</v>
      </c>
      <c r="I1001" t="s">
        <v>6</v>
      </c>
      <c r="J1001" s="1">
        <v>4140</v>
      </c>
      <c r="K10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v>
      </c>
      <c r="L10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001" t="s">
        <v>79</v>
      </c>
      <c r="N1001" s="1">
        <f>Data[[#This Row],[Price_AP]]*Data[[#This Row],[quantity_sold(after_promo)]]</f>
        <v>2565</v>
      </c>
    </row>
    <row r="1002" spans="1:14" x14ac:dyDescent="0.3">
      <c r="A1002" t="s">
        <v>69</v>
      </c>
      <c r="B1002" t="s">
        <v>15</v>
      </c>
      <c r="C1002" s="1">
        <v>3000</v>
      </c>
      <c r="D1002" t="str">
        <f>VLOOKUP(Data[[#This Row],[product_code]],Table3[#All],2)</f>
        <v>Atliq_Home_Essential_8_Product_Combo</v>
      </c>
      <c r="E1002" t="str">
        <f xml:space="preserve"> VLOOKUP(Data[[#This Row],[product_code]],Table3[#All],3)</f>
        <v>Combo1</v>
      </c>
      <c r="F1002" t="s">
        <v>16</v>
      </c>
      <c r="G1002">
        <v>393</v>
      </c>
      <c r="H1002">
        <v>1375</v>
      </c>
      <c r="I1002" t="s">
        <v>10</v>
      </c>
      <c r="J1002" s="1">
        <v>1179000</v>
      </c>
      <c r="K10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1375</v>
      </c>
      <c r="L10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02" t="s">
        <v>81</v>
      </c>
      <c r="N1002" s="1">
        <f>Data[[#This Row],[Price_AP]]*Data[[#This Row],[quantity_sold(after_promo)]]</f>
        <v>3437500</v>
      </c>
    </row>
    <row r="1003" spans="1:14" x14ac:dyDescent="0.3">
      <c r="A1003" t="s">
        <v>57</v>
      </c>
      <c r="B1003" t="s">
        <v>4</v>
      </c>
      <c r="C1003" s="1">
        <v>190</v>
      </c>
      <c r="D1003" t="str">
        <f>VLOOKUP(Data[[#This Row],[product_code]],Table3[#All],2)</f>
        <v>Atliq_Doodh_Kesar_Body_Lotion (200ML)</v>
      </c>
      <c r="E1003" t="str">
        <f xml:space="preserve"> VLOOKUP(Data[[#This Row],[product_code]],Table3[#All],3)</f>
        <v>Personal Care</v>
      </c>
      <c r="F1003" t="s">
        <v>5</v>
      </c>
      <c r="G1003">
        <v>37</v>
      </c>
      <c r="H1003">
        <v>41</v>
      </c>
      <c r="I1003" t="s">
        <v>6</v>
      </c>
      <c r="J1003" s="1">
        <v>7030</v>
      </c>
      <c r="K10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v>
      </c>
      <c r="L10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03" t="s">
        <v>77</v>
      </c>
      <c r="N1003" s="1">
        <f>Data[[#This Row],[Price_AP]]*Data[[#This Row],[quantity_sold(after_promo)]]</f>
        <v>3895</v>
      </c>
    </row>
    <row r="1004" spans="1:14" x14ac:dyDescent="0.3">
      <c r="A1004" t="s">
        <v>47</v>
      </c>
      <c r="B1004" t="s">
        <v>23</v>
      </c>
      <c r="C1004" s="1">
        <v>350</v>
      </c>
      <c r="D1004" t="str">
        <f>VLOOKUP(Data[[#This Row],[product_code]],Table3[#All],2)</f>
        <v>Atliq_Double_Bedsheet_set</v>
      </c>
      <c r="E1004" t="str">
        <f xml:space="preserve"> VLOOKUP(Data[[#This Row],[product_code]],Table3[#All],3)</f>
        <v>Home Care</v>
      </c>
      <c r="F1004" t="s">
        <v>13</v>
      </c>
      <c r="G1004">
        <v>56</v>
      </c>
      <c r="H1004">
        <v>168</v>
      </c>
      <c r="I1004" t="s">
        <v>10</v>
      </c>
      <c r="J1004" s="1">
        <v>19600</v>
      </c>
      <c r="K10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336</v>
      </c>
      <c r="L10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04" t="s">
        <v>83</v>
      </c>
      <c r="N1004" s="1">
        <f>Data[[#This Row],[Price_AP]]*Data[[#This Row],[quantity_sold(after_promo)]]</f>
        <v>58800</v>
      </c>
    </row>
    <row r="1005" spans="1:14" x14ac:dyDescent="0.3">
      <c r="A1005" t="s">
        <v>54</v>
      </c>
      <c r="B1005" t="s">
        <v>12</v>
      </c>
      <c r="C1005" s="1">
        <v>300</v>
      </c>
      <c r="D1005" t="str">
        <f>VLOOKUP(Data[[#This Row],[product_code]],Table3[#All],2)</f>
        <v>Atliq_Fusion_Container_Set_of_3</v>
      </c>
      <c r="E1005" t="str">
        <f xml:space="preserve"> VLOOKUP(Data[[#This Row],[product_code]],Table3[#All],3)</f>
        <v>Home Care</v>
      </c>
      <c r="F1005" t="s">
        <v>13</v>
      </c>
      <c r="G1005">
        <v>64</v>
      </c>
      <c r="H1005">
        <v>211</v>
      </c>
      <c r="I1005" t="s">
        <v>10</v>
      </c>
      <c r="J1005" s="1">
        <v>19200</v>
      </c>
      <c r="K10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422</v>
      </c>
      <c r="L10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05" t="s">
        <v>77</v>
      </c>
      <c r="N1005" s="1">
        <f>Data[[#This Row],[Price_AP]]*Data[[#This Row],[quantity_sold(after_promo)]]</f>
        <v>63300</v>
      </c>
    </row>
    <row r="1006" spans="1:14" x14ac:dyDescent="0.3">
      <c r="A1006" t="s">
        <v>3</v>
      </c>
      <c r="B1006" t="s">
        <v>40</v>
      </c>
      <c r="C1006" s="1">
        <v>172</v>
      </c>
      <c r="D1006" t="str">
        <f>VLOOKUP(Data[[#This Row],[product_code]],Table3[#All],2)</f>
        <v>Atliq_Masoor_Dal (1KG)</v>
      </c>
      <c r="E1006" t="str">
        <f xml:space="preserve"> VLOOKUP(Data[[#This Row],[product_code]],Table3[#All],3)</f>
        <v>Grocery &amp; Staples</v>
      </c>
      <c r="F1006" t="s">
        <v>36</v>
      </c>
      <c r="G1006">
        <v>196</v>
      </c>
      <c r="H1006">
        <v>307</v>
      </c>
      <c r="I1006" t="s">
        <v>6</v>
      </c>
      <c r="J1006" s="1">
        <v>33712</v>
      </c>
      <c r="K10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307</v>
      </c>
      <c r="L10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06" t="s">
        <v>79</v>
      </c>
      <c r="N1006" s="1">
        <f>Data[[#This Row],[Price_AP]]*Data[[#This Row],[quantity_sold(after_promo)]]</f>
        <v>35378.68</v>
      </c>
    </row>
    <row r="1007" spans="1:14" x14ac:dyDescent="0.3">
      <c r="A1007" t="s">
        <v>58</v>
      </c>
      <c r="B1007" t="s">
        <v>35</v>
      </c>
      <c r="C1007" s="1">
        <v>860</v>
      </c>
      <c r="D1007" t="str">
        <f>VLOOKUP(Data[[#This Row],[product_code]],Table3[#All],2)</f>
        <v>Atliq_Sonamasuri_Rice (10KG)</v>
      </c>
      <c r="E1007" t="str">
        <f xml:space="preserve"> VLOOKUP(Data[[#This Row],[product_code]],Table3[#All],3)</f>
        <v>Grocery &amp; Staples</v>
      </c>
      <c r="F1007" t="s">
        <v>36</v>
      </c>
      <c r="G1007">
        <v>399</v>
      </c>
      <c r="H1007">
        <v>586</v>
      </c>
      <c r="I1007" t="s">
        <v>6</v>
      </c>
      <c r="J1007" s="1">
        <v>343140</v>
      </c>
      <c r="K10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586</v>
      </c>
      <c r="L10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07" t="s">
        <v>79</v>
      </c>
      <c r="N1007" s="1">
        <f>Data[[#This Row],[Price_AP]]*Data[[#This Row],[quantity_sold(after_promo)]]</f>
        <v>337653.2</v>
      </c>
    </row>
    <row r="1008" spans="1:14" x14ac:dyDescent="0.3">
      <c r="A1008" t="s">
        <v>11</v>
      </c>
      <c r="B1008" t="s">
        <v>21</v>
      </c>
      <c r="C1008" s="1">
        <v>50</v>
      </c>
      <c r="D1008" t="str">
        <f>VLOOKUP(Data[[#This Row],[product_code]],Table3[#All],2)</f>
        <v>Atliq_Cream_Beauty_Bathing_Soap (125GM)</v>
      </c>
      <c r="E1008" t="str">
        <f xml:space="preserve"> VLOOKUP(Data[[#This Row],[product_code]],Table3[#All],3)</f>
        <v>Personal Care</v>
      </c>
      <c r="F1008" t="s">
        <v>9</v>
      </c>
      <c r="G1008">
        <v>18</v>
      </c>
      <c r="H1008">
        <v>16</v>
      </c>
      <c r="I1008" t="s">
        <v>6</v>
      </c>
      <c r="J1008" s="1">
        <v>900</v>
      </c>
      <c r="K10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10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008" t="s">
        <v>82</v>
      </c>
      <c r="N1008" s="1">
        <f>Data[[#This Row],[Price_AP]]*Data[[#This Row],[quantity_sold(after_promo)]]</f>
        <v>600</v>
      </c>
    </row>
    <row r="1009" spans="1:14" x14ac:dyDescent="0.3">
      <c r="A1009" t="s">
        <v>24</v>
      </c>
      <c r="B1009" t="s">
        <v>35</v>
      </c>
      <c r="C1009" s="1">
        <v>860</v>
      </c>
      <c r="D1009" t="str">
        <f>VLOOKUP(Data[[#This Row],[product_code]],Table3[#All],2)</f>
        <v>Atliq_Sonamasuri_Rice (10KG)</v>
      </c>
      <c r="E1009" t="str">
        <f xml:space="preserve"> VLOOKUP(Data[[#This Row],[product_code]],Table3[#All],3)</f>
        <v>Grocery &amp; Staples</v>
      </c>
      <c r="F1009" t="s">
        <v>36</v>
      </c>
      <c r="G1009">
        <v>396</v>
      </c>
      <c r="H1009">
        <v>558</v>
      </c>
      <c r="I1009" t="s">
        <v>6</v>
      </c>
      <c r="J1009" s="1">
        <v>340560</v>
      </c>
      <c r="K10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558</v>
      </c>
      <c r="L10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09" t="s">
        <v>79</v>
      </c>
      <c r="N1009" s="1">
        <f>Data[[#This Row],[Price_AP]]*Data[[#This Row],[quantity_sold(after_promo)]]</f>
        <v>321519.60000000003</v>
      </c>
    </row>
    <row r="1010" spans="1:14" x14ac:dyDescent="0.3">
      <c r="A1010" t="s">
        <v>59</v>
      </c>
      <c r="B1010" t="s">
        <v>21</v>
      </c>
      <c r="C1010" s="1">
        <v>65</v>
      </c>
      <c r="D1010" t="str">
        <f>VLOOKUP(Data[[#This Row],[product_code]],Table3[#All],2)</f>
        <v>Atliq_Cream_Beauty_Bathing_Soap (125GM)</v>
      </c>
      <c r="E1010" t="str">
        <f xml:space="preserve"> VLOOKUP(Data[[#This Row],[product_code]],Table3[#All],3)</f>
        <v>Personal Care</v>
      </c>
      <c r="F1010" t="s">
        <v>5</v>
      </c>
      <c r="G1010">
        <v>126</v>
      </c>
      <c r="H1010">
        <v>167</v>
      </c>
      <c r="I1010" t="s">
        <v>10</v>
      </c>
      <c r="J1010" s="1">
        <v>8190</v>
      </c>
      <c r="K10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167</v>
      </c>
      <c r="L10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10" t="s">
        <v>81</v>
      </c>
      <c r="N1010" s="1">
        <f>Data[[#This Row],[Price_AP]]*Data[[#This Row],[quantity_sold(after_promo)]]</f>
        <v>5427.5</v>
      </c>
    </row>
    <row r="1011" spans="1:14" x14ac:dyDescent="0.3">
      <c r="A1011" t="s">
        <v>64</v>
      </c>
      <c r="B1011" t="s">
        <v>21</v>
      </c>
      <c r="C1011" s="1">
        <v>50</v>
      </c>
      <c r="D1011" t="str">
        <f>VLOOKUP(Data[[#This Row],[product_code]],Table3[#All],2)</f>
        <v>Atliq_Cream_Beauty_Bathing_Soap (125GM)</v>
      </c>
      <c r="E1011" t="str">
        <f xml:space="preserve"> VLOOKUP(Data[[#This Row],[product_code]],Table3[#All],3)</f>
        <v>Personal Care</v>
      </c>
      <c r="F1011" t="s">
        <v>9</v>
      </c>
      <c r="G1011">
        <v>28</v>
      </c>
      <c r="H1011">
        <v>24</v>
      </c>
      <c r="I1011" t="s">
        <v>6</v>
      </c>
      <c r="J1011" s="1">
        <v>1400</v>
      </c>
      <c r="K10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v>
      </c>
      <c r="L10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011" t="s">
        <v>80</v>
      </c>
      <c r="N1011" s="1">
        <f>Data[[#This Row],[Price_AP]]*Data[[#This Row],[quantity_sold(after_promo)]]</f>
        <v>900</v>
      </c>
    </row>
    <row r="1012" spans="1:14" x14ac:dyDescent="0.3">
      <c r="A1012" t="s">
        <v>70</v>
      </c>
      <c r="B1012" t="s">
        <v>21</v>
      </c>
      <c r="C1012" s="1">
        <v>50</v>
      </c>
      <c r="D1012" t="str">
        <f>VLOOKUP(Data[[#This Row],[product_code]],Table3[#All],2)</f>
        <v>Atliq_Cream_Beauty_Bathing_Soap (125GM)</v>
      </c>
      <c r="E1012" t="str">
        <f xml:space="preserve"> VLOOKUP(Data[[#This Row],[product_code]],Table3[#All],3)</f>
        <v>Personal Care</v>
      </c>
      <c r="F1012" t="s">
        <v>9</v>
      </c>
      <c r="G1012">
        <v>15</v>
      </c>
      <c r="H1012">
        <v>14</v>
      </c>
      <c r="I1012" t="s">
        <v>6</v>
      </c>
      <c r="J1012" s="1">
        <v>750</v>
      </c>
      <c r="K10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0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012" t="s">
        <v>75</v>
      </c>
      <c r="N1012" s="1">
        <f>Data[[#This Row],[Price_AP]]*Data[[#This Row],[quantity_sold(after_promo)]]</f>
        <v>525</v>
      </c>
    </row>
    <row r="1013" spans="1:14" x14ac:dyDescent="0.3">
      <c r="A1013" t="s">
        <v>38</v>
      </c>
      <c r="B1013" t="s">
        <v>4</v>
      </c>
      <c r="C1013" s="1">
        <v>190</v>
      </c>
      <c r="D1013" t="str">
        <f>VLOOKUP(Data[[#This Row],[product_code]],Table3[#All],2)</f>
        <v>Atliq_Doodh_Kesar_Body_Lotion (200ML)</v>
      </c>
      <c r="E1013" t="str">
        <f xml:space="preserve"> VLOOKUP(Data[[#This Row],[product_code]],Table3[#All],3)</f>
        <v>Personal Care</v>
      </c>
      <c r="F1013" t="s">
        <v>5</v>
      </c>
      <c r="G1013">
        <v>78</v>
      </c>
      <c r="H1013">
        <v>92</v>
      </c>
      <c r="I1013" t="s">
        <v>10</v>
      </c>
      <c r="J1013" s="1">
        <v>14820</v>
      </c>
      <c r="K10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10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13" t="s">
        <v>81</v>
      </c>
      <c r="N1013" s="1">
        <f>Data[[#This Row],[Price_AP]]*Data[[#This Row],[quantity_sold(after_promo)]]</f>
        <v>8740</v>
      </c>
    </row>
    <row r="1014" spans="1:14" x14ac:dyDescent="0.3">
      <c r="A1014" t="s">
        <v>68</v>
      </c>
      <c r="B1014" t="s">
        <v>44</v>
      </c>
      <c r="C1014" s="1">
        <v>1020</v>
      </c>
      <c r="D1014" t="str">
        <f>VLOOKUP(Data[[#This Row],[product_code]],Table3[#All],2)</f>
        <v>Atliq_Double_Bedsheet_set</v>
      </c>
      <c r="E1014" t="str">
        <f xml:space="preserve"> VLOOKUP(Data[[#This Row],[product_code]],Table3[#All],3)</f>
        <v>Home Care</v>
      </c>
      <c r="F1014" t="s">
        <v>13</v>
      </c>
      <c r="G1014">
        <v>63</v>
      </c>
      <c r="H1014">
        <v>244</v>
      </c>
      <c r="I1014" t="s">
        <v>6</v>
      </c>
      <c r="J1014" s="1">
        <v>64260</v>
      </c>
      <c r="K10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488</v>
      </c>
      <c r="L10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14" t="s">
        <v>76</v>
      </c>
      <c r="N1014" s="1">
        <f>Data[[#This Row],[Price_AP]]*Data[[#This Row],[quantity_sold(after_promo)]]</f>
        <v>248880</v>
      </c>
    </row>
    <row r="1015" spans="1:14" x14ac:dyDescent="0.3">
      <c r="A1015" t="s">
        <v>72</v>
      </c>
      <c r="B1015" t="s">
        <v>8</v>
      </c>
      <c r="C1015" s="1">
        <v>200</v>
      </c>
      <c r="D1015" t="str">
        <f>VLOOKUP(Data[[#This Row],[product_code]],Table3[#All],2)</f>
        <v>Atliq_Suflower_Oil (1L)</v>
      </c>
      <c r="E1015" t="str">
        <f xml:space="preserve"> VLOOKUP(Data[[#This Row],[product_code]],Table3[#All],3)</f>
        <v>Grocery &amp; Staples</v>
      </c>
      <c r="F1015" t="s">
        <v>13</v>
      </c>
      <c r="G1015">
        <v>307</v>
      </c>
      <c r="H1015">
        <v>1200</v>
      </c>
      <c r="I1015" t="s">
        <v>6</v>
      </c>
      <c r="J1015" s="1">
        <v>61400</v>
      </c>
      <c r="K10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2400</v>
      </c>
      <c r="L10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015" t="s">
        <v>80</v>
      </c>
      <c r="N1015" s="1">
        <f>Data[[#This Row],[Price_AP]]*Data[[#This Row],[quantity_sold(after_promo)]]</f>
        <v>240000</v>
      </c>
    </row>
    <row r="1016" spans="1:14" x14ac:dyDescent="0.3">
      <c r="A1016" t="s">
        <v>41</v>
      </c>
      <c r="B1016" t="s">
        <v>12</v>
      </c>
      <c r="C1016" s="1">
        <v>300</v>
      </c>
      <c r="D1016" t="str">
        <f>VLOOKUP(Data[[#This Row],[product_code]],Table3[#All],2)</f>
        <v>Atliq_Fusion_Container_Set_of_3</v>
      </c>
      <c r="E1016" t="str">
        <f xml:space="preserve"> VLOOKUP(Data[[#This Row],[product_code]],Table3[#All],3)</f>
        <v>Home Care</v>
      </c>
      <c r="F1016" t="s">
        <v>13</v>
      </c>
      <c r="G1016">
        <v>27</v>
      </c>
      <c r="H1016">
        <v>107</v>
      </c>
      <c r="I1016" t="s">
        <v>6</v>
      </c>
      <c r="J1016" s="1">
        <v>8100</v>
      </c>
      <c r="K10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214</v>
      </c>
      <c r="L10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16" t="s">
        <v>78</v>
      </c>
      <c r="N1016" s="1">
        <f>Data[[#This Row],[Price_AP]]*Data[[#This Row],[quantity_sold(after_promo)]]</f>
        <v>32100</v>
      </c>
    </row>
    <row r="1017" spans="1:14" x14ac:dyDescent="0.3">
      <c r="A1017" t="s">
        <v>55</v>
      </c>
      <c r="B1017" t="s">
        <v>8</v>
      </c>
      <c r="C1017" s="1">
        <v>156</v>
      </c>
      <c r="D1017" t="str">
        <f>VLOOKUP(Data[[#This Row],[product_code]],Table3[#All],2)</f>
        <v>Atliq_Suflower_Oil (1L)</v>
      </c>
      <c r="E1017" t="str">
        <f xml:space="preserve"> VLOOKUP(Data[[#This Row],[product_code]],Table3[#All],3)</f>
        <v>Grocery &amp; Staples</v>
      </c>
      <c r="F1017" t="s">
        <v>9</v>
      </c>
      <c r="G1017">
        <v>378</v>
      </c>
      <c r="H1017">
        <v>332</v>
      </c>
      <c r="I1017" t="s">
        <v>10</v>
      </c>
      <c r="J1017" s="1">
        <v>58968</v>
      </c>
      <c r="K10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10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017" t="s">
        <v>83</v>
      </c>
      <c r="N1017" s="1">
        <f>Data[[#This Row],[Price_AP]]*Data[[#This Row],[quantity_sold(after_promo)]]</f>
        <v>38844</v>
      </c>
    </row>
    <row r="1018" spans="1:14" x14ac:dyDescent="0.3">
      <c r="A1018" t="s">
        <v>43</v>
      </c>
      <c r="B1018" t="s">
        <v>18</v>
      </c>
      <c r="C1018" s="1">
        <v>55</v>
      </c>
      <c r="D1018" t="str">
        <f>VLOOKUP(Data[[#This Row],[product_code]],Table3[#All],2)</f>
        <v>Atliq_Scrub_Sponge_For_Dishwash</v>
      </c>
      <c r="E1018" t="str">
        <f xml:space="preserve"> VLOOKUP(Data[[#This Row],[product_code]],Table3[#All],3)</f>
        <v>Home Care</v>
      </c>
      <c r="F1018" t="s">
        <v>9</v>
      </c>
      <c r="G1018">
        <v>133</v>
      </c>
      <c r="H1018">
        <v>114</v>
      </c>
      <c r="I1018" t="s">
        <v>10</v>
      </c>
      <c r="J1018" s="1">
        <v>7315</v>
      </c>
      <c r="K10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114</v>
      </c>
      <c r="L10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18" t="s">
        <v>80</v>
      </c>
      <c r="N1018" s="1">
        <f>Data[[#This Row],[Price_AP]]*Data[[#This Row],[quantity_sold(after_promo)]]</f>
        <v>4702.5</v>
      </c>
    </row>
    <row r="1019" spans="1:14" x14ac:dyDescent="0.3">
      <c r="A1019" t="s">
        <v>69</v>
      </c>
      <c r="B1019" t="s">
        <v>40</v>
      </c>
      <c r="C1019" s="1">
        <v>172</v>
      </c>
      <c r="D1019" t="str">
        <f>VLOOKUP(Data[[#This Row],[product_code]],Table3[#All],2)</f>
        <v>Atliq_Masoor_Dal (1KG)</v>
      </c>
      <c r="E1019" t="str">
        <f xml:space="preserve"> VLOOKUP(Data[[#This Row],[product_code]],Table3[#All],3)</f>
        <v>Grocery &amp; Staples</v>
      </c>
      <c r="F1019" t="s">
        <v>36</v>
      </c>
      <c r="G1019">
        <v>346</v>
      </c>
      <c r="H1019">
        <v>505</v>
      </c>
      <c r="I1019" t="s">
        <v>10</v>
      </c>
      <c r="J1019" s="1">
        <v>59512</v>
      </c>
      <c r="K10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505</v>
      </c>
      <c r="L10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19" t="s">
        <v>81</v>
      </c>
      <c r="N1019" s="1">
        <f>Data[[#This Row],[Price_AP]]*Data[[#This Row],[quantity_sold(after_promo)]]</f>
        <v>58196.200000000004</v>
      </c>
    </row>
    <row r="1020" spans="1:14" x14ac:dyDescent="0.3">
      <c r="A1020" t="s">
        <v>59</v>
      </c>
      <c r="B1020" t="s">
        <v>23</v>
      </c>
      <c r="C1020" s="1">
        <v>350</v>
      </c>
      <c r="D1020" t="str">
        <f>VLOOKUP(Data[[#This Row],[product_code]],Table3[#All],2)</f>
        <v>Atliq_Double_Bedsheet_set</v>
      </c>
      <c r="E1020" t="str">
        <f xml:space="preserve"> VLOOKUP(Data[[#This Row],[product_code]],Table3[#All],3)</f>
        <v>Home Care</v>
      </c>
      <c r="F1020" t="s">
        <v>13</v>
      </c>
      <c r="G1020">
        <v>61</v>
      </c>
      <c r="H1020">
        <v>203</v>
      </c>
      <c r="I1020" t="s">
        <v>10</v>
      </c>
      <c r="J1020" s="1">
        <v>21350</v>
      </c>
      <c r="K10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406</v>
      </c>
      <c r="L10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20" t="s">
        <v>81</v>
      </c>
      <c r="N1020" s="1">
        <f>Data[[#This Row],[Price_AP]]*Data[[#This Row],[quantity_sold(after_promo)]]</f>
        <v>71050</v>
      </c>
    </row>
    <row r="1021" spans="1:14" x14ac:dyDescent="0.3">
      <c r="A1021" t="s">
        <v>22</v>
      </c>
      <c r="B1021" t="s">
        <v>12</v>
      </c>
      <c r="C1021" s="1">
        <v>300</v>
      </c>
      <c r="D1021" t="str">
        <f>VLOOKUP(Data[[#This Row],[product_code]],Table3[#All],2)</f>
        <v>Atliq_Fusion_Container_Set_of_3</v>
      </c>
      <c r="E1021" t="str">
        <f xml:space="preserve"> VLOOKUP(Data[[#This Row],[product_code]],Table3[#All],3)</f>
        <v>Home Care</v>
      </c>
      <c r="F1021" t="s">
        <v>13</v>
      </c>
      <c r="G1021">
        <v>58</v>
      </c>
      <c r="H1021">
        <v>225</v>
      </c>
      <c r="I1021" t="s">
        <v>6</v>
      </c>
      <c r="J1021" s="1">
        <v>17400</v>
      </c>
      <c r="K10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450</v>
      </c>
      <c r="L10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21" t="s">
        <v>77</v>
      </c>
      <c r="N1021" s="1">
        <f>Data[[#This Row],[Price_AP]]*Data[[#This Row],[quantity_sold(after_promo)]]</f>
        <v>67500</v>
      </c>
    </row>
    <row r="1022" spans="1:14" x14ac:dyDescent="0.3">
      <c r="A1022" t="s">
        <v>38</v>
      </c>
      <c r="B1022" t="s">
        <v>40</v>
      </c>
      <c r="C1022" s="1">
        <v>172</v>
      </c>
      <c r="D1022" t="str">
        <f>VLOOKUP(Data[[#This Row],[product_code]],Table3[#All],2)</f>
        <v>Atliq_Masoor_Dal (1KG)</v>
      </c>
      <c r="E1022" t="str">
        <f xml:space="preserve"> VLOOKUP(Data[[#This Row],[product_code]],Table3[#All],3)</f>
        <v>Grocery &amp; Staples</v>
      </c>
      <c r="F1022" t="s">
        <v>36</v>
      </c>
      <c r="G1022">
        <v>334</v>
      </c>
      <c r="H1022">
        <v>424</v>
      </c>
      <c r="I1022" t="s">
        <v>10</v>
      </c>
      <c r="J1022" s="1">
        <v>57448</v>
      </c>
      <c r="K10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424</v>
      </c>
      <c r="L10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22" t="s">
        <v>81</v>
      </c>
      <c r="N1022" s="1">
        <f>Data[[#This Row],[Price_AP]]*Data[[#This Row],[quantity_sold(after_promo)]]</f>
        <v>48861.760000000002</v>
      </c>
    </row>
    <row r="1023" spans="1:14" x14ac:dyDescent="0.3">
      <c r="A1023" t="s">
        <v>37</v>
      </c>
      <c r="B1023" t="s">
        <v>23</v>
      </c>
      <c r="C1023" s="1">
        <v>350</v>
      </c>
      <c r="D1023" t="str">
        <f>VLOOKUP(Data[[#This Row],[product_code]],Table3[#All],2)</f>
        <v>Atliq_Double_Bedsheet_set</v>
      </c>
      <c r="E1023" t="str">
        <f xml:space="preserve"> VLOOKUP(Data[[#This Row],[product_code]],Table3[#All],3)</f>
        <v>Home Care</v>
      </c>
      <c r="F1023" t="s">
        <v>13</v>
      </c>
      <c r="G1023">
        <v>105</v>
      </c>
      <c r="H1023">
        <v>423</v>
      </c>
      <c r="I1023" t="s">
        <v>6</v>
      </c>
      <c r="J1023" s="1">
        <v>36750</v>
      </c>
      <c r="K10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846</v>
      </c>
      <c r="L10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23" t="s">
        <v>81</v>
      </c>
      <c r="N1023" s="1">
        <f>Data[[#This Row],[Price_AP]]*Data[[#This Row],[quantity_sold(after_promo)]]</f>
        <v>148050</v>
      </c>
    </row>
    <row r="1024" spans="1:14" x14ac:dyDescent="0.3">
      <c r="A1024" t="s">
        <v>59</v>
      </c>
      <c r="B1024" t="s">
        <v>31</v>
      </c>
      <c r="C1024" s="1">
        <v>62</v>
      </c>
      <c r="D1024" t="str">
        <f>VLOOKUP(Data[[#This Row],[product_code]],Table3[#All],2)</f>
        <v>Atliq_Double_Bedsheet_set</v>
      </c>
      <c r="E1024" t="str">
        <f xml:space="preserve"> VLOOKUP(Data[[#This Row],[product_code]],Table3[#All],3)</f>
        <v>Home Care</v>
      </c>
      <c r="F1024" t="s">
        <v>5</v>
      </c>
      <c r="G1024">
        <v>115</v>
      </c>
      <c r="H1024">
        <v>154</v>
      </c>
      <c r="I1024" t="s">
        <v>10</v>
      </c>
      <c r="J1024" s="1">
        <v>7130</v>
      </c>
      <c r="K10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154</v>
      </c>
      <c r="L10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024" t="s">
        <v>81</v>
      </c>
      <c r="N1024" s="1">
        <f>Data[[#This Row],[Price_AP]]*Data[[#This Row],[quantity_sold(after_promo)]]</f>
        <v>4774</v>
      </c>
    </row>
    <row r="1025" spans="1:14" x14ac:dyDescent="0.3">
      <c r="A1025" t="s">
        <v>26</v>
      </c>
      <c r="B1025" t="s">
        <v>23</v>
      </c>
      <c r="C1025" s="1">
        <v>350</v>
      </c>
      <c r="D1025" t="str">
        <f>VLOOKUP(Data[[#This Row],[product_code]],Table3[#All],2)</f>
        <v>Atliq_Double_Bedsheet_set</v>
      </c>
      <c r="E1025" t="str">
        <f xml:space="preserve"> VLOOKUP(Data[[#This Row],[product_code]],Table3[#All],3)</f>
        <v>Home Care</v>
      </c>
      <c r="F1025" t="s">
        <v>13</v>
      </c>
      <c r="G1025">
        <v>96</v>
      </c>
      <c r="H1025">
        <v>377</v>
      </c>
      <c r="I1025" t="s">
        <v>6</v>
      </c>
      <c r="J1025" s="1">
        <v>33600</v>
      </c>
      <c r="K10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754</v>
      </c>
      <c r="L10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25" t="s">
        <v>76</v>
      </c>
      <c r="N1025" s="1">
        <f>Data[[#This Row],[Price_AP]]*Data[[#This Row],[quantity_sold(after_promo)]]</f>
        <v>131950</v>
      </c>
    </row>
    <row r="1026" spans="1:14" x14ac:dyDescent="0.3">
      <c r="A1026" t="s">
        <v>37</v>
      </c>
      <c r="B1026" t="s">
        <v>15</v>
      </c>
      <c r="C1026" s="1">
        <v>3000</v>
      </c>
      <c r="D1026" t="str">
        <f>VLOOKUP(Data[[#This Row],[product_code]],Table3[#All],2)</f>
        <v>Atliq_Home_Essential_8_Product_Combo</v>
      </c>
      <c r="E1026" t="str">
        <f xml:space="preserve"> VLOOKUP(Data[[#This Row],[product_code]],Table3[#All],3)</f>
        <v>Combo1</v>
      </c>
      <c r="F1026" t="s">
        <v>16</v>
      </c>
      <c r="G1026">
        <v>117</v>
      </c>
      <c r="H1026">
        <v>251</v>
      </c>
      <c r="I1026" t="s">
        <v>6</v>
      </c>
      <c r="J1026" s="1">
        <v>351000</v>
      </c>
      <c r="K10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251</v>
      </c>
      <c r="L10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26" t="s">
        <v>81</v>
      </c>
      <c r="N1026" s="1">
        <f>Data[[#This Row],[Price_AP]]*Data[[#This Row],[quantity_sold(after_promo)]]</f>
        <v>627500</v>
      </c>
    </row>
    <row r="1027" spans="1:14" x14ac:dyDescent="0.3">
      <c r="A1027" t="s">
        <v>14</v>
      </c>
      <c r="B1027" t="s">
        <v>35</v>
      </c>
      <c r="C1027" s="1">
        <v>860</v>
      </c>
      <c r="D1027" t="str">
        <f>VLOOKUP(Data[[#This Row],[product_code]],Table3[#All],2)</f>
        <v>Atliq_Sonamasuri_Rice (10KG)</v>
      </c>
      <c r="E1027" t="str">
        <f xml:space="preserve"> VLOOKUP(Data[[#This Row],[product_code]],Table3[#All],3)</f>
        <v>Grocery &amp; Staples</v>
      </c>
      <c r="F1027" t="s">
        <v>36</v>
      </c>
      <c r="G1027">
        <v>244</v>
      </c>
      <c r="H1027">
        <v>312</v>
      </c>
      <c r="I1027" t="s">
        <v>10</v>
      </c>
      <c r="J1027" s="1">
        <v>209840</v>
      </c>
      <c r="K10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312</v>
      </c>
      <c r="L10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27" t="s">
        <v>79</v>
      </c>
      <c r="N1027" s="1">
        <f>Data[[#This Row],[Price_AP]]*Data[[#This Row],[quantity_sold(after_promo)]]</f>
        <v>179774.40000000002</v>
      </c>
    </row>
    <row r="1028" spans="1:14" x14ac:dyDescent="0.3">
      <c r="A1028" t="s">
        <v>51</v>
      </c>
      <c r="B1028" t="s">
        <v>15</v>
      </c>
      <c r="C1028" s="1">
        <v>3000</v>
      </c>
      <c r="D1028" t="str">
        <f>VLOOKUP(Data[[#This Row],[product_code]],Table3[#All],2)</f>
        <v>Atliq_Home_Essential_8_Product_Combo</v>
      </c>
      <c r="E1028" t="str">
        <f xml:space="preserve"> VLOOKUP(Data[[#This Row],[product_code]],Table3[#All],3)</f>
        <v>Combo1</v>
      </c>
      <c r="F1028" t="s">
        <v>16</v>
      </c>
      <c r="G1028">
        <v>224</v>
      </c>
      <c r="H1028">
        <v>685</v>
      </c>
      <c r="I1028" t="s">
        <v>10</v>
      </c>
      <c r="J1028" s="1">
        <v>672000</v>
      </c>
      <c r="K10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685</v>
      </c>
      <c r="L10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28" t="s">
        <v>82</v>
      </c>
      <c r="N1028" s="1">
        <f>Data[[#This Row],[Price_AP]]*Data[[#This Row],[quantity_sold(after_promo)]]</f>
        <v>1712500</v>
      </c>
    </row>
    <row r="1029" spans="1:14" x14ac:dyDescent="0.3">
      <c r="A1029" t="s">
        <v>11</v>
      </c>
      <c r="B1029" t="s">
        <v>18</v>
      </c>
      <c r="C1029" s="1">
        <v>55</v>
      </c>
      <c r="D1029" t="str">
        <f>VLOOKUP(Data[[#This Row],[product_code]],Table3[#All],2)</f>
        <v>Atliq_Scrub_Sponge_For_Dishwash</v>
      </c>
      <c r="E1029" t="str">
        <f xml:space="preserve"> VLOOKUP(Data[[#This Row],[product_code]],Table3[#All],3)</f>
        <v>Home Care</v>
      </c>
      <c r="F1029" t="s">
        <v>9</v>
      </c>
      <c r="G1029">
        <v>16</v>
      </c>
      <c r="H1029">
        <v>14</v>
      </c>
      <c r="I1029" t="s">
        <v>6</v>
      </c>
      <c r="J1029" s="1">
        <v>880</v>
      </c>
      <c r="K10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0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29" t="s">
        <v>82</v>
      </c>
      <c r="N1029" s="1">
        <f>Data[[#This Row],[Price_AP]]*Data[[#This Row],[quantity_sold(after_promo)]]</f>
        <v>577.5</v>
      </c>
    </row>
    <row r="1030" spans="1:14" x14ac:dyDescent="0.3">
      <c r="A1030" t="s">
        <v>74</v>
      </c>
      <c r="B1030" t="s">
        <v>44</v>
      </c>
      <c r="C1030" s="1">
        <v>1020</v>
      </c>
      <c r="D1030" t="str">
        <f>VLOOKUP(Data[[#This Row],[product_code]],Table3[#All],2)</f>
        <v>Atliq_Double_Bedsheet_set</v>
      </c>
      <c r="E1030" t="str">
        <f xml:space="preserve"> VLOOKUP(Data[[#This Row],[product_code]],Table3[#All],3)</f>
        <v>Home Care</v>
      </c>
      <c r="F1030" t="s">
        <v>13</v>
      </c>
      <c r="G1030">
        <v>124</v>
      </c>
      <c r="H1030">
        <v>514</v>
      </c>
      <c r="I1030" t="s">
        <v>6</v>
      </c>
      <c r="J1030" s="1">
        <v>126480</v>
      </c>
      <c r="K10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1028</v>
      </c>
      <c r="L10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30" t="s">
        <v>80</v>
      </c>
      <c r="N1030" s="1">
        <f>Data[[#This Row],[Price_AP]]*Data[[#This Row],[quantity_sold(after_promo)]]</f>
        <v>524280</v>
      </c>
    </row>
    <row r="1031" spans="1:14" x14ac:dyDescent="0.3">
      <c r="A1031" t="s">
        <v>70</v>
      </c>
      <c r="B1031" t="s">
        <v>35</v>
      </c>
      <c r="C1031" s="1">
        <v>860</v>
      </c>
      <c r="D1031" t="str">
        <f>VLOOKUP(Data[[#This Row],[product_code]],Table3[#All],2)</f>
        <v>Atliq_Sonamasuri_Rice (10KG)</v>
      </c>
      <c r="E1031" t="str">
        <f xml:space="preserve"> VLOOKUP(Data[[#This Row],[product_code]],Table3[#All],3)</f>
        <v>Grocery &amp; Staples</v>
      </c>
      <c r="F1031" t="s">
        <v>36</v>
      </c>
      <c r="G1031">
        <v>231</v>
      </c>
      <c r="H1031">
        <v>314</v>
      </c>
      <c r="I1031" t="s">
        <v>6</v>
      </c>
      <c r="J1031" s="1">
        <v>198660</v>
      </c>
      <c r="K10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314</v>
      </c>
      <c r="L10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31" t="s">
        <v>75</v>
      </c>
      <c r="N1031" s="1">
        <f>Data[[#This Row],[Price_AP]]*Data[[#This Row],[quantity_sold(after_promo)]]</f>
        <v>180926.80000000002</v>
      </c>
    </row>
    <row r="1032" spans="1:14" x14ac:dyDescent="0.3">
      <c r="A1032" t="s">
        <v>72</v>
      </c>
      <c r="B1032" t="s">
        <v>40</v>
      </c>
      <c r="C1032" s="1">
        <v>172</v>
      </c>
      <c r="D1032" t="str">
        <f>VLOOKUP(Data[[#This Row],[product_code]],Table3[#All],2)</f>
        <v>Atliq_Masoor_Dal (1KG)</v>
      </c>
      <c r="E1032" t="str">
        <f xml:space="preserve"> VLOOKUP(Data[[#This Row],[product_code]],Table3[#All],3)</f>
        <v>Grocery &amp; Staples</v>
      </c>
      <c r="F1032" t="s">
        <v>36</v>
      </c>
      <c r="G1032">
        <v>304</v>
      </c>
      <c r="H1032">
        <v>428</v>
      </c>
      <c r="I1032" t="s">
        <v>6</v>
      </c>
      <c r="J1032" s="1">
        <v>52288</v>
      </c>
      <c r="K10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428</v>
      </c>
      <c r="L10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32" t="s">
        <v>80</v>
      </c>
      <c r="N1032" s="1">
        <f>Data[[#This Row],[Price_AP]]*Data[[#This Row],[quantity_sold(after_promo)]]</f>
        <v>49322.720000000001</v>
      </c>
    </row>
    <row r="1033" spans="1:14" x14ac:dyDescent="0.3">
      <c r="A1033" t="s">
        <v>62</v>
      </c>
      <c r="B1033" t="s">
        <v>35</v>
      </c>
      <c r="C1033" s="1">
        <v>860</v>
      </c>
      <c r="D1033" t="str">
        <f>VLOOKUP(Data[[#This Row],[product_code]],Table3[#All],2)</f>
        <v>Atliq_Sonamasuri_Rice (10KG)</v>
      </c>
      <c r="E1033" t="str">
        <f xml:space="preserve"> VLOOKUP(Data[[#This Row],[product_code]],Table3[#All],3)</f>
        <v>Grocery &amp; Staples</v>
      </c>
      <c r="F1033" t="s">
        <v>36</v>
      </c>
      <c r="G1033">
        <v>166</v>
      </c>
      <c r="H1033">
        <v>252</v>
      </c>
      <c r="I1033" t="s">
        <v>10</v>
      </c>
      <c r="J1033" s="1">
        <v>142760</v>
      </c>
      <c r="K10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252</v>
      </c>
      <c r="L10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33" t="s">
        <v>84</v>
      </c>
      <c r="N1033" s="1">
        <f>Data[[#This Row],[Price_AP]]*Data[[#This Row],[quantity_sold(after_promo)]]</f>
        <v>145202.40000000002</v>
      </c>
    </row>
    <row r="1034" spans="1:14" x14ac:dyDescent="0.3">
      <c r="A1034" t="s">
        <v>42</v>
      </c>
      <c r="B1034" t="s">
        <v>40</v>
      </c>
      <c r="C1034" s="1">
        <v>172</v>
      </c>
      <c r="D1034" t="str">
        <f>VLOOKUP(Data[[#This Row],[product_code]],Table3[#All],2)</f>
        <v>Atliq_Masoor_Dal (1KG)</v>
      </c>
      <c r="E1034" t="str">
        <f xml:space="preserve"> VLOOKUP(Data[[#This Row],[product_code]],Table3[#All],3)</f>
        <v>Grocery &amp; Staples</v>
      </c>
      <c r="F1034" t="s">
        <v>36</v>
      </c>
      <c r="G1034">
        <v>336</v>
      </c>
      <c r="H1034">
        <v>467</v>
      </c>
      <c r="I1034" t="s">
        <v>6</v>
      </c>
      <c r="J1034" s="1">
        <v>57792</v>
      </c>
      <c r="K10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467</v>
      </c>
      <c r="L10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34" t="s">
        <v>77</v>
      </c>
      <c r="N1034" s="1">
        <f>Data[[#This Row],[Price_AP]]*Data[[#This Row],[quantity_sold(after_promo)]]</f>
        <v>53817.08</v>
      </c>
    </row>
    <row r="1035" spans="1:14" x14ac:dyDescent="0.3">
      <c r="A1035" t="s">
        <v>45</v>
      </c>
      <c r="B1035" t="s">
        <v>44</v>
      </c>
      <c r="C1035" s="1">
        <v>1020</v>
      </c>
      <c r="D1035" t="str">
        <f>VLOOKUP(Data[[#This Row],[product_code]],Table3[#All],2)</f>
        <v>Atliq_Double_Bedsheet_set</v>
      </c>
      <c r="E1035" t="str">
        <f xml:space="preserve"> VLOOKUP(Data[[#This Row],[product_code]],Table3[#All],3)</f>
        <v>Home Care</v>
      </c>
      <c r="F1035" t="s">
        <v>13</v>
      </c>
      <c r="G1035">
        <v>111</v>
      </c>
      <c r="H1035">
        <v>473</v>
      </c>
      <c r="I1035" t="s">
        <v>6</v>
      </c>
      <c r="J1035" s="1">
        <v>113220</v>
      </c>
      <c r="K10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946</v>
      </c>
      <c r="L10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35" t="s">
        <v>81</v>
      </c>
      <c r="N1035" s="1">
        <f>Data[[#This Row],[Price_AP]]*Data[[#This Row],[quantity_sold(after_promo)]]</f>
        <v>482460</v>
      </c>
    </row>
    <row r="1036" spans="1:14" x14ac:dyDescent="0.3">
      <c r="A1036" t="s">
        <v>57</v>
      </c>
      <c r="B1036" t="s">
        <v>23</v>
      </c>
      <c r="C1036" s="1">
        <v>350</v>
      </c>
      <c r="D1036" t="str">
        <f>VLOOKUP(Data[[#This Row],[product_code]],Table3[#All],2)</f>
        <v>Atliq_Double_Bedsheet_set</v>
      </c>
      <c r="E1036" t="str">
        <f xml:space="preserve"> VLOOKUP(Data[[#This Row],[product_code]],Table3[#All],3)</f>
        <v>Home Care</v>
      </c>
      <c r="F1036" t="s">
        <v>13</v>
      </c>
      <c r="G1036">
        <v>91</v>
      </c>
      <c r="H1036">
        <v>281</v>
      </c>
      <c r="I1036" t="s">
        <v>10</v>
      </c>
      <c r="J1036" s="1">
        <v>31850</v>
      </c>
      <c r="K10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562</v>
      </c>
      <c r="L10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36" t="s">
        <v>77</v>
      </c>
      <c r="N1036" s="1">
        <f>Data[[#This Row],[Price_AP]]*Data[[#This Row],[quantity_sold(after_promo)]]</f>
        <v>98350</v>
      </c>
    </row>
    <row r="1037" spans="1:14" x14ac:dyDescent="0.3">
      <c r="A1037" t="s">
        <v>47</v>
      </c>
      <c r="B1037" t="s">
        <v>35</v>
      </c>
      <c r="C1037" s="1">
        <v>860</v>
      </c>
      <c r="D1037" t="str">
        <f>VLOOKUP(Data[[#This Row],[product_code]],Table3[#All],2)</f>
        <v>Atliq_Sonamasuri_Rice (10KG)</v>
      </c>
      <c r="E1037" t="str">
        <f xml:space="preserve"> VLOOKUP(Data[[#This Row],[product_code]],Table3[#All],3)</f>
        <v>Grocery &amp; Staples</v>
      </c>
      <c r="F1037" t="s">
        <v>36</v>
      </c>
      <c r="G1037">
        <v>465</v>
      </c>
      <c r="H1037">
        <v>674</v>
      </c>
      <c r="I1037" t="s">
        <v>10</v>
      </c>
      <c r="J1037" s="1">
        <v>399900</v>
      </c>
      <c r="K10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674</v>
      </c>
      <c r="L10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37" t="s">
        <v>83</v>
      </c>
      <c r="N1037" s="1">
        <f>Data[[#This Row],[Price_AP]]*Data[[#This Row],[quantity_sold(after_promo)]]</f>
        <v>388358.80000000005</v>
      </c>
    </row>
    <row r="1038" spans="1:14" x14ac:dyDescent="0.3">
      <c r="A1038" t="s">
        <v>60</v>
      </c>
      <c r="B1038" t="s">
        <v>35</v>
      </c>
      <c r="C1038" s="1">
        <v>860</v>
      </c>
      <c r="D1038" t="str">
        <f>VLOOKUP(Data[[#This Row],[product_code]],Table3[#All],2)</f>
        <v>Atliq_Sonamasuri_Rice (10KG)</v>
      </c>
      <c r="E1038" t="str">
        <f xml:space="preserve"> VLOOKUP(Data[[#This Row],[product_code]],Table3[#All],3)</f>
        <v>Grocery &amp; Staples</v>
      </c>
      <c r="F1038" t="s">
        <v>36</v>
      </c>
      <c r="G1038">
        <v>468</v>
      </c>
      <c r="H1038">
        <v>599</v>
      </c>
      <c r="I1038" t="s">
        <v>6</v>
      </c>
      <c r="J1038" s="1">
        <v>402480</v>
      </c>
      <c r="K10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599</v>
      </c>
      <c r="L10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38" t="s">
        <v>81</v>
      </c>
      <c r="N1038" s="1">
        <f>Data[[#This Row],[Price_AP]]*Data[[#This Row],[quantity_sold(after_promo)]]</f>
        <v>345143.80000000005</v>
      </c>
    </row>
    <row r="1039" spans="1:14" x14ac:dyDescent="0.3">
      <c r="A1039" t="s">
        <v>63</v>
      </c>
      <c r="B1039" t="s">
        <v>40</v>
      </c>
      <c r="C1039" s="1">
        <v>172</v>
      </c>
      <c r="D1039" t="str">
        <f>VLOOKUP(Data[[#This Row],[product_code]],Table3[#All],2)</f>
        <v>Atliq_Masoor_Dal (1KG)</v>
      </c>
      <c r="E1039" t="str">
        <f xml:space="preserve"> VLOOKUP(Data[[#This Row],[product_code]],Table3[#All],3)</f>
        <v>Grocery &amp; Staples</v>
      </c>
      <c r="F1039" t="s">
        <v>36</v>
      </c>
      <c r="G1039">
        <v>310</v>
      </c>
      <c r="H1039">
        <v>421</v>
      </c>
      <c r="I1039" t="s">
        <v>6</v>
      </c>
      <c r="J1039" s="1">
        <v>53320</v>
      </c>
      <c r="K10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421</v>
      </c>
      <c r="L10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39" t="s">
        <v>81</v>
      </c>
      <c r="N1039" s="1">
        <f>Data[[#This Row],[Price_AP]]*Data[[#This Row],[quantity_sold(after_promo)]]</f>
        <v>48516.04</v>
      </c>
    </row>
    <row r="1040" spans="1:14" x14ac:dyDescent="0.3">
      <c r="A1040" t="s">
        <v>47</v>
      </c>
      <c r="B1040" t="s">
        <v>18</v>
      </c>
      <c r="C1040" s="1">
        <v>55</v>
      </c>
      <c r="D1040" t="str">
        <f>VLOOKUP(Data[[#This Row],[product_code]],Table3[#All],2)</f>
        <v>Atliq_Scrub_Sponge_For_Dishwash</v>
      </c>
      <c r="E1040" t="str">
        <f xml:space="preserve"> VLOOKUP(Data[[#This Row],[product_code]],Table3[#All],3)</f>
        <v>Home Care</v>
      </c>
      <c r="F1040" t="s">
        <v>9</v>
      </c>
      <c r="G1040">
        <v>73</v>
      </c>
      <c r="H1040">
        <v>65</v>
      </c>
      <c r="I1040" t="s">
        <v>10</v>
      </c>
      <c r="J1040" s="1">
        <v>4015</v>
      </c>
      <c r="K10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10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40" t="s">
        <v>83</v>
      </c>
      <c r="N1040" s="1">
        <f>Data[[#This Row],[Price_AP]]*Data[[#This Row],[quantity_sold(after_promo)]]</f>
        <v>2681.25</v>
      </c>
    </row>
    <row r="1041" spans="1:14" x14ac:dyDescent="0.3">
      <c r="A1041" t="s">
        <v>69</v>
      </c>
      <c r="B1041" t="s">
        <v>23</v>
      </c>
      <c r="C1041" s="1">
        <v>350</v>
      </c>
      <c r="D1041" t="str">
        <f>VLOOKUP(Data[[#This Row],[product_code]],Table3[#All],2)</f>
        <v>Atliq_Double_Bedsheet_set</v>
      </c>
      <c r="E1041" t="str">
        <f xml:space="preserve"> VLOOKUP(Data[[#This Row],[product_code]],Table3[#All],3)</f>
        <v>Home Care</v>
      </c>
      <c r="F1041" t="s">
        <v>13</v>
      </c>
      <c r="G1041">
        <v>106</v>
      </c>
      <c r="H1041">
        <v>454</v>
      </c>
      <c r="I1041" t="s">
        <v>6</v>
      </c>
      <c r="J1041" s="1">
        <v>37100</v>
      </c>
      <c r="K10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908</v>
      </c>
      <c r="L10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41" t="s">
        <v>81</v>
      </c>
      <c r="N1041" s="1">
        <f>Data[[#This Row],[Price_AP]]*Data[[#This Row],[quantity_sold(after_promo)]]</f>
        <v>158900</v>
      </c>
    </row>
    <row r="1042" spans="1:14" x14ac:dyDescent="0.3">
      <c r="A1042" t="s">
        <v>72</v>
      </c>
      <c r="B1042" t="s">
        <v>35</v>
      </c>
      <c r="C1042" s="1">
        <v>860</v>
      </c>
      <c r="D1042" t="str">
        <f>VLOOKUP(Data[[#This Row],[product_code]],Table3[#All],2)</f>
        <v>Atliq_Sonamasuri_Rice (10KG)</v>
      </c>
      <c r="E1042" t="str">
        <f xml:space="preserve"> VLOOKUP(Data[[#This Row],[product_code]],Table3[#All],3)</f>
        <v>Grocery &amp; Staples</v>
      </c>
      <c r="F1042" t="s">
        <v>36</v>
      </c>
      <c r="G1042">
        <v>390</v>
      </c>
      <c r="H1042">
        <v>585</v>
      </c>
      <c r="I1042" t="s">
        <v>10</v>
      </c>
      <c r="J1042" s="1">
        <v>335400</v>
      </c>
      <c r="K10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585</v>
      </c>
      <c r="L10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42" t="s">
        <v>80</v>
      </c>
      <c r="N1042" s="1">
        <f>Data[[#This Row],[Price_AP]]*Data[[#This Row],[quantity_sold(after_promo)]]</f>
        <v>337077</v>
      </c>
    </row>
    <row r="1043" spans="1:14" x14ac:dyDescent="0.3">
      <c r="A1043" t="s">
        <v>3</v>
      </c>
      <c r="B1043" t="s">
        <v>50</v>
      </c>
      <c r="C1043" s="1">
        <v>90</v>
      </c>
      <c r="D1043" t="str">
        <f>VLOOKUP(Data[[#This Row],[product_code]],Table3[#All],2)</f>
        <v>Atliq_Body_Milk_Nourishing_Lotion (120ML)</v>
      </c>
      <c r="E1043" t="str">
        <f xml:space="preserve"> VLOOKUP(Data[[#This Row],[product_code]],Table3[#All],3)</f>
        <v>Personal Care</v>
      </c>
      <c r="F1043" t="s">
        <v>9</v>
      </c>
      <c r="G1043">
        <v>42</v>
      </c>
      <c r="H1043">
        <v>34</v>
      </c>
      <c r="I1043" t="s">
        <v>6</v>
      </c>
      <c r="J1043" s="1">
        <v>3780</v>
      </c>
      <c r="K10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10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043" t="s">
        <v>79</v>
      </c>
      <c r="N1043" s="1">
        <f>Data[[#This Row],[Price_AP]]*Data[[#This Row],[quantity_sold(after_promo)]]</f>
        <v>2295</v>
      </c>
    </row>
    <row r="1044" spans="1:14" x14ac:dyDescent="0.3">
      <c r="A1044" t="s">
        <v>17</v>
      </c>
      <c r="B1044" t="s">
        <v>28</v>
      </c>
      <c r="C1044" s="1">
        <v>415</v>
      </c>
      <c r="D1044" t="str">
        <f>VLOOKUP(Data[[#This Row],[product_code]],Table3[#All],2)</f>
        <v>Atliq_Fusion_Container_Set_of_3</v>
      </c>
      <c r="E1044" t="str">
        <f xml:space="preserve"> VLOOKUP(Data[[#This Row],[product_code]],Table3[#All],3)</f>
        <v>Home Care</v>
      </c>
      <c r="F1044" t="s">
        <v>9</v>
      </c>
      <c r="G1044">
        <v>33</v>
      </c>
      <c r="H1044">
        <v>28</v>
      </c>
      <c r="I1044" t="s">
        <v>6</v>
      </c>
      <c r="J1044" s="1">
        <v>13695</v>
      </c>
      <c r="K10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10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044" t="s">
        <v>80</v>
      </c>
      <c r="N1044" s="1">
        <f>Data[[#This Row],[Price_AP]]*Data[[#This Row],[quantity_sold(after_promo)]]</f>
        <v>8715</v>
      </c>
    </row>
    <row r="1045" spans="1:14" x14ac:dyDescent="0.3">
      <c r="A1045" t="s">
        <v>27</v>
      </c>
      <c r="B1045" t="s">
        <v>12</v>
      </c>
      <c r="C1045" s="1">
        <v>300</v>
      </c>
      <c r="D1045" t="str">
        <f>VLOOKUP(Data[[#This Row],[product_code]],Table3[#All],2)</f>
        <v>Atliq_Fusion_Container_Set_of_3</v>
      </c>
      <c r="E1045" t="str">
        <f xml:space="preserve"> VLOOKUP(Data[[#This Row],[product_code]],Table3[#All],3)</f>
        <v>Home Care</v>
      </c>
      <c r="F1045" t="s">
        <v>13</v>
      </c>
      <c r="G1045">
        <v>73</v>
      </c>
      <c r="H1045">
        <v>215</v>
      </c>
      <c r="I1045" t="s">
        <v>10</v>
      </c>
      <c r="J1045" s="1">
        <v>21900</v>
      </c>
      <c r="K10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430</v>
      </c>
      <c r="L10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45" t="s">
        <v>83</v>
      </c>
      <c r="N1045" s="1">
        <f>Data[[#This Row],[Price_AP]]*Data[[#This Row],[quantity_sold(after_promo)]]</f>
        <v>64500</v>
      </c>
    </row>
    <row r="1046" spans="1:14" x14ac:dyDescent="0.3">
      <c r="A1046" t="s">
        <v>41</v>
      </c>
      <c r="B1046" t="s">
        <v>18</v>
      </c>
      <c r="C1046" s="1">
        <v>55</v>
      </c>
      <c r="D1046" t="str">
        <f>VLOOKUP(Data[[#This Row],[product_code]],Table3[#All],2)</f>
        <v>Atliq_Scrub_Sponge_For_Dishwash</v>
      </c>
      <c r="E1046" t="str">
        <f xml:space="preserve"> VLOOKUP(Data[[#This Row],[product_code]],Table3[#All],3)</f>
        <v>Home Care</v>
      </c>
      <c r="F1046" t="s">
        <v>9</v>
      </c>
      <c r="G1046">
        <v>19</v>
      </c>
      <c r="H1046">
        <v>14</v>
      </c>
      <c r="I1046" t="s">
        <v>6</v>
      </c>
      <c r="J1046" s="1">
        <v>1045</v>
      </c>
      <c r="K10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0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46" t="s">
        <v>78</v>
      </c>
      <c r="N1046" s="1">
        <f>Data[[#This Row],[Price_AP]]*Data[[#This Row],[quantity_sold(after_promo)]]</f>
        <v>577.5</v>
      </c>
    </row>
    <row r="1047" spans="1:14" x14ac:dyDescent="0.3">
      <c r="A1047" t="s">
        <v>32</v>
      </c>
      <c r="B1047" t="s">
        <v>4</v>
      </c>
      <c r="C1047" s="1">
        <v>190</v>
      </c>
      <c r="D1047" t="str">
        <f>VLOOKUP(Data[[#This Row],[product_code]],Table3[#All],2)</f>
        <v>Atliq_Doodh_Kesar_Body_Lotion (200ML)</v>
      </c>
      <c r="E1047" t="str">
        <f xml:space="preserve"> VLOOKUP(Data[[#This Row],[product_code]],Table3[#All],3)</f>
        <v>Personal Care</v>
      </c>
      <c r="F1047" t="s">
        <v>5</v>
      </c>
      <c r="G1047">
        <v>43</v>
      </c>
      <c r="H1047">
        <v>62</v>
      </c>
      <c r="I1047" t="s">
        <v>6</v>
      </c>
      <c r="J1047" s="1">
        <v>8170</v>
      </c>
      <c r="K10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10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47" t="s">
        <v>80</v>
      </c>
      <c r="N1047" s="1">
        <f>Data[[#This Row],[Price_AP]]*Data[[#This Row],[quantity_sold(after_promo)]]</f>
        <v>5890</v>
      </c>
    </row>
    <row r="1048" spans="1:14" x14ac:dyDescent="0.3">
      <c r="A1048" t="s">
        <v>52</v>
      </c>
      <c r="B1048" t="s">
        <v>50</v>
      </c>
      <c r="C1048" s="1">
        <v>90</v>
      </c>
      <c r="D1048" t="str">
        <f>VLOOKUP(Data[[#This Row],[product_code]],Table3[#All],2)</f>
        <v>Atliq_Body_Milk_Nourishing_Lotion (120ML)</v>
      </c>
      <c r="E1048" t="str">
        <f xml:space="preserve"> VLOOKUP(Data[[#This Row],[product_code]],Table3[#All],3)</f>
        <v>Personal Care</v>
      </c>
      <c r="F1048" t="s">
        <v>9</v>
      </c>
      <c r="G1048">
        <v>49</v>
      </c>
      <c r="H1048">
        <v>37</v>
      </c>
      <c r="I1048" t="s">
        <v>6</v>
      </c>
      <c r="J1048" s="1">
        <v>4410</v>
      </c>
      <c r="K10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v>
      </c>
      <c r="L10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048" t="s">
        <v>77</v>
      </c>
      <c r="N1048" s="1">
        <f>Data[[#This Row],[Price_AP]]*Data[[#This Row],[quantity_sold(after_promo)]]</f>
        <v>2497.5</v>
      </c>
    </row>
    <row r="1049" spans="1:14" x14ac:dyDescent="0.3">
      <c r="A1049" t="s">
        <v>70</v>
      </c>
      <c r="B1049" t="s">
        <v>44</v>
      </c>
      <c r="C1049" s="1">
        <v>1020</v>
      </c>
      <c r="D1049" t="str">
        <f>VLOOKUP(Data[[#This Row],[product_code]],Table3[#All],2)</f>
        <v>Atliq_Double_Bedsheet_set</v>
      </c>
      <c r="E1049" t="str">
        <f xml:space="preserve"> VLOOKUP(Data[[#This Row],[product_code]],Table3[#All],3)</f>
        <v>Home Care</v>
      </c>
      <c r="F1049" t="s">
        <v>13</v>
      </c>
      <c r="G1049">
        <v>19</v>
      </c>
      <c r="H1049">
        <v>66</v>
      </c>
      <c r="I1049" t="s">
        <v>10</v>
      </c>
      <c r="J1049" s="1">
        <v>19380</v>
      </c>
      <c r="K10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132</v>
      </c>
      <c r="L10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49" t="s">
        <v>75</v>
      </c>
      <c r="N1049" s="1">
        <f>Data[[#This Row],[Price_AP]]*Data[[#This Row],[quantity_sold(after_promo)]]</f>
        <v>67320</v>
      </c>
    </row>
    <row r="1050" spans="1:14" x14ac:dyDescent="0.3">
      <c r="A1050" t="s">
        <v>30</v>
      </c>
      <c r="B1050" t="s">
        <v>33</v>
      </c>
      <c r="C1050" s="1">
        <v>290</v>
      </c>
      <c r="D1050" t="str">
        <f>VLOOKUP(Data[[#This Row],[product_code]],Table3[#All],2)</f>
        <v>Atliq_Farm_Chakki_Atta (1KG)</v>
      </c>
      <c r="E1050" t="str">
        <f xml:space="preserve"> VLOOKUP(Data[[#This Row],[product_code]],Table3[#All],3)</f>
        <v>Grocery &amp; Staples</v>
      </c>
      <c r="F1050" t="s">
        <v>9</v>
      </c>
      <c r="G1050">
        <v>346</v>
      </c>
      <c r="H1050">
        <v>269</v>
      </c>
      <c r="I1050" t="s">
        <v>10</v>
      </c>
      <c r="J1050" s="1">
        <v>100340</v>
      </c>
      <c r="K10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269</v>
      </c>
      <c r="L10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050" t="s">
        <v>81</v>
      </c>
      <c r="N1050" s="1">
        <f>Data[[#This Row],[Price_AP]]*Data[[#This Row],[quantity_sold(after_promo)]]</f>
        <v>58507.5</v>
      </c>
    </row>
    <row r="1051" spans="1:14" x14ac:dyDescent="0.3">
      <c r="A1051" t="s">
        <v>48</v>
      </c>
      <c r="B1051" t="s">
        <v>18</v>
      </c>
      <c r="C1051" s="1">
        <v>55</v>
      </c>
      <c r="D1051" t="str">
        <f>VLOOKUP(Data[[#This Row],[product_code]],Table3[#All],2)</f>
        <v>Atliq_Scrub_Sponge_For_Dishwash</v>
      </c>
      <c r="E1051" t="str">
        <f xml:space="preserve"> VLOOKUP(Data[[#This Row],[product_code]],Table3[#All],3)</f>
        <v>Home Care</v>
      </c>
      <c r="F1051" t="s">
        <v>9</v>
      </c>
      <c r="G1051">
        <v>15</v>
      </c>
      <c r="H1051">
        <v>12</v>
      </c>
      <c r="I1051" t="s">
        <v>6</v>
      </c>
      <c r="J1051" s="1">
        <v>825</v>
      </c>
      <c r="K10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0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051" t="s">
        <v>76</v>
      </c>
      <c r="N1051" s="1">
        <f>Data[[#This Row],[Price_AP]]*Data[[#This Row],[quantity_sold(after_promo)]]</f>
        <v>495</v>
      </c>
    </row>
    <row r="1052" spans="1:14" x14ac:dyDescent="0.3">
      <c r="A1052" t="s">
        <v>46</v>
      </c>
      <c r="B1052" t="s">
        <v>4</v>
      </c>
      <c r="C1052" s="1">
        <v>190</v>
      </c>
      <c r="D1052" t="str">
        <f>VLOOKUP(Data[[#This Row],[product_code]],Table3[#All],2)</f>
        <v>Atliq_Doodh_Kesar_Body_Lotion (200ML)</v>
      </c>
      <c r="E1052" t="str">
        <f xml:space="preserve"> VLOOKUP(Data[[#This Row],[product_code]],Table3[#All],3)</f>
        <v>Personal Care</v>
      </c>
      <c r="F1052" t="s">
        <v>5</v>
      </c>
      <c r="G1052">
        <v>66</v>
      </c>
      <c r="H1052">
        <v>71</v>
      </c>
      <c r="I1052" t="s">
        <v>10</v>
      </c>
      <c r="J1052" s="1">
        <v>12540</v>
      </c>
      <c r="K10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10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52" t="s">
        <v>76</v>
      </c>
      <c r="N1052" s="1">
        <f>Data[[#This Row],[Price_AP]]*Data[[#This Row],[quantity_sold(after_promo)]]</f>
        <v>6745</v>
      </c>
    </row>
    <row r="1053" spans="1:14" x14ac:dyDescent="0.3">
      <c r="A1053" t="s">
        <v>68</v>
      </c>
      <c r="B1053" t="s">
        <v>23</v>
      </c>
      <c r="C1053" s="1">
        <v>350</v>
      </c>
      <c r="D1053" t="str">
        <f>VLOOKUP(Data[[#This Row],[product_code]],Table3[#All],2)</f>
        <v>Atliq_Double_Bedsheet_set</v>
      </c>
      <c r="E1053" t="str">
        <f xml:space="preserve"> VLOOKUP(Data[[#This Row],[product_code]],Table3[#All],3)</f>
        <v>Home Care</v>
      </c>
      <c r="F1053" t="s">
        <v>13</v>
      </c>
      <c r="G1053">
        <v>73</v>
      </c>
      <c r="H1053">
        <v>287</v>
      </c>
      <c r="I1053" t="s">
        <v>6</v>
      </c>
      <c r="J1053" s="1">
        <v>25550</v>
      </c>
      <c r="K10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574</v>
      </c>
      <c r="L10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53" t="s">
        <v>76</v>
      </c>
      <c r="N1053" s="1">
        <f>Data[[#This Row],[Price_AP]]*Data[[#This Row],[quantity_sold(after_promo)]]</f>
        <v>100450</v>
      </c>
    </row>
    <row r="1054" spans="1:14" x14ac:dyDescent="0.3">
      <c r="A1054" t="s">
        <v>61</v>
      </c>
      <c r="B1054" t="s">
        <v>33</v>
      </c>
      <c r="C1054" s="1">
        <v>370</v>
      </c>
      <c r="D1054" t="str">
        <f>VLOOKUP(Data[[#This Row],[product_code]],Table3[#All],2)</f>
        <v>Atliq_Farm_Chakki_Atta (1KG)</v>
      </c>
      <c r="E1054" t="str">
        <f xml:space="preserve"> VLOOKUP(Data[[#This Row],[product_code]],Table3[#All],3)</f>
        <v>Grocery &amp; Staples</v>
      </c>
      <c r="F1054" t="s">
        <v>13</v>
      </c>
      <c r="G1054">
        <v>387</v>
      </c>
      <c r="H1054">
        <v>1509</v>
      </c>
      <c r="I1054" t="s">
        <v>6</v>
      </c>
      <c r="J1054" s="1">
        <v>143190</v>
      </c>
      <c r="K10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3018</v>
      </c>
      <c r="L10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054" t="s">
        <v>80</v>
      </c>
      <c r="N1054" s="1">
        <f>Data[[#This Row],[Price_AP]]*Data[[#This Row],[quantity_sold(after_promo)]]</f>
        <v>558330</v>
      </c>
    </row>
    <row r="1055" spans="1:14" x14ac:dyDescent="0.3">
      <c r="A1055" t="s">
        <v>32</v>
      </c>
      <c r="B1055" t="s">
        <v>21</v>
      </c>
      <c r="C1055" s="1">
        <v>65</v>
      </c>
      <c r="D1055" t="str">
        <f>VLOOKUP(Data[[#This Row],[product_code]],Table3[#All],2)</f>
        <v>Atliq_Cream_Beauty_Bathing_Soap (125GM)</v>
      </c>
      <c r="E1055" t="str">
        <f xml:space="preserve"> VLOOKUP(Data[[#This Row],[product_code]],Table3[#All],3)</f>
        <v>Personal Care</v>
      </c>
      <c r="F1055" t="s">
        <v>5</v>
      </c>
      <c r="G1055">
        <v>108</v>
      </c>
      <c r="H1055">
        <v>145</v>
      </c>
      <c r="I1055" t="s">
        <v>10</v>
      </c>
      <c r="J1055" s="1">
        <v>7020</v>
      </c>
      <c r="K10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145</v>
      </c>
      <c r="L10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55" t="s">
        <v>80</v>
      </c>
      <c r="N1055" s="1">
        <f>Data[[#This Row],[Price_AP]]*Data[[#This Row],[quantity_sold(after_promo)]]</f>
        <v>4712.5</v>
      </c>
    </row>
    <row r="1056" spans="1:14" x14ac:dyDescent="0.3">
      <c r="A1056" t="s">
        <v>34</v>
      </c>
      <c r="B1056" t="s">
        <v>21</v>
      </c>
      <c r="C1056" s="1">
        <v>65</v>
      </c>
      <c r="D1056" t="str">
        <f>VLOOKUP(Data[[#This Row],[product_code]],Table3[#All],2)</f>
        <v>Atliq_Cream_Beauty_Bathing_Soap (125GM)</v>
      </c>
      <c r="E1056" t="str">
        <f xml:space="preserve"> VLOOKUP(Data[[#This Row],[product_code]],Table3[#All],3)</f>
        <v>Personal Care</v>
      </c>
      <c r="F1056" t="s">
        <v>5</v>
      </c>
      <c r="G1056">
        <v>80</v>
      </c>
      <c r="H1056">
        <v>109</v>
      </c>
      <c r="I1056" t="s">
        <v>10</v>
      </c>
      <c r="J1056" s="1">
        <v>5200</v>
      </c>
      <c r="K10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v>
      </c>
      <c r="L10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56" t="s">
        <v>78</v>
      </c>
      <c r="N1056" s="1">
        <f>Data[[#This Row],[Price_AP]]*Data[[#This Row],[quantity_sold(after_promo)]]</f>
        <v>3542.5</v>
      </c>
    </row>
    <row r="1057" spans="1:14" x14ac:dyDescent="0.3">
      <c r="A1057" t="s">
        <v>17</v>
      </c>
      <c r="B1057" t="s">
        <v>50</v>
      </c>
      <c r="C1057" s="1">
        <v>90</v>
      </c>
      <c r="D1057" t="str">
        <f>VLOOKUP(Data[[#This Row],[product_code]],Table3[#All],2)</f>
        <v>Atliq_Body_Milk_Nourishing_Lotion (120ML)</v>
      </c>
      <c r="E1057" t="str">
        <f xml:space="preserve"> VLOOKUP(Data[[#This Row],[product_code]],Table3[#All],3)</f>
        <v>Personal Care</v>
      </c>
      <c r="F1057" t="s">
        <v>9</v>
      </c>
      <c r="G1057">
        <v>63</v>
      </c>
      <c r="H1057">
        <v>51</v>
      </c>
      <c r="I1057" t="s">
        <v>6</v>
      </c>
      <c r="J1057" s="1">
        <v>5670</v>
      </c>
      <c r="K10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v>
      </c>
      <c r="L10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057" t="s">
        <v>80</v>
      </c>
      <c r="N1057" s="1">
        <f>Data[[#This Row],[Price_AP]]*Data[[#This Row],[quantity_sold(after_promo)]]</f>
        <v>3442.5</v>
      </c>
    </row>
    <row r="1058" spans="1:14" x14ac:dyDescent="0.3">
      <c r="A1058" t="s">
        <v>56</v>
      </c>
      <c r="B1058" t="s">
        <v>44</v>
      </c>
      <c r="C1058" s="1">
        <v>1020</v>
      </c>
      <c r="D1058" t="str">
        <f>VLOOKUP(Data[[#This Row],[product_code]],Table3[#All],2)</f>
        <v>Atliq_Double_Bedsheet_set</v>
      </c>
      <c r="E1058" t="str">
        <f xml:space="preserve"> VLOOKUP(Data[[#This Row],[product_code]],Table3[#All],3)</f>
        <v>Home Care</v>
      </c>
      <c r="F1058" t="s">
        <v>13</v>
      </c>
      <c r="G1058">
        <v>75</v>
      </c>
      <c r="H1058">
        <v>297</v>
      </c>
      <c r="I1058" t="s">
        <v>6</v>
      </c>
      <c r="J1058" s="1">
        <v>76500</v>
      </c>
      <c r="K10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594</v>
      </c>
      <c r="L10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58" t="s">
        <v>79</v>
      </c>
      <c r="N1058" s="1">
        <f>Data[[#This Row],[Price_AP]]*Data[[#This Row],[quantity_sold(after_promo)]]</f>
        <v>302940</v>
      </c>
    </row>
    <row r="1059" spans="1:14" x14ac:dyDescent="0.3">
      <c r="A1059" t="s">
        <v>41</v>
      </c>
      <c r="B1059" t="s">
        <v>15</v>
      </c>
      <c r="C1059" s="1">
        <v>3000</v>
      </c>
      <c r="D1059" t="str">
        <f>VLOOKUP(Data[[#This Row],[product_code]],Table3[#All],2)</f>
        <v>Atliq_Home_Essential_8_Product_Combo</v>
      </c>
      <c r="E1059" t="str">
        <f xml:space="preserve"> VLOOKUP(Data[[#This Row],[product_code]],Table3[#All],3)</f>
        <v>Combo1</v>
      </c>
      <c r="F1059" t="s">
        <v>16</v>
      </c>
      <c r="G1059">
        <v>88</v>
      </c>
      <c r="H1059">
        <v>186</v>
      </c>
      <c r="I1059" t="s">
        <v>6</v>
      </c>
      <c r="J1059" s="1">
        <v>264000</v>
      </c>
      <c r="K10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186</v>
      </c>
      <c r="L10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59" t="s">
        <v>78</v>
      </c>
      <c r="N1059" s="1">
        <f>Data[[#This Row],[Price_AP]]*Data[[#This Row],[quantity_sold(after_promo)]]</f>
        <v>465000</v>
      </c>
    </row>
    <row r="1060" spans="1:14" x14ac:dyDescent="0.3">
      <c r="A1060" t="s">
        <v>67</v>
      </c>
      <c r="B1060" t="s">
        <v>4</v>
      </c>
      <c r="C1060" s="1">
        <v>190</v>
      </c>
      <c r="D1060" t="str">
        <f>VLOOKUP(Data[[#This Row],[product_code]],Table3[#All],2)</f>
        <v>Atliq_Doodh_Kesar_Body_Lotion (200ML)</v>
      </c>
      <c r="E1060" t="str">
        <f xml:space="preserve"> VLOOKUP(Data[[#This Row],[product_code]],Table3[#All],3)</f>
        <v>Personal Care</v>
      </c>
      <c r="F1060" t="s">
        <v>5</v>
      </c>
      <c r="G1060">
        <v>52</v>
      </c>
      <c r="H1060">
        <v>57</v>
      </c>
      <c r="I1060" t="s">
        <v>10</v>
      </c>
      <c r="J1060" s="1">
        <v>9880</v>
      </c>
      <c r="K10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57</v>
      </c>
      <c r="L10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60" t="s">
        <v>78</v>
      </c>
      <c r="N1060" s="1">
        <f>Data[[#This Row],[Price_AP]]*Data[[#This Row],[quantity_sold(after_promo)]]</f>
        <v>5415</v>
      </c>
    </row>
    <row r="1061" spans="1:14" x14ac:dyDescent="0.3">
      <c r="A1061" t="s">
        <v>51</v>
      </c>
      <c r="B1061" t="s">
        <v>12</v>
      </c>
      <c r="C1061" s="1">
        <v>300</v>
      </c>
      <c r="D1061" t="str">
        <f>VLOOKUP(Data[[#This Row],[product_code]],Table3[#All],2)</f>
        <v>Atliq_Fusion_Container_Set_of_3</v>
      </c>
      <c r="E1061" t="str">
        <f xml:space="preserve"> VLOOKUP(Data[[#This Row],[product_code]],Table3[#All],3)</f>
        <v>Home Care</v>
      </c>
      <c r="F1061" t="s">
        <v>13</v>
      </c>
      <c r="G1061">
        <v>33</v>
      </c>
      <c r="H1061">
        <v>109</v>
      </c>
      <c r="I1061" t="s">
        <v>10</v>
      </c>
      <c r="J1061" s="1">
        <v>9900</v>
      </c>
      <c r="K10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218</v>
      </c>
      <c r="L10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61" t="s">
        <v>82</v>
      </c>
      <c r="N1061" s="1">
        <f>Data[[#This Row],[Price_AP]]*Data[[#This Row],[quantity_sold(after_promo)]]</f>
        <v>32700</v>
      </c>
    </row>
    <row r="1062" spans="1:14" x14ac:dyDescent="0.3">
      <c r="A1062" t="s">
        <v>61</v>
      </c>
      <c r="B1062" t="s">
        <v>23</v>
      </c>
      <c r="C1062" s="1">
        <v>350</v>
      </c>
      <c r="D1062" t="str">
        <f>VLOOKUP(Data[[#This Row],[product_code]],Table3[#All],2)</f>
        <v>Atliq_Double_Bedsheet_set</v>
      </c>
      <c r="E1062" t="str">
        <f xml:space="preserve"> VLOOKUP(Data[[#This Row],[product_code]],Table3[#All],3)</f>
        <v>Home Care</v>
      </c>
      <c r="F1062" t="s">
        <v>13</v>
      </c>
      <c r="G1062">
        <v>114</v>
      </c>
      <c r="H1062">
        <v>457</v>
      </c>
      <c r="I1062" t="s">
        <v>6</v>
      </c>
      <c r="J1062" s="1">
        <v>39900</v>
      </c>
      <c r="K10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914</v>
      </c>
      <c r="L10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62" t="s">
        <v>80</v>
      </c>
      <c r="N1062" s="1">
        <f>Data[[#This Row],[Price_AP]]*Data[[#This Row],[quantity_sold(after_promo)]]</f>
        <v>159950</v>
      </c>
    </row>
    <row r="1063" spans="1:14" x14ac:dyDescent="0.3">
      <c r="A1063" t="s">
        <v>37</v>
      </c>
      <c r="B1063" t="s">
        <v>21</v>
      </c>
      <c r="C1063" s="1">
        <v>65</v>
      </c>
      <c r="D1063" t="str">
        <f>VLOOKUP(Data[[#This Row],[product_code]],Table3[#All],2)</f>
        <v>Atliq_Cream_Beauty_Bathing_Soap (125GM)</v>
      </c>
      <c r="E1063" t="str">
        <f xml:space="preserve"> VLOOKUP(Data[[#This Row],[product_code]],Table3[#All],3)</f>
        <v>Personal Care</v>
      </c>
      <c r="F1063" t="s">
        <v>5</v>
      </c>
      <c r="G1063">
        <v>124</v>
      </c>
      <c r="H1063">
        <v>135</v>
      </c>
      <c r="I1063" t="s">
        <v>10</v>
      </c>
      <c r="J1063" s="1">
        <v>8060</v>
      </c>
      <c r="K10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135</v>
      </c>
      <c r="L10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63" t="s">
        <v>81</v>
      </c>
      <c r="N1063" s="1">
        <f>Data[[#This Row],[Price_AP]]*Data[[#This Row],[quantity_sold(after_promo)]]</f>
        <v>4387.5</v>
      </c>
    </row>
    <row r="1064" spans="1:14" x14ac:dyDescent="0.3">
      <c r="A1064" t="s">
        <v>47</v>
      </c>
      <c r="B1064" t="s">
        <v>4</v>
      </c>
      <c r="C1064" s="1">
        <v>190</v>
      </c>
      <c r="D1064" t="str">
        <f>VLOOKUP(Data[[#This Row],[product_code]],Table3[#All],2)</f>
        <v>Atliq_Doodh_Kesar_Body_Lotion (200ML)</v>
      </c>
      <c r="E1064" t="str">
        <f xml:space="preserve"> VLOOKUP(Data[[#This Row],[product_code]],Table3[#All],3)</f>
        <v>Personal Care</v>
      </c>
      <c r="F1064" t="s">
        <v>5</v>
      </c>
      <c r="G1064">
        <v>46</v>
      </c>
      <c r="H1064">
        <v>63</v>
      </c>
      <c r="I1064" t="s">
        <v>6</v>
      </c>
      <c r="J1064" s="1">
        <v>8740</v>
      </c>
      <c r="K10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10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64" t="s">
        <v>83</v>
      </c>
      <c r="N1064" s="1">
        <f>Data[[#This Row],[Price_AP]]*Data[[#This Row],[quantity_sold(after_promo)]]</f>
        <v>5985</v>
      </c>
    </row>
    <row r="1065" spans="1:14" x14ac:dyDescent="0.3">
      <c r="A1065" t="s">
        <v>65</v>
      </c>
      <c r="B1065" t="s">
        <v>50</v>
      </c>
      <c r="C1065" s="1">
        <v>90</v>
      </c>
      <c r="D1065" t="str">
        <f>VLOOKUP(Data[[#This Row],[product_code]],Table3[#All],2)</f>
        <v>Atliq_Body_Milk_Nourishing_Lotion (120ML)</v>
      </c>
      <c r="E1065" t="str">
        <f xml:space="preserve"> VLOOKUP(Data[[#This Row],[product_code]],Table3[#All],3)</f>
        <v>Personal Care</v>
      </c>
      <c r="F1065" t="s">
        <v>9</v>
      </c>
      <c r="G1065">
        <v>34</v>
      </c>
      <c r="H1065">
        <v>28</v>
      </c>
      <c r="I1065" t="s">
        <v>6</v>
      </c>
      <c r="J1065" s="1">
        <v>3060</v>
      </c>
      <c r="K10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10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065" t="s">
        <v>84</v>
      </c>
      <c r="N1065" s="1">
        <f>Data[[#This Row],[Price_AP]]*Data[[#This Row],[quantity_sold(after_promo)]]</f>
        <v>1890</v>
      </c>
    </row>
    <row r="1066" spans="1:14" x14ac:dyDescent="0.3">
      <c r="A1066" t="s">
        <v>11</v>
      </c>
      <c r="B1066" t="s">
        <v>40</v>
      </c>
      <c r="C1066" s="1">
        <v>172</v>
      </c>
      <c r="D1066" t="str">
        <f>VLOOKUP(Data[[#This Row],[product_code]],Table3[#All],2)</f>
        <v>Atliq_Masoor_Dal (1KG)</v>
      </c>
      <c r="E1066" t="str">
        <f xml:space="preserve"> VLOOKUP(Data[[#This Row],[product_code]],Table3[#All],3)</f>
        <v>Grocery &amp; Staples</v>
      </c>
      <c r="F1066" t="s">
        <v>36</v>
      </c>
      <c r="G1066">
        <v>186</v>
      </c>
      <c r="H1066">
        <v>252</v>
      </c>
      <c r="I1066" t="s">
        <v>6</v>
      </c>
      <c r="J1066" s="1">
        <v>31992</v>
      </c>
      <c r="K10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252</v>
      </c>
      <c r="L10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66" t="s">
        <v>82</v>
      </c>
      <c r="N1066" s="1">
        <f>Data[[#This Row],[Price_AP]]*Data[[#This Row],[quantity_sold(after_promo)]]</f>
        <v>29040.480000000003</v>
      </c>
    </row>
    <row r="1067" spans="1:14" x14ac:dyDescent="0.3">
      <c r="A1067" t="s">
        <v>63</v>
      </c>
      <c r="B1067" t="s">
        <v>12</v>
      </c>
      <c r="C1067" s="1">
        <v>300</v>
      </c>
      <c r="D1067" t="str">
        <f>VLOOKUP(Data[[#This Row],[product_code]],Table3[#All],2)</f>
        <v>Atliq_Fusion_Container_Set_of_3</v>
      </c>
      <c r="E1067" t="str">
        <f xml:space="preserve"> VLOOKUP(Data[[#This Row],[product_code]],Table3[#All],3)</f>
        <v>Home Care</v>
      </c>
      <c r="F1067" t="s">
        <v>13</v>
      </c>
      <c r="G1067">
        <v>37</v>
      </c>
      <c r="H1067">
        <v>155</v>
      </c>
      <c r="I1067" t="s">
        <v>6</v>
      </c>
      <c r="J1067" s="1">
        <v>11100</v>
      </c>
      <c r="K10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310</v>
      </c>
      <c r="L10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67" t="s">
        <v>81</v>
      </c>
      <c r="N1067" s="1">
        <f>Data[[#This Row],[Price_AP]]*Data[[#This Row],[quantity_sold(after_promo)]]</f>
        <v>46500</v>
      </c>
    </row>
    <row r="1068" spans="1:14" x14ac:dyDescent="0.3">
      <c r="A1068" t="s">
        <v>26</v>
      </c>
      <c r="B1068" t="s">
        <v>25</v>
      </c>
      <c r="C1068" s="1">
        <v>1190</v>
      </c>
      <c r="D1068" t="str">
        <f>VLOOKUP(Data[[#This Row],[product_code]],Table3[#All],2)</f>
        <v>Atliq_Fusion_Container_Set_of_3</v>
      </c>
      <c r="E1068" t="str">
        <f xml:space="preserve"> VLOOKUP(Data[[#This Row],[product_code]],Table3[#All],3)</f>
        <v>Home Care</v>
      </c>
      <c r="F1068" t="s">
        <v>13</v>
      </c>
      <c r="G1068">
        <v>40</v>
      </c>
      <c r="H1068">
        <v>133</v>
      </c>
      <c r="I1068" t="s">
        <v>10</v>
      </c>
      <c r="J1068" s="1">
        <v>47600</v>
      </c>
      <c r="K10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266</v>
      </c>
      <c r="L10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068" t="s">
        <v>76</v>
      </c>
      <c r="N1068" s="1">
        <f>Data[[#This Row],[Price_AP]]*Data[[#This Row],[quantity_sold(after_promo)]]</f>
        <v>158270</v>
      </c>
    </row>
    <row r="1069" spans="1:14" x14ac:dyDescent="0.3">
      <c r="A1069" t="s">
        <v>32</v>
      </c>
      <c r="B1069" t="s">
        <v>4</v>
      </c>
      <c r="C1069" s="1">
        <v>190</v>
      </c>
      <c r="D1069" t="str">
        <f>VLOOKUP(Data[[#This Row],[product_code]],Table3[#All],2)</f>
        <v>Atliq_Doodh_Kesar_Body_Lotion (200ML)</v>
      </c>
      <c r="E1069" t="str">
        <f xml:space="preserve"> VLOOKUP(Data[[#This Row],[product_code]],Table3[#All],3)</f>
        <v>Personal Care</v>
      </c>
      <c r="F1069" t="s">
        <v>5</v>
      </c>
      <c r="G1069">
        <v>71</v>
      </c>
      <c r="H1069">
        <v>90</v>
      </c>
      <c r="I1069" t="s">
        <v>10</v>
      </c>
      <c r="J1069" s="1">
        <v>13490</v>
      </c>
      <c r="K10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10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69" t="s">
        <v>80</v>
      </c>
      <c r="N1069" s="1">
        <f>Data[[#This Row],[Price_AP]]*Data[[#This Row],[quantity_sold(after_promo)]]</f>
        <v>8550</v>
      </c>
    </row>
    <row r="1070" spans="1:14" x14ac:dyDescent="0.3">
      <c r="A1070" t="s">
        <v>55</v>
      </c>
      <c r="B1070" t="s">
        <v>4</v>
      </c>
      <c r="C1070" s="1">
        <v>190</v>
      </c>
      <c r="D1070" t="str">
        <f>VLOOKUP(Data[[#This Row],[product_code]],Table3[#All],2)</f>
        <v>Atliq_Doodh_Kesar_Body_Lotion (200ML)</v>
      </c>
      <c r="E1070" t="str">
        <f xml:space="preserve"> VLOOKUP(Data[[#This Row],[product_code]],Table3[#All],3)</f>
        <v>Personal Care</v>
      </c>
      <c r="F1070" t="s">
        <v>5</v>
      </c>
      <c r="G1070">
        <v>71</v>
      </c>
      <c r="H1070">
        <v>76</v>
      </c>
      <c r="I1070" t="s">
        <v>10</v>
      </c>
      <c r="J1070" s="1">
        <v>13490</v>
      </c>
      <c r="K10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10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70" t="s">
        <v>83</v>
      </c>
      <c r="N1070" s="1">
        <f>Data[[#This Row],[Price_AP]]*Data[[#This Row],[quantity_sold(after_promo)]]</f>
        <v>7220</v>
      </c>
    </row>
    <row r="1071" spans="1:14" x14ac:dyDescent="0.3">
      <c r="A1071" t="s">
        <v>19</v>
      </c>
      <c r="B1071" t="s">
        <v>31</v>
      </c>
      <c r="C1071" s="1">
        <v>62</v>
      </c>
      <c r="D1071" t="str">
        <f>VLOOKUP(Data[[#This Row],[product_code]],Table3[#All],2)</f>
        <v>Atliq_Double_Bedsheet_set</v>
      </c>
      <c r="E1071" t="str">
        <f xml:space="preserve"> VLOOKUP(Data[[#This Row],[product_code]],Table3[#All],3)</f>
        <v>Home Care</v>
      </c>
      <c r="F1071" t="s">
        <v>5</v>
      </c>
      <c r="G1071">
        <v>141</v>
      </c>
      <c r="H1071">
        <v>180</v>
      </c>
      <c r="I1071" t="s">
        <v>10</v>
      </c>
      <c r="J1071" s="1">
        <v>8742</v>
      </c>
      <c r="K10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180</v>
      </c>
      <c r="L10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071" t="s">
        <v>80</v>
      </c>
      <c r="N1071" s="1">
        <f>Data[[#This Row],[Price_AP]]*Data[[#This Row],[quantity_sold(after_promo)]]</f>
        <v>5580</v>
      </c>
    </row>
    <row r="1072" spans="1:14" x14ac:dyDescent="0.3">
      <c r="A1072" t="s">
        <v>32</v>
      </c>
      <c r="B1072" t="s">
        <v>23</v>
      </c>
      <c r="C1072" s="1">
        <v>350</v>
      </c>
      <c r="D1072" t="str">
        <f>VLOOKUP(Data[[#This Row],[product_code]],Table3[#All],2)</f>
        <v>Atliq_Double_Bedsheet_set</v>
      </c>
      <c r="E1072" t="str">
        <f xml:space="preserve"> VLOOKUP(Data[[#This Row],[product_code]],Table3[#All],3)</f>
        <v>Home Care</v>
      </c>
      <c r="F1072" t="s">
        <v>13</v>
      </c>
      <c r="G1072">
        <v>87</v>
      </c>
      <c r="H1072">
        <v>298</v>
      </c>
      <c r="I1072" t="s">
        <v>10</v>
      </c>
      <c r="J1072" s="1">
        <v>30450</v>
      </c>
      <c r="K10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596</v>
      </c>
      <c r="L10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72" t="s">
        <v>80</v>
      </c>
      <c r="N1072" s="1">
        <f>Data[[#This Row],[Price_AP]]*Data[[#This Row],[quantity_sold(after_promo)]]</f>
        <v>104300</v>
      </c>
    </row>
    <row r="1073" spans="1:14" x14ac:dyDescent="0.3">
      <c r="A1073" t="s">
        <v>72</v>
      </c>
      <c r="B1073" t="s">
        <v>21</v>
      </c>
      <c r="C1073" s="1">
        <v>50</v>
      </c>
      <c r="D1073" t="str">
        <f>VLOOKUP(Data[[#This Row],[product_code]],Table3[#All],2)</f>
        <v>Atliq_Cream_Beauty_Bathing_Soap (125GM)</v>
      </c>
      <c r="E1073" t="str">
        <f xml:space="preserve"> VLOOKUP(Data[[#This Row],[product_code]],Table3[#All],3)</f>
        <v>Personal Care</v>
      </c>
      <c r="F1073" t="s">
        <v>9</v>
      </c>
      <c r="G1073">
        <v>37</v>
      </c>
      <c r="H1073">
        <v>31</v>
      </c>
      <c r="I1073" t="s">
        <v>6</v>
      </c>
      <c r="J1073" s="1">
        <v>1850</v>
      </c>
      <c r="K10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10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073" t="s">
        <v>80</v>
      </c>
      <c r="N1073" s="1">
        <f>Data[[#This Row],[Price_AP]]*Data[[#This Row],[quantity_sold(after_promo)]]</f>
        <v>1162.5</v>
      </c>
    </row>
    <row r="1074" spans="1:14" x14ac:dyDescent="0.3">
      <c r="A1074" t="s">
        <v>52</v>
      </c>
      <c r="B1074" t="s">
        <v>44</v>
      </c>
      <c r="C1074" s="1">
        <v>1020</v>
      </c>
      <c r="D1074" t="str">
        <f>VLOOKUP(Data[[#This Row],[product_code]],Table3[#All],2)</f>
        <v>Atliq_Double_Bedsheet_set</v>
      </c>
      <c r="E1074" t="str">
        <f xml:space="preserve"> VLOOKUP(Data[[#This Row],[product_code]],Table3[#All],3)</f>
        <v>Home Care</v>
      </c>
      <c r="F1074" t="s">
        <v>13</v>
      </c>
      <c r="G1074">
        <v>38</v>
      </c>
      <c r="H1074">
        <v>119</v>
      </c>
      <c r="I1074" t="s">
        <v>10</v>
      </c>
      <c r="J1074" s="1">
        <v>38760</v>
      </c>
      <c r="K10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238</v>
      </c>
      <c r="L10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74" t="s">
        <v>77</v>
      </c>
      <c r="N1074" s="1">
        <f>Data[[#This Row],[Price_AP]]*Data[[#This Row],[quantity_sold(after_promo)]]</f>
        <v>121380</v>
      </c>
    </row>
    <row r="1075" spans="1:14" x14ac:dyDescent="0.3">
      <c r="A1075" t="s">
        <v>27</v>
      </c>
      <c r="B1075" t="s">
        <v>40</v>
      </c>
      <c r="C1075" s="1">
        <v>172</v>
      </c>
      <c r="D1075" t="str">
        <f>VLOOKUP(Data[[#This Row],[product_code]],Table3[#All],2)</f>
        <v>Atliq_Masoor_Dal (1KG)</v>
      </c>
      <c r="E1075" t="str">
        <f xml:space="preserve"> VLOOKUP(Data[[#This Row],[product_code]],Table3[#All],3)</f>
        <v>Grocery &amp; Staples</v>
      </c>
      <c r="F1075" t="s">
        <v>36</v>
      </c>
      <c r="G1075">
        <v>295</v>
      </c>
      <c r="H1075">
        <v>454</v>
      </c>
      <c r="I1075" t="s">
        <v>10</v>
      </c>
      <c r="J1075" s="1">
        <v>50740</v>
      </c>
      <c r="K10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454</v>
      </c>
      <c r="L10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75" t="s">
        <v>83</v>
      </c>
      <c r="N1075" s="1">
        <f>Data[[#This Row],[Price_AP]]*Data[[#This Row],[quantity_sold(after_promo)]]</f>
        <v>52318.960000000006</v>
      </c>
    </row>
    <row r="1076" spans="1:14" x14ac:dyDescent="0.3">
      <c r="A1076" t="s">
        <v>37</v>
      </c>
      <c r="B1076" t="s">
        <v>8</v>
      </c>
      <c r="C1076" s="1">
        <v>156</v>
      </c>
      <c r="D1076" t="str">
        <f>VLOOKUP(Data[[#This Row],[product_code]],Table3[#All],2)</f>
        <v>Atliq_Suflower_Oil (1L)</v>
      </c>
      <c r="E1076" t="str">
        <f xml:space="preserve"> VLOOKUP(Data[[#This Row],[product_code]],Table3[#All],3)</f>
        <v>Grocery &amp; Staples</v>
      </c>
      <c r="F1076" t="s">
        <v>9</v>
      </c>
      <c r="G1076">
        <v>355</v>
      </c>
      <c r="H1076">
        <v>347</v>
      </c>
      <c r="I1076" t="s">
        <v>10</v>
      </c>
      <c r="J1076" s="1">
        <v>55380</v>
      </c>
      <c r="K10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347</v>
      </c>
      <c r="L10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076" t="s">
        <v>81</v>
      </c>
      <c r="N1076" s="1">
        <f>Data[[#This Row],[Price_AP]]*Data[[#This Row],[quantity_sold(after_promo)]]</f>
        <v>40599</v>
      </c>
    </row>
    <row r="1077" spans="1:14" x14ac:dyDescent="0.3">
      <c r="A1077" t="s">
        <v>69</v>
      </c>
      <c r="B1077" t="s">
        <v>31</v>
      </c>
      <c r="C1077" s="1">
        <v>62</v>
      </c>
      <c r="D1077" t="str">
        <f>VLOOKUP(Data[[#This Row],[product_code]],Table3[#All],2)</f>
        <v>Atliq_Double_Bedsheet_set</v>
      </c>
      <c r="E1077" t="str">
        <f xml:space="preserve"> VLOOKUP(Data[[#This Row],[product_code]],Table3[#All],3)</f>
        <v>Home Care</v>
      </c>
      <c r="F1077" t="s">
        <v>5</v>
      </c>
      <c r="G1077">
        <v>171</v>
      </c>
      <c r="H1077">
        <v>222</v>
      </c>
      <c r="I1077" t="s">
        <v>10</v>
      </c>
      <c r="J1077" s="1">
        <v>10602</v>
      </c>
      <c r="K10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222</v>
      </c>
      <c r="L10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077" t="s">
        <v>81</v>
      </c>
      <c r="N1077" s="1">
        <f>Data[[#This Row],[Price_AP]]*Data[[#This Row],[quantity_sold(after_promo)]]</f>
        <v>6882</v>
      </c>
    </row>
    <row r="1078" spans="1:14" x14ac:dyDescent="0.3">
      <c r="A1078" t="s">
        <v>45</v>
      </c>
      <c r="B1078" t="s">
        <v>44</v>
      </c>
      <c r="C1078" s="1">
        <v>1020</v>
      </c>
      <c r="D1078" t="str">
        <f>VLOOKUP(Data[[#This Row],[product_code]],Table3[#All],2)</f>
        <v>Atliq_Double_Bedsheet_set</v>
      </c>
      <c r="E1078" t="str">
        <f xml:space="preserve"> VLOOKUP(Data[[#This Row],[product_code]],Table3[#All],3)</f>
        <v>Home Care</v>
      </c>
      <c r="F1078" t="s">
        <v>13</v>
      </c>
      <c r="G1078">
        <v>56</v>
      </c>
      <c r="H1078">
        <v>224</v>
      </c>
      <c r="I1078" t="s">
        <v>10</v>
      </c>
      <c r="J1078" s="1">
        <v>57120</v>
      </c>
      <c r="K10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448</v>
      </c>
      <c r="L10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78" t="s">
        <v>81</v>
      </c>
      <c r="N1078" s="1">
        <f>Data[[#This Row],[Price_AP]]*Data[[#This Row],[quantity_sold(after_promo)]]</f>
        <v>228480</v>
      </c>
    </row>
    <row r="1079" spans="1:14" x14ac:dyDescent="0.3">
      <c r="A1079" t="s">
        <v>41</v>
      </c>
      <c r="B1079" t="s">
        <v>23</v>
      </c>
      <c r="C1079" s="1">
        <v>350</v>
      </c>
      <c r="D1079" t="str">
        <f>VLOOKUP(Data[[#This Row],[product_code]],Table3[#All],2)</f>
        <v>Atliq_Double_Bedsheet_set</v>
      </c>
      <c r="E1079" t="str">
        <f xml:space="preserve"> VLOOKUP(Data[[#This Row],[product_code]],Table3[#All],3)</f>
        <v>Home Care</v>
      </c>
      <c r="F1079" t="s">
        <v>13</v>
      </c>
      <c r="G1079">
        <v>124</v>
      </c>
      <c r="H1079">
        <v>500</v>
      </c>
      <c r="I1079" t="s">
        <v>6</v>
      </c>
      <c r="J1079" s="1">
        <v>43400</v>
      </c>
      <c r="K10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1000</v>
      </c>
      <c r="L10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79" t="s">
        <v>78</v>
      </c>
      <c r="N1079" s="1">
        <f>Data[[#This Row],[Price_AP]]*Data[[#This Row],[quantity_sold(after_promo)]]</f>
        <v>175000</v>
      </c>
    </row>
    <row r="1080" spans="1:14" x14ac:dyDescent="0.3">
      <c r="A1080" t="s">
        <v>38</v>
      </c>
      <c r="B1080" t="s">
        <v>44</v>
      </c>
      <c r="C1080" s="1">
        <v>1020</v>
      </c>
      <c r="D1080" t="str">
        <f>VLOOKUP(Data[[#This Row],[product_code]],Table3[#All],2)</f>
        <v>Atliq_Double_Bedsheet_set</v>
      </c>
      <c r="E1080" t="str">
        <f xml:space="preserve"> VLOOKUP(Data[[#This Row],[product_code]],Table3[#All],3)</f>
        <v>Home Care</v>
      </c>
      <c r="F1080" t="s">
        <v>13</v>
      </c>
      <c r="G1080">
        <v>54</v>
      </c>
      <c r="H1080">
        <v>184</v>
      </c>
      <c r="I1080" t="s">
        <v>10</v>
      </c>
      <c r="J1080" s="1">
        <v>55080</v>
      </c>
      <c r="K10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368</v>
      </c>
      <c r="L10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80" t="s">
        <v>81</v>
      </c>
      <c r="N1080" s="1">
        <f>Data[[#This Row],[Price_AP]]*Data[[#This Row],[quantity_sold(after_promo)]]</f>
        <v>187680</v>
      </c>
    </row>
    <row r="1081" spans="1:14" x14ac:dyDescent="0.3">
      <c r="A1081" t="s">
        <v>71</v>
      </c>
      <c r="B1081" t="s">
        <v>44</v>
      </c>
      <c r="C1081" s="1">
        <v>1020</v>
      </c>
      <c r="D1081" t="str">
        <f>VLOOKUP(Data[[#This Row],[product_code]],Table3[#All],2)</f>
        <v>Atliq_Double_Bedsheet_set</v>
      </c>
      <c r="E1081" t="str">
        <f xml:space="preserve"> VLOOKUP(Data[[#This Row],[product_code]],Table3[#All],3)</f>
        <v>Home Care</v>
      </c>
      <c r="F1081" t="s">
        <v>13</v>
      </c>
      <c r="G1081">
        <v>29</v>
      </c>
      <c r="H1081">
        <v>97</v>
      </c>
      <c r="I1081" t="s">
        <v>10</v>
      </c>
      <c r="J1081" s="1">
        <v>29580</v>
      </c>
      <c r="K10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194</v>
      </c>
      <c r="L10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81" t="s">
        <v>78</v>
      </c>
      <c r="N1081" s="1">
        <f>Data[[#This Row],[Price_AP]]*Data[[#This Row],[quantity_sold(after_promo)]]</f>
        <v>98940</v>
      </c>
    </row>
    <row r="1082" spans="1:14" x14ac:dyDescent="0.3">
      <c r="A1082" t="s">
        <v>54</v>
      </c>
      <c r="B1082" t="s">
        <v>4</v>
      </c>
      <c r="C1082" s="1">
        <v>190</v>
      </c>
      <c r="D1082" t="str">
        <f>VLOOKUP(Data[[#This Row],[product_code]],Table3[#All],2)</f>
        <v>Atliq_Doodh_Kesar_Body_Lotion (200ML)</v>
      </c>
      <c r="E1082" t="str">
        <f xml:space="preserve"> VLOOKUP(Data[[#This Row],[product_code]],Table3[#All],3)</f>
        <v>Personal Care</v>
      </c>
      <c r="F1082" t="s">
        <v>5</v>
      </c>
      <c r="G1082">
        <v>45</v>
      </c>
      <c r="H1082">
        <v>62</v>
      </c>
      <c r="I1082" t="s">
        <v>6</v>
      </c>
      <c r="J1082" s="1">
        <v>8550</v>
      </c>
      <c r="K10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10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082" t="s">
        <v>77</v>
      </c>
      <c r="N1082" s="1">
        <f>Data[[#This Row],[Price_AP]]*Data[[#This Row],[quantity_sold(after_promo)]]</f>
        <v>5890</v>
      </c>
    </row>
    <row r="1083" spans="1:14" x14ac:dyDescent="0.3">
      <c r="A1083" t="s">
        <v>58</v>
      </c>
      <c r="B1083" t="s">
        <v>21</v>
      </c>
      <c r="C1083" s="1">
        <v>65</v>
      </c>
      <c r="D1083" t="str">
        <f>VLOOKUP(Data[[#This Row],[product_code]],Table3[#All],2)</f>
        <v>Atliq_Cream_Beauty_Bathing_Soap (125GM)</v>
      </c>
      <c r="E1083" t="str">
        <f xml:space="preserve"> VLOOKUP(Data[[#This Row],[product_code]],Table3[#All],3)</f>
        <v>Personal Care</v>
      </c>
      <c r="F1083" t="s">
        <v>5</v>
      </c>
      <c r="G1083">
        <v>80</v>
      </c>
      <c r="H1083">
        <v>124</v>
      </c>
      <c r="I1083" t="s">
        <v>10</v>
      </c>
      <c r="J1083" s="1">
        <v>5200</v>
      </c>
      <c r="K10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v>
      </c>
      <c r="L10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83" t="s">
        <v>79</v>
      </c>
      <c r="N1083" s="1">
        <f>Data[[#This Row],[Price_AP]]*Data[[#This Row],[quantity_sold(after_promo)]]</f>
        <v>4030</v>
      </c>
    </row>
    <row r="1084" spans="1:14" x14ac:dyDescent="0.3">
      <c r="A1084" t="s">
        <v>60</v>
      </c>
      <c r="B1084" t="s">
        <v>12</v>
      </c>
      <c r="C1084" s="1">
        <v>300</v>
      </c>
      <c r="D1084" t="str">
        <f>VLOOKUP(Data[[#This Row],[product_code]],Table3[#All],2)</f>
        <v>Atliq_Fusion_Container_Set_of_3</v>
      </c>
      <c r="E1084" t="str">
        <f xml:space="preserve"> VLOOKUP(Data[[#This Row],[product_code]],Table3[#All],3)</f>
        <v>Home Care</v>
      </c>
      <c r="F1084" t="s">
        <v>13</v>
      </c>
      <c r="G1084">
        <v>31</v>
      </c>
      <c r="H1084">
        <v>79</v>
      </c>
      <c r="I1084" t="s">
        <v>6</v>
      </c>
      <c r="J1084" s="1">
        <v>9300</v>
      </c>
      <c r="K10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158</v>
      </c>
      <c r="L10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084" t="s">
        <v>81</v>
      </c>
      <c r="N1084" s="1">
        <f>Data[[#This Row],[Price_AP]]*Data[[#This Row],[quantity_sold(after_promo)]]</f>
        <v>23700</v>
      </c>
    </row>
    <row r="1085" spans="1:14" x14ac:dyDescent="0.3">
      <c r="A1085" t="s">
        <v>11</v>
      </c>
      <c r="B1085" t="s">
        <v>35</v>
      </c>
      <c r="C1085" s="1">
        <v>860</v>
      </c>
      <c r="D1085" t="str">
        <f>VLOOKUP(Data[[#This Row],[product_code]],Table3[#All],2)</f>
        <v>Atliq_Sonamasuri_Rice (10KG)</v>
      </c>
      <c r="E1085" t="str">
        <f xml:space="preserve"> VLOOKUP(Data[[#This Row],[product_code]],Table3[#All],3)</f>
        <v>Grocery &amp; Staples</v>
      </c>
      <c r="F1085" t="s">
        <v>36</v>
      </c>
      <c r="G1085">
        <v>298</v>
      </c>
      <c r="H1085">
        <v>420</v>
      </c>
      <c r="I1085" t="s">
        <v>6</v>
      </c>
      <c r="J1085" s="1">
        <v>256280</v>
      </c>
      <c r="K10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420</v>
      </c>
      <c r="L10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085" t="s">
        <v>82</v>
      </c>
      <c r="N1085" s="1">
        <f>Data[[#This Row],[Price_AP]]*Data[[#This Row],[quantity_sold(after_promo)]]</f>
        <v>242004.00000000003</v>
      </c>
    </row>
    <row r="1086" spans="1:14" x14ac:dyDescent="0.3">
      <c r="A1086" t="s">
        <v>73</v>
      </c>
      <c r="B1086" t="s">
        <v>21</v>
      </c>
      <c r="C1086" s="1">
        <v>65</v>
      </c>
      <c r="D1086" t="str">
        <f>VLOOKUP(Data[[#This Row],[product_code]],Table3[#All],2)</f>
        <v>Atliq_Cream_Beauty_Bathing_Soap (125GM)</v>
      </c>
      <c r="E1086" t="str">
        <f xml:space="preserve"> VLOOKUP(Data[[#This Row],[product_code]],Table3[#All],3)</f>
        <v>Personal Care</v>
      </c>
      <c r="F1086" t="s">
        <v>5</v>
      </c>
      <c r="G1086">
        <v>112</v>
      </c>
      <c r="H1086">
        <v>170</v>
      </c>
      <c r="I1086" t="s">
        <v>10</v>
      </c>
      <c r="J1086" s="1">
        <v>7280</v>
      </c>
      <c r="K10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170</v>
      </c>
      <c r="L10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086" t="s">
        <v>77</v>
      </c>
      <c r="N1086" s="1">
        <f>Data[[#This Row],[Price_AP]]*Data[[#This Row],[quantity_sold(after_promo)]]</f>
        <v>5525</v>
      </c>
    </row>
    <row r="1087" spans="1:14" x14ac:dyDescent="0.3">
      <c r="A1087" t="s">
        <v>54</v>
      </c>
      <c r="B1087" t="s">
        <v>33</v>
      </c>
      <c r="C1087" s="1">
        <v>370</v>
      </c>
      <c r="D1087" t="str">
        <f>VLOOKUP(Data[[#This Row],[product_code]],Table3[#All],2)</f>
        <v>Atliq_Farm_Chakki_Atta (1KG)</v>
      </c>
      <c r="E1087" t="str">
        <f xml:space="preserve"> VLOOKUP(Data[[#This Row],[product_code]],Table3[#All],3)</f>
        <v>Grocery &amp; Staples</v>
      </c>
      <c r="F1087" t="s">
        <v>13</v>
      </c>
      <c r="G1087">
        <v>415</v>
      </c>
      <c r="H1087">
        <v>1672</v>
      </c>
      <c r="I1087" t="s">
        <v>6</v>
      </c>
      <c r="J1087" s="1">
        <v>153550</v>
      </c>
      <c r="K10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3344</v>
      </c>
      <c r="L10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087" t="s">
        <v>77</v>
      </c>
      <c r="N1087" s="1">
        <f>Data[[#This Row],[Price_AP]]*Data[[#This Row],[quantity_sold(after_promo)]]</f>
        <v>618640</v>
      </c>
    </row>
    <row r="1088" spans="1:14" x14ac:dyDescent="0.3">
      <c r="A1088" t="s">
        <v>20</v>
      </c>
      <c r="B1088" t="s">
        <v>31</v>
      </c>
      <c r="C1088" s="1">
        <v>62</v>
      </c>
      <c r="D1088" t="str">
        <f>VLOOKUP(Data[[#This Row],[product_code]],Table3[#All],2)</f>
        <v>Atliq_Double_Bedsheet_set</v>
      </c>
      <c r="E1088" t="str">
        <f xml:space="preserve"> VLOOKUP(Data[[#This Row],[product_code]],Table3[#All],3)</f>
        <v>Home Care</v>
      </c>
      <c r="F1088" t="s">
        <v>5</v>
      </c>
      <c r="G1088">
        <v>28</v>
      </c>
      <c r="H1088">
        <v>43</v>
      </c>
      <c r="I1088" t="s">
        <v>6</v>
      </c>
      <c r="J1088" s="1">
        <v>1736</v>
      </c>
      <c r="K10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10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088" t="s">
        <v>78</v>
      </c>
      <c r="N1088" s="1">
        <f>Data[[#This Row],[Price_AP]]*Data[[#This Row],[quantity_sold(after_promo)]]</f>
        <v>1333</v>
      </c>
    </row>
    <row r="1089" spans="1:14" x14ac:dyDescent="0.3">
      <c r="A1089" t="s">
        <v>17</v>
      </c>
      <c r="B1089" t="s">
        <v>25</v>
      </c>
      <c r="C1089" s="1">
        <v>1190</v>
      </c>
      <c r="D1089" t="str">
        <f>VLOOKUP(Data[[#This Row],[product_code]],Table3[#All],2)</f>
        <v>Atliq_Fusion_Container_Set_of_3</v>
      </c>
      <c r="E1089" t="str">
        <f xml:space="preserve"> VLOOKUP(Data[[#This Row],[product_code]],Table3[#All],3)</f>
        <v>Home Care</v>
      </c>
      <c r="F1089" t="s">
        <v>13</v>
      </c>
      <c r="G1089">
        <v>69</v>
      </c>
      <c r="H1089">
        <v>303</v>
      </c>
      <c r="I1089" t="s">
        <v>6</v>
      </c>
      <c r="J1089" s="1">
        <v>82110</v>
      </c>
      <c r="K10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606</v>
      </c>
      <c r="L10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089" t="s">
        <v>80</v>
      </c>
      <c r="N1089" s="1">
        <f>Data[[#This Row],[Price_AP]]*Data[[#This Row],[quantity_sold(after_promo)]]</f>
        <v>360570</v>
      </c>
    </row>
    <row r="1090" spans="1:14" x14ac:dyDescent="0.3">
      <c r="A1090" t="s">
        <v>72</v>
      </c>
      <c r="B1090" t="s">
        <v>28</v>
      </c>
      <c r="C1090" s="1">
        <v>415</v>
      </c>
      <c r="D1090" t="str">
        <f>VLOOKUP(Data[[#This Row],[product_code]],Table3[#All],2)</f>
        <v>Atliq_Fusion_Container_Set_of_3</v>
      </c>
      <c r="E1090" t="str">
        <f xml:space="preserve"> VLOOKUP(Data[[#This Row],[product_code]],Table3[#All],3)</f>
        <v>Home Care</v>
      </c>
      <c r="F1090" t="s">
        <v>9</v>
      </c>
      <c r="G1090">
        <v>40</v>
      </c>
      <c r="H1090">
        <v>33</v>
      </c>
      <c r="I1090" t="s">
        <v>6</v>
      </c>
      <c r="J1090" s="1">
        <v>16600</v>
      </c>
      <c r="K10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v>
      </c>
      <c r="L10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090" t="s">
        <v>80</v>
      </c>
      <c r="N1090" s="1">
        <f>Data[[#This Row],[Price_AP]]*Data[[#This Row],[quantity_sold(after_promo)]]</f>
        <v>10271.25</v>
      </c>
    </row>
    <row r="1091" spans="1:14" x14ac:dyDescent="0.3">
      <c r="A1091" t="s">
        <v>41</v>
      </c>
      <c r="B1091" t="s">
        <v>44</v>
      </c>
      <c r="C1091" s="1">
        <v>1020</v>
      </c>
      <c r="D1091" t="str">
        <f>VLOOKUP(Data[[#This Row],[product_code]],Table3[#All],2)</f>
        <v>Atliq_Double_Bedsheet_set</v>
      </c>
      <c r="E1091" t="str">
        <f xml:space="preserve"> VLOOKUP(Data[[#This Row],[product_code]],Table3[#All],3)</f>
        <v>Home Care</v>
      </c>
      <c r="F1091" t="s">
        <v>13</v>
      </c>
      <c r="G1091">
        <v>26</v>
      </c>
      <c r="H1091">
        <v>91</v>
      </c>
      <c r="I1091" t="s">
        <v>10</v>
      </c>
      <c r="J1091" s="1">
        <v>26520</v>
      </c>
      <c r="K10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182</v>
      </c>
      <c r="L10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91" t="s">
        <v>78</v>
      </c>
      <c r="N1091" s="1">
        <f>Data[[#This Row],[Price_AP]]*Data[[#This Row],[quantity_sold(after_promo)]]</f>
        <v>92820</v>
      </c>
    </row>
    <row r="1092" spans="1:14" x14ac:dyDescent="0.3">
      <c r="A1092" t="s">
        <v>74</v>
      </c>
      <c r="B1092" t="s">
        <v>40</v>
      </c>
      <c r="C1092" s="1">
        <v>172</v>
      </c>
      <c r="D1092" t="str">
        <f>VLOOKUP(Data[[#This Row],[product_code]],Table3[#All],2)</f>
        <v>Atliq_Masoor_Dal (1KG)</v>
      </c>
      <c r="E1092" t="str">
        <f xml:space="preserve"> VLOOKUP(Data[[#This Row],[product_code]],Table3[#All],3)</f>
        <v>Grocery &amp; Staples</v>
      </c>
      <c r="F1092" t="s">
        <v>36</v>
      </c>
      <c r="G1092">
        <v>341</v>
      </c>
      <c r="H1092">
        <v>606</v>
      </c>
      <c r="I1092" t="s">
        <v>10</v>
      </c>
      <c r="J1092" s="1">
        <v>58652</v>
      </c>
      <c r="K10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606</v>
      </c>
      <c r="L10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092" t="s">
        <v>80</v>
      </c>
      <c r="N1092" s="1">
        <f>Data[[#This Row],[Price_AP]]*Data[[#This Row],[quantity_sold(after_promo)]]</f>
        <v>69835.44</v>
      </c>
    </row>
    <row r="1093" spans="1:14" x14ac:dyDescent="0.3">
      <c r="A1093" t="s">
        <v>67</v>
      </c>
      <c r="B1093" t="s">
        <v>25</v>
      </c>
      <c r="C1093" s="1">
        <v>1190</v>
      </c>
      <c r="D1093" t="str">
        <f>VLOOKUP(Data[[#This Row],[product_code]],Table3[#All],2)</f>
        <v>Atliq_Fusion_Container_Set_of_3</v>
      </c>
      <c r="E1093" t="str">
        <f xml:space="preserve"> VLOOKUP(Data[[#This Row],[product_code]],Table3[#All],3)</f>
        <v>Home Care</v>
      </c>
      <c r="F1093" t="s">
        <v>13</v>
      </c>
      <c r="G1093">
        <v>45</v>
      </c>
      <c r="H1093">
        <v>138</v>
      </c>
      <c r="I1093" t="s">
        <v>10</v>
      </c>
      <c r="J1093" s="1">
        <v>53550</v>
      </c>
      <c r="K10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276</v>
      </c>
      <c r="L10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093" t="s">
        <v>78</v>
      </c>
      <c r="N1093" s="1">
        <f>Data[[#This Row],[Price_AP]]*Data[[#This Row],[quantity_sold(after_promo)]]</f>
        <v>164220</v>
      </c>
    </row>
    <row r="1094" spans="1:14" x14ac:dyDescent="0.3">
      <c r="A1094" t="s">
        <v>72</v>
      </c>
      <c r="B1094" t="s">
        <v>23</v>
      </c>
      <c r="C1094" s="1">
        <v>350</v>
      </c>
      <c r="D1094" t="str">
        <f>VLOOKUP(Data[[#This Row],[product_code]],Table3[#All],2)</f>
        <v>Atliq_Double_Bedsheet_set</v>
      </c>
      <c r="E1094" t="str">
        <f xml:space="preserve"> VLOOKUP(Data[[#This Row],[product_code]],Table3[#All],3)</f>
        <v>Home Care</v>
      </c>
      <c r="F1094" t="s">
        <v>13</v>
      </c>
      <c r="G1094">
        <v>78</v>
      </c>
      <c r="H1094">
        <v>274</v>
      </c>
      <c r="I1094" t="s">
        <v>10</v>
      </c>
      <c r="J1094" s="1">
        <v>27300</v>
      </c>
      <c r="K10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548</v>
      </c>
      <c r="L10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094" t="s">
        <v>80</v>
      </c>
      <c r="N1094" s="1">
        <f>Data[[#This Row],[Price_AP]]*Data[[#This Row],[quantity_sold(after_promo)]]</f>
        <v>95900</v>
      </c>
    </row>
    <row r="1095" spans="1:14" x14ac:dyDescent="0.3">
      <c r="A1095" t="s">
        <v>34</v>
      </c>
      <c r="B1095" t="s">
        <v>8</v>
      </c>
      <c r="C1095" s="1">
        <v>156</v>
      </c>
      <c r="D1095" t="str">
        <f>VLOOKUP(Data[[#This Row],[product_code]],Table3[#All],2)</f>
        <v>Atliq_Suflower_Oil (1L)</v>
      </c>
      <c r="E1095" t="str">
        <f xml:space="preserve"> VLOOKUP(Data[[#This Row],[product_code]],Table3[#All],3)</f>
        <v>Grocery &amp; Staples</v>
      </c>
      <c r="F1095" t="s">
        <v>9</v>
      </c>
      <c r="G1095">
        <v>301</v>
      </c>
      <c r="H1095">
        <v>237</v>
      </c>
      <c r="I1095" t="s">
        <v>10</v>
      </c>
      <c r="J1095" s="1">
        <v>46956</v>
      </c>
      <c r="K10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237</v>
      </c>
      <c r="L10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095" t="s">
        <v>78</v>
      </c>
      <c r="N1095" s="1">
        <f>Data[[#This Row],[Price_AP]]*Data[[#This Row],[quantity_sold(after_promo)]]</f>
        <v>27729</v>
      </c>
    </row>
    <row r="1096" spans="1:14" x14ac:dyDescent="0.3">
      <c r="A1096" t="s">
        <v>47</v>
      </c>
      <c r="B1096" t="s">
        <v>21</v>
      </c>
      <c r="C1096" s="1">
        <v>50</v>
      </c>
      <c r="D1096" t="str">
        <f>VLOOKUP(Data[[#This Row],[product_code]],Table3[#All],2)</f>
        <v>Atliq_Cream_Beauty_Bathing_Soap (125GM)</v>
      </c>
      <c r="E1096" t="str">
        <f xml:space="preserve"> VLOOKUP(Data[[#This Row],[product_code]],Table3[#All],3)</f>
        <v>Personal Care</v>
      </c>
      <c r="F1096" t="s">
        <v>9</v>
      </c>
      <c r="G1096">
        <v>30</v>
      </c>
      <c r="H1096">
        <v>24</v>
      </c>
      <c r="I1096" t="s">
        <v>6</v>
      </c>
      <c r="J1096" s="1">
        <v>1500</v>
      </c>
      <c r="K10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v>
      </c>
      <c r="L10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096" t="s">
        <v>83</v>
      </c>
      <c r="N1096" s="1">
        <f>Data[[#This Row],[Price_AP]]*Data[[#This Row],[quantity_sold(after_promo)]]</f>
        <v>900</v>
      </c>
    </row>
    <row r="1097" spans="1:14" x14ac:dyDescent="0.3">
      <c r="A1097" t="s">
        <v>3</v>
      </c>
      <c r="B1097" t="s">
        <v>8</v>
      </c>
      <c r="C1097" s="1">
        <v>200</v>
      </c>
      <c r="D1097" t="str">
        <f>VLOOKUP(Data[[#This Row],[product_code]],Table3[#All],2)</f>
        <v>Atliq_Suflower_Oil (1L)</v>
      </c>
      <c r="E1097" t="str">
        <f xml:space="preserve"> VLOOKUP(Data[[#This Row],[product_code]],Table3[#All],3)</f>
        <v>Grocery &amp; Staples</v>
      </c>
      <c r="F1097" t="s">
        <v>13</v>
      </c>
      <c r="G1097">
        <v>304</v>
      </c>
      <c r="H1097">
        <v>1340</v>
      </c>
      <c r="I1097" t="s">
        <v>6</v>
      </c>
      <c r="J1097" s="1">
        <v>60800</v>
      </c>
      <c r="K10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2680</v>
      </c>
      <c r="L10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097" t="s">
        <v>79</v>
      </c>
      <c r="N1097" s="1">
        <f>Data[[#This Row],[Price_AP]]*Data[[#This Row],[quantity_sold(after_promo)]]</f>
        <v>268000</v>
      </c>
    </row>
    <row r="1098" spans="1:14" x14ac:dyDescent="0.3">
      <c r="A1098" t="s">
        <v>57</v>
      </c>
      <c r="B1098" t="s">
        <v>15</v>
      </c>
      <c r="C1098" s="1">
        <v>3000</v>
      </c>
      <c r="D1098" t="str">
        <f>VLOOKUP(Data[[#This Row],[product_code]],Table3[#All],2)</f>
        <v>Atliq_Home_Essential_8_Product_Combo</v>
      </c>
      <c r="E1098" t="str">
        <f xml:space="preserve"> VLOOKUP(Data[[#This Row],[product_code]],Table3[#All],3)</f>
        <v>Combo1</v>
      </c>
      <c r="F1098" t="s">
        <v>16</v>
      </c>
      <c r="G1098">
        <v>362</v>
      </c>
      <c r="H1098">
        <v>959</v>
      </c>
      <c r="I1098" t="s">
        <v>10</v>
      </c>
      <c r="J1098" s="1">
        <v>1086000</v>
      </c>
      <c r="K10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959</v>
      </c>
      <c r="L10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098" t="s">
        <v>77</v>
      </c>
      <c r="N1098" s="1">
        <f>Data[[#This Row],[Price_AP]]*Data[[#This Row],[quantity_sold(after_promo)]]</f>
        <v>2397500</v>
      </c>
    </row>
    <row r="1099" spans="1:14" x14ac:dyDescent="0.3">
      <c r="A1099" t="s">
        <v>51</v>
      </c>
      <c r="B1099" t="s">
        <v>44</v>
      </c>
      <c r="C1099" s="1">
        <v>1020</v>
      </c>
      <c r="D1099" t="str">
        <f>VLOOKUP(Data[[#This Row],[product_code]],Table3[#All],2)</f>
        <v>Atliq_Double_Bedsheet_set</v>
      </c>
      <c r="E1099" t="str">
        <f xml:space="preserve"> VLOOKUP(Data[[#This Row],[product_code]],Table3[#All],3)</f>
        <v>Home Care</v>
      </c>
      <c r="F1099" t="s">
        <v>13</v>
      </c>
      <c r="G1099">
        <v>61</v>
      </c>
      <c r="H1099">
        <v>243</v>
      </c>
      <c r="I1099" t="s">
        <v>6</v>
      </c>
      <c r="J1099" s="1">
        <v>62220</v>
      </c>
      <c r="K10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486</v>
      </c>
      <c r="L10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099" t="s">
        <v>82</v>
      </c>
      <c r="N1099" s="1">
        <f>Data[[#This Row],[Price_AP]]*Data[[#This Row],[quantity_sold(after_promo)]]</f>
        <v>247860</v>
      </c>
    </row>
    <row r="1100" spans="1:14" x14ac:dyDescent="0.3">
      <c r="A1100" t="s">
        <v>24</v>
      </c>
      <c r="B1100" t="s">
        <v>50</v>
      </c>
      <c r="C1100" s="1">
        <v>110</v>
      </c>
      <c r="D1100" t="str">
        <f>VLOOKUP(Data[[#This Row],[product_code]],Table3[#All],2)</f>
        <v>Atliq_Body_Milk_Nourishing_Lotion (120ML)</v>
      </c>
      <c r="E1100" t="str">
        <f xml:space="preserve"> VLOOKUP(Data[[#This Row],[product_code]],Table3[#All],3)</f>
        <v>Personal Care</v>
      </c>
      <c r="F1100" t="s">
        <v>5</v>
      </c>
      <c r="G1100">
        <v>54</v>
      </c>
      <c r="H1100">
        <v>68</v>
      </c>
      <c r="I1100" t="s">
        <v>10</v>
      </c>
      <c r="J1100" s="1">
        <v>5940</v>
      </c>
      <c r="K11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11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00" t="s">
        <v>79</v>
      </c>
      <c r="N1100" s="1">
        <f>Data[[#This Row],[Price_AP]]*Data[[#This Row],[quantity_sold(after_promo)]]</f>
        <v>3740</v>
      </c>
    </row>
    <row r="1101" spans="1:14" x14ac:dyDescent="0.3">
      <c r="A1101" t="s">
        <v>72</v>
      </c>
      <c r="B1101" t="s">
        <v>25</v>
      </c>
      <c r="C1101" s="1">
        <v>1190</v>
      </c>
      <c r="D1101" t="str">
        <f>VLOOKUP(Data[[#This Row],[product_code]],Table3[#All],2)</f>
        <v>Atliq_Fusion_Container_Set_of_3</v>
      </c>
      <c r="E1101" t="str">
        <f xml:space="preserve"> VLOOKUP(Data[[#This Row],[product_code]],Table3[#All],3)</f>
        <v>Home Care</v>
      </c>
      <c r="F1101" t="s">
        <v>13</v>
      </c>
      <c r="G1101">
        <v>40</v>
      </c>
      <c r="H1101">
        <v>135</v>
      </c>
      <c r="I1101" t="s">
        <v>10</v>
      </c>
      <c r="J1101" s="1">
        <v>47600</v>
      </c>
      <c r="K11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270</v>
      </c>
      <c r="L11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01" t="s">
        <v>80</v>
      </c>
      <c r="N1101" s="1">
        <f>Data[[#This Row],[Price_AP]]*Data[[#This Row],[quantity_sold(after_promo)]]</f>
        <v>160650</v>
      </c>
    </row>
    <row r="1102" spans="1:14" x14ac:dyDescent="0.3">
      <c r="A1102" t="s">
        <v>37</v>
      </c>
      <c r="B1102" t="s">
        <v>40</v>
      </c>
      <c r="C1102" s="1">
        <v>172</v>
      </c>
      <c r="D1102" t="str">
        <f>VLOOKUP(Data[[#This Row],[product_code]],Table3[#All],2)</f>
        <v>Atliq_Masoor_Dal (1KG)</v>
      </c>
      <c r="E1102" t="str">
        <f xml:space="preserve"> VLOOKUP(Data[[#This Row],[product_code]],Table3[#All],3)</f>
        <v>Grocery &amp; Staples</v>
      </c>
      <c r="F1102" t="s">
        <v>36</v>
      </c>
      <c r="G1102">
        <v>320</v>
      </c>
      <c r="H1102">
        <v>416</v>
      </c>
      <c r="I1102" t="s">
        <v>10</v>
      </c>
      <c r="J1102" s="1">
        <v>55040</v>
      </c>
      <c r="K11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416</v>
      </c>
      <c r="L11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02" t="s">
        <v>81</v>
      </c>
      <c r="N1102" s="1">
        <f>Data[[#This Row],[Price_AP]]*Data[[#This Row],[quantity_sold(after_promo)]]</f>
        <v>47939.840000000004</v>
      </c>
    </row>
    <row r="1103" spans="1:14" x14ac:dyDescent="0.3">
      <c r="A1103" t="s">
        <v>55</v>
      </c>
      <c r="B1103" t="s">
        <v>23</v>
      </c>
      <c r="C1103" s="1">
        <v>350</v>
      </c>
      <c r="D1103" t="str">
        <f>VLOOKUP(Data[[#This Row],[product_code]],Table3[#All],2)</f>
        <v>Atliq_Double_Bedsheet_set</v>
      </c>
      <c r="E1103" t="str">
        <f xml:space="preserve"> VLOOKUP(Data[[#This Row],[product_code]],Table3[#All],3)</f>
        <v>Home Care</v>
      </c>
      <c r="F1103" t="s">
        <v>13</v>
      </c>
      <c r="G1103">
        <v>124</v>
      </c>
      <c r="H1103">
        <v>527</v>
      </c>
      <c r="I1103" t="s">
        <v>6</v>
      </c>
      <c r="J1103" s="1">
        <v>43400</v>
      </c>
      <c r="K11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1054</v>
      </c>
      <c r="L11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103" t="s">
        <v>83</v>
      </c>
      <c r="N1103" s="1">
        <f>Data[[#This Row],[Price_AP]]*Data[[#This Row],[quantity_sold(after_promo)]]</f>
        <v>184450</v>
      </c>
    </row>
    <row r="1104" spans="1:14" x14ac:dyDescent="0.3">
      <c r="A1104" t="s">
        <v>41</v>
      </c>
      <c r="B1104" t="s">
        <v>8</v>
      </c>
      <c r="C1104" s="1">
        <v>200</v>
      </c>
      <c r="D1104" t="str">
        <f>VLOOKUP(Data[[#This Row],[product_code]],Table3[#All],2)</f>
        <v>Atliq_Suflower_Oil (1L)</v>
      </c>
      <c r="E1104" t="str">
        <f xml:space="preserve"> VLOOKUP(Data[[#This Row],[product_code]],Table3[#All],3)</f>
        <v>Grocery &amp; Staples</v>
      </c>
      <c r="F1104" t="s">
        <v>13</v>
      </c>
      <c r="G1104">
        <v>322</v>
      </c>
      <c r="H1104">
        <v>1291</v>
      </c>
      <c r="I1104" t="s">
        <v>6</v>
      </c>
      <c r="J1104" s="1">
        <v>64400</v>
      </c>
      <c r="K11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2582</v>
      </c>
      <c r="L11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104" t="s">
        <v>78</v>
      </c>
      <c r="N1104" s="1">
        <f>Data[[#This Row],[Price_AP]]*Data[[#This Row],[quantity_sold(after_promo)]]</f>
        <v>258200</v>
      </c>
    </row>
    <row r="1105" spans="1:14" x14ac:dyDescent="0.3">
      <c r="A1105" t="s">
        <v>43</v>
      </c>
      <c r="B1105" t="s">
        <v>31</v>
      </c>
      <c r="C1105" s="1">
        <v>62</v>
      </c>
      <c r="D1105" t="str">
        <f>VLOOKUP(Data[[#This Row],[product_code]],Table3[#All],2)</f>
        <v>Atliq_Double_Bedsheet_set</v>
      </c>
      <c r="E1105" t="str">
        <f xml:space="preserve"> VLOOKUP(Data[[#This Row],[product_code]],Table3[#All],3)</f>
        <v>Home Care</v>
      </c>
      <c r="F1105" t="s">
        <v>5</v>
      </c>
      <c r="G1105">
        <v>147</v>
      </c>
      <c r="H1105">
        <v>198</v>
      </c>
      <c r="I1105" t="s">
        <v>10</v>
      </c>
      <c r="J1105" s="1">
        <v>9114</v>
      </c>
      <c r="K11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198</v>
      </c>
      <c r="L11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05" t="s">
        <v>80</v>
      </c>
      <c r="N1105" s="1">
        <f>Data[[#This Row],[Price_AP]]*Data[[#This Row],[quantity_sold(after_promo)]]</f>
        <v>6138</v>
      </c>
    </row>
    <row r="1106" spans="1:14" x14ac:dyDescent="0.3">
      <c r="A1106" t="s">
        <v>63</v>
      </c>
      <c r="B1106" t="s">
        <v>50</v>
      </c>
      <c r="C1106" s="1">
        <v>90</v>
      </c>
      <c r="D1106" t="str">
        <f>VLOOKUP(Data[[#This Row],[product_code]],Table3[#All],2)</f>
        <v>Atliq_Body_Milk_Nourishing_Lotion (120ML)</v>
      </c>
      <c r="E1106" t="str">
        <f xml:space="preserve"> VLOOKUP(Data[[#This Row],[product_code]],Table3[#All],3)</f>
        <v>Personal Care</v>
      </c>
      <c r="F1106" t="s">
        <v>9</v>
      </c>
      <c r="G1106">
        <v>60</v>
      </c>
      <c r="H1106">
        <v>49</v>
      </c>
      <c r="I1106" t="s">
        <v>6</v>
      </c>
      <c r="J1106" s="1">
        <v>5400</v>
      </c>
      <c r="K11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11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06" t="s">
        <v>81</v>
      </c>
      <c r="N1106" s="1">
        <f>Data[[#This Row],[Price_AP]]*Data[[#This Row],[quantity_sold(after_promo)]]</f>
        <v>3307.5</v>
      </c>
    </row>
    <row r="1107" spans="1:14" x14ac:dyDescent="0.3">
      <c r="A1107" t="s">
        <v>73</v>
      </c>
      <c r="B1107" t="s">
        <v>33</v>
      </c>
      <c r="C1107" s="1">
        <v>290</v>
      </c>
      <c r="D1107" t="str">
        <f>VLOOKUP(Data[[#This Row],[product_code]],Table3[#All],2)</f>
        <v>Atliq_Farm_Chakki_Atta (1KG)</v>
      </c>
      <c r="E1107" t="str">
        <f xml:space="preserve"> VLOOKUP(Data[[#This Row],[product_code]],Table3[#All],3)</f>
        <v>Grocery &amp; Staples</v>
      </c>
      <c r="F1107" t="s">
        <v>9</v>
      </c>
      <c r="G1107">
        <v>367</v>
      </c>
      <c r="H1107">
        <v>330</v>
      </c>
      <c r="I1107" t="s">
        <v>10</v>
      </c>
      <c r="J1107" s="1">
        <v>106430</v>
      </c>
      <c r="K11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330</v>
      </c>
      <c r="L11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107" t="s">
        <v>77</v>
      </c>
      <c r="N1107" s="1">
        <f>Data[[#This Row],[Price_AP]]*Data[[#This Row],[quantity_sold(after_promo)]]</f>
        <v>71775</v>
      </c>
    </row>
    <row r="1108" spans="1:14" x14ac:dyDescent="0.3">
      <c r="A1108" t="s">
        <v>58</v>
      </c>
      <c r="B1108" t="s">
        <v>31</v>
      </c>
      <c r="C1108" s="1">
        <v>62</v>
      </c>
      <c r="D1108" t="str">
        <f>VLOOKUP(Data[[#This Row],[product_code]],Table3[#All],2)</f>
        <v>Atliq_Double_Bedsheet_set</v>
      </c>
      <c r="E1108" t="str">
        <f xml:space="preserve"> VLOOKUP(Data[[#This Row],[product_code]],Table3[#All],3)</f>
        <v>Home Care</v>
      </c>
      <c r="F1108" t="s">
        <v>5</v>
      </c>
      <c r="G1108">
        <v>39</v>
      </c>
      <c r="H1108">
        <v>61</v>
      </c>
      <c r="I1108" t="s">
        <v>6</v>
      </c>
      <c r="J1108" s="1">
        <v>2418</v>
      </c>
      <c r="K11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v>
      </c>
      <c r="L11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08" t="s">
        <v>79</v>
      </c>
      <c r="N1108" s="1">
        <f>Data[[#This Row],[Price_AP]]*Data[[#This Row],[quantity_sold(after_promo)]]</f>
        <v>1891</v>
      </c>
    </row>
    <row r="1109" spans="1:14" x14ac:dyDescent="0.3">
      <c r="A1109" t="s">
        <v>48</v>
      </c>
      <c r="B1109" t="s">
        <v>31</v>
      </c>
      <c r="C1109" s="1">
        <v>62</v>
      </c>
      <c r="D1109" t="str">
        <f>VLOOKUP(Data[[#This Row],[product_code]],Table3[#All],2)</f>
        <v>Atliq_Double_Bedsheet_set</v>
      </c>
      <c r="E1109" t="str">
        <f xml:space="preserve"> VLOOKUP(Data[[#This Row],[product_code]],Table3[#All],3)</f>
        <v>Home Care</v>
      </c>
      <c r="F1109" t="s">
        <v>5</v>
      </c>
      <c r="G1109">
        <v>103</v>
      </c>
      <c r="H1109">
        <v>131</v>
      </c>
      <c r="I1109" t="s">
        <v>10</v>
      </c>
      <c r="J1109" s="1">
        <v>6386</v>
      </c>
      <c r="K11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131</v>
      </c>
      <c r="L11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09" t="s">
        <v>76</v>
      </c>
      <c r="N1109" s="1">
        <f>Data[[#This Row],[Price_AP]]*Data[[#This Row],[quantity_sold(after_promo)]]</f>
        <v>4061</v>
      </c>
    </row>
    <row r="1110" spans="1:14" x14ac:dyDescent="0.3">
      <c r="A1110" t="s">
        <v>59</v>
      </c>
      <c r="B1110" t="s">
        <v>4</v>
      </c>
      <c r="C1110" s="1">
        <v>190</v>
      </c>
      <c r="D1110" t="str">
        <f>VLOOKUP(Data[[#This Row],[product_code]],Table3[#All],2)</f>
        <v>Atliq_Doodh_Kesar_Body_Lotion (200ML)</v>
      </c>
      <c r="E1110" t="str">
        <f xml:space="preserve"> VLOOKUP(Data[[#This Row],[product_code]],Table3[#All],3)</f>
        <v>Personal Care</v>
      </c>
      <c r="F1110" t="s">
        <v>5</v>
      </c>
      <c r="G1110">
        <v>49</v>
      </c>
      <c r="H1110">
        <v>71</v>
      </c>
      <c r="I1110" t="s">
        <v>6</v>
      </c>
      <c r="J1110" s="1">
        <v>9310</v>
      </c>
      <c r="K11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11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110" t="s">
        <v>81</v>
      </c>
      <c r="N1110" s="1">
        <f>Data[[#This Row],[Price_AP]]*Data[[#This Row],[quantity_sold(after_promo)]]</f>
        <v>6745</v>
      </c>
    </row>
    <row r="1111" spans="1:14" x14ac:dyDescent="0.3">
      <c r="A1111" t="s">
        <v>68</v>
      </c>
      <c r="B1111" t="s">
        <v>50</v>
      </c>
      <c r="C1111" s="1">
        <v>90</v>
      </c>
      <c r="D1111" t="str">
        <f>VLOOKUP(Data[[#This Row],[product_code]],Table3[#All],2)</f>
        <v>Atliq_Body_Milk_Nourishing_Lotion (120ML)</v>
      </c>
      <c r="E1111" t="str">
        <f xml:space="preserve"> VLOOKUP(Data[[#This Row],[product_code]],Table3[#All],3)</f>
        <v>Personal Care</v>
      </c>
      <c r="F1111" t="s">
        <v>9</v>
      </c>
      <c r="G1111">
        <v>45</v>
      </c>
      <c r="H1111">
        <v>36</v>
      </c>
      <c r="I1111" t="s">
        <v>6</v>
      </c>
      <c r="J1111" s="1">
        <v>4050</v>
      </c>
      <c r="K11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v>
      </c>
      <c r="L11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11" t="s">
        <v>76</v>
      </c>
      <c r="N1111" s="1">
        <f>Data[[#This Row],[Price_AP]]*Data[[#This Row],[quantity_sold(after_promo)]]</f>
        <v>2430</v>
      </c>
    </row>
    <row r="1112" spans="1:14" x14ac:dyDescent="0.3">
      <c r="A1112" t="s">
        <v>62</v>
      </c>
      <c r="B1112" t="s">
        <v>50</v>
      </c>
      <c r="C1112" s="1">
        <v>90</v>
      </c>
      <c r="D1112" t="str">
        <f>VLOOKUP(Data[[#This Row],[product_code]],Table3[#All],2)</f>
        <v>Atliq_Body_Milk_Nourishing_Lotion (120ML)</v>
      </c>
      <c r="E1112" t="str">
        <f xml:space="preserve"> VLOOKUP(Data[[#This Row],[product_code]],Table3[#All],3)</f>
        <v>Personal Care</v>
      </c>
      <c r="F1112" t="s">
        <v>9</v>
      </c>
      <c r="G1112">
        <v>28</v>
      </c>
      <c r="H1112">
        <v>22</v>
      </c>
      <c r="I1112" t="s">
        <v>6</v>
      </c>
      <c r="J1112" s="1">
        <v>2520</v>
      </c>
      <c r="K11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1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12" t="s">
        <v>84</v>
      </c>
      <c r="N1112" s="1">
        <f>Data[[#This Row],[Price_AP]]*Data[[#This Row],[quantity_sold(after_promo)]]</f>
        <v>1485</v>
      </c>
    </row>
    <row r="1113" spans="1:14" x14ac:dyDescent="0.3">
      <c r="A1113" t="s">
        <v>39</v>
      </c>
      <c r="B1113" t="s">
        <v>4</v>
      </c>
      <c r="C1113" s="1">
        <v>190</v>
      </c>
      <c r="D1113" t="str">
        <f>VLOOKUP(Data[[#This Row],[product_code]],Table3[#All],2)</f>
        <v>Atliq_Doodh_Kesar_Body_Lotion (200ML)</v>
      </c>
      <c r="E1113" t="str">
        <f xml:space="preserve"> VLOOKUP(Data[[#This Row],[product_code]],Table3[#All],3)</f>
        <v>Personal Care</v>
      </c>
      <c r="F1113" t="s">
        <v>5</v>
      </c>
      <c r="G1113">
        <v>22</v>
      </c>
      <c r="H1113">
        <v>30</v>
      </c>
      <c r="I1113" t="s">
        <v>6</v>
      </c>
      <c r="J1113" s="1">
        <v>4180</v>
      </c>
      <c r="K11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11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113" t="s">
        <v>75</v>
      </c>
      <c r="N1113" s="1">
        <f>Data[[#This Row],[Price_AP]]*Data[[#This Row],[quantity_sold(after_promo)]]</f>
        <v>2850</v>
      </c>
    </row>
    <row r="1114" spans="1:14" x14ac:dyDescent="0.3">
      <c r="A1114" t="s">
        <v>42</v>
      </c>
      <c r="B1114" t="s">
        <v>25</v>
      </c>
      <c r="C1114" s="1">
        <v>1190</v>
      </c>
      <c r="D1114" t="str">
        <f>VLOOKUP(Data[[#This Row],[product_code]],Table3[#All],2)</f>
        <v>Atliq_Fusion_Container_Set_of_3</v>
      </c>
      <c r="E1114" t="str">
        <f xml:space="preserve"> VLOOKUP(Data[[#This Row],[product_code]],Table3[#All],3)</f>
        <v>Home Care</v>
      </c>
      <c r="F1114" t="s">
        <v>13</v>
      </c>
      <c r="G1114">
        <v>43</v>
      </c>
      <c r="H1114">
        <v>147</v>
      </c>
      <c r="I1114" t="s">
        <v>10</v>
      </c>
      <c r="J1114" s="1">
        <v>51170</v>
      </c>
      <c r="K11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294</v>
      </c>
      <c r="L11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14" t="s">
        <v>77</v>
      </c>
      <c r="N1114" s="1">
        <f>Data[[#This Row],[Price_AP]]*Data[[#This Row],[quantity_sold(after_promo)]]</f>
        <v>174930</v>
      </c>
    </row>
    <row r="1115" spans="1:14" x14ac:dyDescent="0.3">
      <c r="A1115" t="s">
        <v>3</v>
      </c>
      <c r="B1115" t="s">
        <v>50</v>
      </c>
      <c r="C1115" s="1">
        <v>110</v>
      </c>
      <c r="D1115" t="str">
        <f>VLOOKUP(Data[[#This Row],[product_code]],Table3[#All],2)</f>
        <v>Atliq_Body_Milk_Nourishing_Lotion (120ML)</v>
      </c>
      <c r="E1115" t="str">
        <f xml:space="preserve"> VLOOKUP(Data[[#This Row],[product_code]],Table3[#All],3)</f>
        <v>Personal Care</v>
      </c>
      <c r="F1115" t="s">
        <v>5</v>
      </c>
      <c r="G1115">
        <v>50</v>
      </c>
      <c r="H1115">
        <v>80</v>
      </c>
      <c r="I1115" t="s">
        <v>10</v>
      </c>
      <c r="J1115" s="1">
        <v>5500</v>
      </c>
      <c r="K11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11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15" t="s">
        <v>79</v>
      </c>
      <c r="N1115" s="1">
        <f>Data[[#This Row],[Price_AP]]*Data[[#This Row],[quantity_sold(after_promo)]]</f>
        <v>4400</v>
      </c>
    </row>
    <row r="1116" spans="1:14" x14ac:dyDescent="0.3">
      <c r="A1116" t="s">
        <v>17</v>
      </c>
      <c r="B1116" t="s">
        <v>15</v>
      </c>
      <c r="C1116" s="1">
        <v>3000</v>
      </c>
      <c r="D1116" t="str">
        <f>VLOOKUP(Data[[#This Row],[product_code]],Table3[#All],2)</f>
        <v>Atliq_Home_Essential_8_Product_Combo</v>
      </c>
      <c r="E1116" t="str">
        <f xml:space="preserve"> VLOOKUP(Data[[#This Row],[product_code]],Table3[#All],3)</f>
        <v>Combo1</v>
      </c>
      <c r="F1116" t="s">
        <v>16</v>
      </c>
      <c r="G1116">
        <v>390</v>
      </c>
      <c r="H1116">
        <v>1318</v>
      </c>
      <c r="I1116" t="s">
        <v>10</v>
      </c>
      <c r="J1116" s="1">
        <v>1170000</v>
      </c>
      <c r="K11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1318</v>
      </c>
      <c r="L11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16" t="s">
        <v>80</v>
      </c>
      <c r="N1116" s="1">
        <f>Data[[#This Row],[Price_AP]]*Data[[#This Row],[quantity_sold(after_promo)]]</f>
        <v>3295000</v>
      </c>
    </row>
    <row r="1117" spans="1:14" x14ac:dyDescent="0.3">
      <c r="A1117" t="s">
        <v>46</v>
      </c>
      <c r="B1117" t="s">
        <v>21</v>
      </c>
      <c r="C1117" s="1">
        <v>50</v>
      </c>
      <c r="D1117" t="str">
        <f>VLOOKUP(Data[[#This Row],[product_code]],Table3[#All],2)</f>
        <v>Atliq_Cream_Beauty_Bathing_Soap (125GM)</v>
      </c>
      <c r="E1117" t="str">
        <f xml:space="preserve"> VLOOKUP(Data[[#This Row],[product_code]],Table3[#All],3)</f>
        <v>Personal Care</v>
      </c>
      <c r="F1117" t="s">
        <v>9</v>
      </c>
      <c r="G1117">
        <v>25</v>
      </c>
      <c r="H1117">
        <v>20</v>
      </c>
      <c r="I1117" t="s">
        <v>6</v>
      </c>
      <c r="J1117" s="1">
        <v>1250</v>
      </c>
      <c r="K11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1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17" t="s">
        <v>76</v>
      </c>
      <c r="N1117" s="1">
        <f>Data[[#This Row],[Price_AP]]*Data[[#This Row],[quantity_sold(after_promo)]]</f>
        <v>750</v>
      </c>
    </row>
    <row r="1118" spans="1:14" x14ac:dyDescent="0.3">
      <c r="A1118" t="s">
        <v>19</v>
      </c>
      <c r="B1118" t="s">
        <v>15</v>
      </c>
      <c r="C1118" s="1">
        <v>3000</v>
      </c>
      <c r="D1118" t="str">
        <f>VLOOKUP(Data[[#This Row],[product_code]],Table3[#All],2)</f>
        <v>Atliq_Home_Essential_8_Product_Combo</v>
      </c>
      <c r="E1118" t="str">
        <f xml:space="preserve"> VLOOKUP(Data[[#This Row],[product_code]],Table3[#All],3)</f>
        <v>Combo1</v>
      </c>
      <c r="F1118" t="s">
        <v>16</v>
      </c>
      <c r="G1118">
        <v>407</v>
      </c>
      <c r="H1118">
        <v>1245</v>
      </c>
      <c r="I1118" t="s">
        <v>10</v>
      </c>
      <c r="J1118" s="1">
        <v>1221000</v>
      </c>
      <c r="K11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1245</v>
      </c>
      <c r="L11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18" t="s">
        <v>80</v>
      </c>
      <c r="N1118" s="1">
        <f>Data[[#This Row],[Price_AP]]*Data[[#This Row],[quantity_sold(after_promo)]]</f>
        <v>3112500</v>
      </c>
    </row>
    <row r="1119" spans="1:14" x14ac:dyDescent="0.3">
      <c r="A1119" t="s">
        <v>29</v>
      </c>
      <c r="B1119" t="s">
        <v>31</v>
      </c>
      <c r="C1119" s="1">
        <v>62</v>
      </c>
      <c r="D1119" t="str">
        <f>VLOOKUP(Data[[#This Row],[product_code]],Table3[#All],2)</f>
        <v>Atliq_Double_Bedsheet_set</v>
      </c>
      <c r="E1119" t="str">
        <f xml:space="preserve"> VLOOKUP(Data[[#This Row],[product_code]],Table3[#All],3)</f>
        <v>Home Care</v>
      </c>
      <c r="F1119" t="s">
        <v>5</v>
      </c>
      <c r="G1119">
        <v>67</v>
      </c>
      <c r="H1119">
        <v>93</v>
      </c>
      <c r="I1119" t="s">
        <v>6</v>
      </c>
      <c r="J1119" s="1">
        <v>4154</v>
      </c>
      <c r="K11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11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19" t="s">
        <v>77</v>
      </c>
      <c r="N1119" s="1">
        <f>Data[[#This Row],[Price_AP]]*Data[[#This Row],[quantity_sold(after_promo)]]</f>
        <v>2883</v>
      </c>
    </row>
    <row r="1120" spans="1:14" x14ac:dyDescent="0.3">
      <c r="A1120" t="s">
        <v>47</v>
      </c>
      <c r="B1120" t="s">
        <v>50</v>
      </c>
      <c r="C1120" s="1">
        <v>90</v>
      </c>
      <c r="D1120" t="str">
        <f>VLOOKUP(Data[[#This Row],[product_code]],Table3[#All],2)</f>
        <v>Atliq_Body_Milk_Nourishing_Lotion (120ML)</v>
      </c>
      <c r="E1120" t="str">
        <f xml:space="preserve"> VLOOKUP(Data[[#This Row],[product_code]],Table3[#All],3)</f>
        <v>Personal Care</v>
      </c>
      <c r="F1120" t="s">
        <v>9</v>
      </c>
      <c r="G1120">
        <v>67</v>
      </c>
      <c r="H1120">
        <v>56</v>
      </c>
      <c r="I1120" t="s">
        <v>6</v>
      </c>
      <c r="J1120" s="1">
        <v>6030</v>
      </c>
      <c r="K11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v>
      </c>
      <c r="L11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20" t="s">
        <v>83</v>
      </c>
      <c r="N1120" s="1">
        <f>Data[[#This Row],[Price_AP]]*Data[[#This Row],[quantity_sold(after_promo)]]</f>
        <v>3780</v>
      </c>
    </row>
    <row r="1121" spans="1:14" x14ac:dyDescent="0.3">
      <c r="A1121" t="s">
        <v>30</v>
      </c>
      <c r="B1121" t="s">
        <v>35</v>
      </c>
      <c r="C1121" s="1">
        <v>860</v>
      </c>
      <c r="D1121" t="str">
        <f>VLOOKUP(Data[[#This Row],[product_code]],Table3[#All],2)</f>
        <v>Atliq_Sonamasuri_Rice (10KG)</v>
      </c>
      <c r="E1121" t="str">
        <f xml:space="preserve"> VLOOKUP(Data[[#This Row],[product_code]],Table3[#All],3)</f>
        <v>Grocery &amp; Staples</v>
      </c>
      <c r="F1121" t="s">
        <v>36</v>
      </c>
      <c r="G1121">
        <v>434</v>
      </c>
      <c r="H1121">
        <v>629</v>
      </c>
      <c r="I1121" t="s">
        <v>10</v>
      </c>
      <c r="J1121" s="1">
        <v>373240</v>
      </c>
      <c r="K11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629</v>
      </c>
      <c r="L11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121" t="s">
        <v>81</v>
      </c>
      <c r="N1121" s="1">
        <f>Data[[#This Row],[Price_AP]]*Data[[#This Row],[quantity_sold(after_promo)]]</f>
        <v>362429.80000000005</v>
      </c>
    </row>
    <row r="1122" spans="1:14" x14ac:dyDescent="0.3">
      <c r="A1122" t="s">
        <v>64</v>
      </c>
      <c r="B1122" t="s">
        <v>12</v>
      </c>
      <c r="C1122" s="1">
        <v>300</v>
      </c>
      <c r="D1122" t="str">
        <f>VLOOKUP(Data[[#This Row],[product_code]],Table3[#All],2)</f>
        <v>Atliq_Fusion_Container_Set_of_3</v>
      </c>
      <c r="E1122" t="str">
        <f xml:space="preserve"> VLOOKUP(Data[[#This Row],[product_code]],Table3[#All],3)</f>
        <v>Home Care</v>
      </c>
      <c r="F1122" t="s">
        <v>13</v>
      </c>
      <c r="G1122">
        <v>61</v>
      </c>
      <c r="H1122">
        <v>189</v>
      </c>
      <c r="I1122" t="s">
        <v>10</v>
      </c>
      <c r="J1122" s="1">
        <v>18300</v>
      </c>
      <c r="K11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11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22" t="s">
        <v>80</v>
      </c>
      <c r="N1122" s="1">
        <f>Data[[#This Row],[Price_AP]]*Data[[#This Row],[quantity_sold(after_promo)]]</f>
        <v>56700</v>
      </c>
    </row>
    <row r="1123" spans="1:14" x14ac:dyDescent="0.3">
      <c r="A1123" t="s">
        <v>37</v>
      </c>
      <c r="B1123" t="s">
        <v>15</v>
      </c>
      <c r="C1123" s="1">
        <v>3000</v>
      </c>
      <c r="D1123" t="str">
        <f>VLOOKUP(Data[[#This Row],[product_code]],Table3[#All],2)</f>
        <v>Atliq_Home_Essential_8_Product_Combo</v>
      </c>
      <c r="E1123" t="str">
        <f xml:space="preserve"> VLOOKUP(Data[[#This Row],[product_code]],Table3[#All],3)</f>
        <v>Combo1</v>
      </c>
      <c r="F1123" t="s">
        <v>16</v>
      </c>
      <c r="G1123">
        <v>369</v>
      </c>
      <c r="H1123">
        <v>1073</v>
      </c>
      <c r="I1123" t="s">
        <v>10</v>
      </c>
      <c r="J1123" s="1">
        <v>1107000</v>
      </c>
      <c r="K11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1073</v>
      </c>
      <c r="L11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23" t="s">
        <v>81</v>
      </c>
      <c r="N1123" s="1">
        <f>Data[[#This Row],[Price_AP]]*Data[[#This Row],[quantity_sold(after_promo)]]</f>
        <v>2682500</v>
      </c>
    </row>
    <row r="1124" spans="1:14" x14ac:dyDescent="0.3">
      <c r="A1124" t="s">
        <v>45</v>
      </c>
      <c r="B1124" t="s">
        <v>8</v>
      </c>
      <c r="C1124" s="1">
        <v>156</v>
      </c>
      <c r="D1124" t="str">
        <f>VLOOKUP(Data[[#This Row],[product_code]],Table3[#All],2)</f>
        <v>Atliq_Suflower_Oil (1L)</v>
      </c>
      <c r="E1124" t="str">
        <f xml:space="preserve"> VLOOKUP(Data[[#This Row],[product_code]],Table3[#All],3)</f>
        <v>Grocery &amp; Staples</v>
      </c>
      <c r="F1124" t="s">
        <v>9</v>
      </c>
      <c r="G1124">
        <v>369</v>
      </c>
      <c r="H1124">
        <v>332</v>
      </c>
      <c r="I1124" t="s">
        <v>10</v>
      </c>
      <c r="J1124" s="1">
        <v>57564</v>
      </c>
      <c r="K11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11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124" t="s">
        <v>81</v>
      </c>
      <c r="N1124" s="1">
        <f>Data[[#This Row],[Price_AP]]*Data[[#This Row],[quantity_sold(after_promo)]]</f>
        <v>38844</v>
      </c>
    </row>
    <row r="1125" spans="1:14" x14ac:dyDescent="0.3">
      <c r="A1125" t="s">
        <v>34</v>
      </c>
      <c r="B1125" t="s">
        <v>50</v>
      </c>
      <c r="C1125" s="1">
        <v>90</v>
      </c>
      <c r="D1125" t="str">
        <f>VLOOKUP(Data[[#This Row],[product_code]],Table3[#All],2)</f>
        <v>Atliq_Body_Milk_Nourishing_Lotion (120ML)</v>
      </c>
      <c r="E1125" t="str">
        <f xml:space="preserve"> VLOOKUP(Data[[#This Row],[product_code]],Table3[#All],3)</f>
        <v>Personal Care</v>
      </c>
      <c r="F1125" t="s">
        <v>9</v>
      </c>
      <c r="G1125">
        <v>34</v>
      </c>
      <c r="H1125">
        <v>25</v>
      </c>
      <c r="I1125" t="s">
        <v>6</v>
      </c>
      <c r="J1125" s="1">
        <v>3060</v>
      </c>
      <c r="K11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v>
      </c>
      <c r="L11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25" t="s">
        <v>78</v>
      </c>
      <c r="N1125" s="1">
        <f>Data[[#This Row],[Price_AP]]*Data[[#This Row],[quantity_sold(after_promo)]]</f>
        <v>1687.5</v>
      </c>
    </row>
    <row r="1126" spans="1:14" x14ac:dyDescent="0.3">
      <c r="A1126" t="s">
        <v>51</v>
      </c>
      <c r="B1126" t="s">
        <v>50</v>
      </c>
      <c r="C1126" s="1">
        <v>90</v>
      </c>
      <c r="D1126" t="str">
        <f>VLOOKUP(Data[[#This Row],[product_code]],Table3[#All],2)</f>
        <v>Atliq_Body_Milk_Nourishing_Lotion (120ML)</v>
      </c>
      <c r="E1126" t="str">
        <f xml:space="preserve"> VLOOKUP(Data[[#This Row],[product_code]],Table3[#All],3)</f>
        <v>Personal Care</v>
      </c>
      <c r="F1126" t="s">
        <v>9</v>
      </c>
      <c r="G1126">
        <v>37</v>
      </c>
      <c r="H1126">
        <v>26</v>
      </c>
      <c r="I1126" t="s">
        <v>6</v>
      </c>
      <c r="J1126" s="1">
        <v>3330</v>
      </c>
      <c r="K11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1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26" t="s">
        <v>82</v>
      </c>
      <c r="N1126" s="1">
        <f>Data[[#This Row],[Price_AP]]*Data[[#This Row],[quantity_sold(after_promo)]]</f>
        <v>1755</v>
      </c>
    </row>
    <row r="1127" spans="1:14" x14ac:dyDescent="0.3">
      <c r="A1127" t="s">
        <v>71</v>
      </c>
      <c r="B1127" t="s">
        <v>28</v>
      </c>
      <c r="C1127" s="1">
        <v>415</v>
      </c>
      <c r="D1127" t="str">
        <f>VLOOKUP(Data[[#This Row],[product_code]],Table3[#All],2)</f>
        <v>Atliq_Fusion_Container_Set_of_3</v>
      </c>
      <c r="E1127" t="str">
        <f xml:space="preserve"> VLOOKUP(Data[[#This Row],[product_code]],Table3[#All],3)</f>
        <v>Home Care</v>
      </c>
      <c r="F1127" t="s">
        <v>9</v>
      </c>
      <c r="G1127">
        <v>16</v>
      </c>
      <c r="H1127">
        <v>13</v>
      </c>
      <c r="I1127" t="s">
        <v>6</v>
      </c>
      <c r="J1127" s="1">
        <v>6640</v>
      </c>
      <c r="K11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v>
      </c>
      <c r="L11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27" t="s">
        <v>78</v>
      </c>
      <c r="N1127" s="1">
        <f>Data[[#This Row],[Price_AP]]*Data[[#This Row],[quantity_sold(after_promo)]]</f>
        <v>4046.25</v>
      </c>
    </row>
    <row r="1128" spans="1:14" x14ac:dyDescent="0.3">
      <c r="A1128" t="s">
        <v>20</v>
      </c>
      <c r="B1128" t="s">
        <v>40</v>
      </c>
      <c r="C1128" s="1">
        <v>172</v>
      </c>
      <c r="D1128" t="str">
        <f>VLOOKUP(Data[[#This Row],[product_code]],Table3[#All],2)</f>
        <v>Atliq_Masoor_Dal (1KG)</v>
      </c>
      <c r="E1128" t="str">
        <f xml:space="preserve"> VLOOKUP(Data[[#This Row],[product_code]],Table3[#All],3)</f>
        <v>Grocery &amp; Staples</v>
      </c>
      <c r="F1128" t="s">
        <v>36</v>
      </c>
      <c r="G1128">
        <v>210</v>
      </c>
      <c r="H1128">
        <v>367</v>
      </c>
      <c r="I1128" t="s">
        <v>10</v>
      </c>
      <c r="J1128" s="1">
        <v>36120</v>
      </c>
      <c r="K11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367</v>
      </c>
      <c r="L11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28" t="s">
        <v>78</v>
      </c>
      <c r="N1128" s="1">
        <f>Data[[#This Row],[Price_AP]]*Data[[#This Row],[quantity_sold(after_promo)]]</f>
        <v>42293.08</v>
      </c>
    </row>
    <row r="1129" spans="1:14" x14ac:dyDescent="0.3">
      <c r="A1129" t="s">
        <v>62</v>
      </c>
      <c r="B1129" t="s">
        <v>44</v>
      </c>
      <c r="C1129" s="1">
        <v>1020</v>
      </c>
      <c r="D1129" t="str">
        <f>VLOOKUP(Data[[#This Row],[product_code]],Table3[#All],2)</f>
        <v>Atliq_Double_Bedsheet_set</v>
      </c>
      <c r="E1129" t="str">
        <f xml:space="preserve"> VLOOKUP(Data[[#This Row],[product_code]],Table3[#All],3)</f>
        <v>Home Care</v>
      </c>
      <c r="F1129" t="s">
        <v>13</v>
      </c>
      <c r="G1129">
        <v>51</v>
      </c>
      <c r="H1129">
        <v>198</v>
      </c>
      <c r="I1129" t="s">
        <v>6</v>
      </c>
      <c r="J1129" s="1">
        <v>52020</v>
      </c>
      <c r="K11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396</v>
      </c>
      <c r="L11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129" t="s">
        <v>84</v>
      </c>
      <c r="N1129" s="1">
        <f>Data[[#This Row],[Price_AP]]*Data[[#This Row],[quantity_sold(after_promo)]]</f>
        <v>201960</v>
      </c>
    </row>
    <row r="1130" spans="1:14" x14ac:dyDescent="0.3">
      <c r="A1130" t="s">
        <v>69</v>
      </c>
      <c r="B1130" t="s">
        <v>12</v>
      </c>
      <c r="C1130" s="1">
        <v>300</v>
      </c>
      <c r="D1130" t="str">
        <f>VLOOKUP(Data[[#This Row],[product_code]],Table3[#All],2)</f>
        <v>Atliq_Fusion_Container_Set_of_3</v>
      </c>
      <c r="E1130" t="str">
        <f xml:space="preserve"> VLOOKUP(Data[[#This Row],[product_code]],Table3[#All],3)</f>
        <v>Home Care</v>
      </c>
      <c r="F1130" t="s">
        <v>13</v>
      </c>
      <c r="G1130">
        <v>42</v>
      </c>
      <c r="H1130">
        <v>183</v>
      </c>
      <c r="I1130" t="s">
        <v>6</v>
      </c>
      <c r="J1130" s="1">
        <v>12600</v>
      </c>
      <c r="K11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366</v>
      </c>
      <c r="L11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30" t="s">
        <v>81</v>
      </c>
      <c r="N1130" s="1">
        <f>Data[[#This Row],[Price_AP]]*Data[[#This Row],[quantity_sold(after_promo)]]</f>
        <v>54900</v>
      </c>
    </row>
    <row r="1131" spans="1:14" x14ac:dyDescent="0.3">
      <c r="A1131" t="s">
        <v>39</v>
      </c>
      <c r="B1131" t="s">
        <v>8</v>
      </c>
      <c r="C1131" s="1">
        <v>156</v>
      </c>
      <c r="D1131" t="str">
        <f>VLOOKUP(Data[[#This Row],[product_code]],Table3[#All],2)</f>
        <v>Atliq_Suflower_Oil (1L)</v>
      </c>
      <c r="E1131" t="str">
        <f xml:space="preserve"> VLOOKUP(Data[[#This Row],[product_code]],Table3[#All],3)</f>
        <v>Grocery &amp; Staples</v>
      </c>
      <c r="F1131" t="s">
        <v>9</v>
      </c>
      <c r="G1131">
        <v>187</v>
      </c>
      <c r="H1131">
        <v>181</v>
      </c>
      <c r="I1131" t="s">
        <v>10</v>
      </c>
      <c r="J1131" s="1">
        <v>29172</v>
      </c>
      <c r="K11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181</v>
      </c>
      <c r="L11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131" t="s">
        <v>75</v>
      </c>
      <c r="N1131" s="1">
        <f>Data[[#This Row],[Price_AP]]*Data[[#This Row],[quantity_sold(after_promo)]]</f>
        <v>21177</v>
      </c>
    </row>
    <row r="1132" spans="1:14" x14ac:dyDescent="0.3">
      <c r="A1132" t="s">
        <v>32</v>
      </c>
      <c r="B1132" t="s">
        <v>28</v>
      </c>
      <c r="C1132" s="1">
        <v>415</v>
      </c>
      <c r="D1132" t="str">
        <f>VLOOKUP(Data[[#This Row],[product_code]],Table3[#All],2)</f>
        <v>Atliq_Fusion_Container_Set_of_3</v>
      </c>
      <c r="E1132" t="str">
        <f xml:space="preserve"> VLOOKUP(Data[[#This Row],[product_code]],Table3[#All],3)</f>
        <v>Home Care</v>
      </c>
      <c r="F1132" t="s">
        <v>9</v>
      </c>
      <c r="G1132">
        <v>91</v>
      </c>
      <c r="H1132">
        <v>72</v>
      </c>
      <c r="I1132" t="s">
        <v>10</v>
      </c>
      <c r="J1132" s="1">
        <v>37765</v>
      </c>
      <c r="K11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11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32" t="s">
        <v>80</v>
      </c>
      <c r="N1132" s="1">
        <f>Data[[#This Row],[Price_AP]]*Data[[#This Row],[quantity_sold(after_promo)]]</f>
        <v>22410</v>
      </c>
    </row>
    <row r="1133" spans="1:14" x14ac:dyDescent="0.3">
      <c r="A1133" t="s">
        <v>65</v>
      </c>
      <c r="B1133" t="s">
        <v>23</v>
      </c>
      <c r="C1133" s="1">
        <v>350</v>
      </c>
      <c r="D1133" t="str">
        <f>VLOOKUP(Data[[#This Row],[product_code]],Table3[#All],2)</f>
        <v>Atliq_Double_Bedsheet_set</v>
      </c>
      <c r="E1133" t="str">
        <f xml:space="preserve"> VLOOKUP(Data[[#This Row],[product_code]],Table3[#All],3)</f>
        <v>Home Care</v>
      </c>
      <c r="F1133" t="s">
        <v>13</v>
      </c>
      <c r="G1133">
        <v>40</v>
      </c>
      <c r="H1133">
        <v>119</v>
      </c>
      <c r="I1133" t="s">
        <v>10</v>
      </c>
      <c r="J1133" s="1">
        <v>14000</v>
      </c>
      <c r="K11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238</v>
      </c>
      <c r="L11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133" t="s">
        <v>84</v>
      </c>
      <c r="N1133" s="1">
        <f>Data[[#This Row],[Price_AP]]*Data[[#This Row],[quantity_sold(after_promo)]]</f>
        <v>41650</v>
      </c>
    </row>
    <row r="1134" spans="1:14" x14ac:dyDescent="0.3">
      <c r="A1134" t="s">
        <v>63</v>
      </c>
      <c r="B1134" t="s">
        <v>28</v>
      </c>
      <c r="C1134" s="1">
        <v>415</v>
      </c>
      <c r="D1134" t="str">
        <f>VLOOKUP(Data[[#This Row],[product_code]],Table3[#All],2)</f>
        <v>Atliq_Fusion_Container_Set_of_3</v>
      </c>
      <c r="E1134" t="str">
        <f xml:space="preserve"> VLOOKUP(Data[[#This Row],[product_code]],Table3[#All],3)</f>
        <v>Home Care</v>
      </c>
      <c r="F1134" t="s">
        <v>9</v>
      </c>
      <c r="G1134">
        <v>77</v>
      </c>
      <c r="H1134">
        <v>67</v>
      </c>
      <c r="I1134" t="s">
        <v>10</v>
      </c>
      <c r="J1134" s="1">
        <v>31955</v>
      </c>
      <c r="K11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v>
      </c>
      <c r="L11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34" t="s">
        <v>81</v>
      </c>
      <c r="N1134" s="1">
        <f>Data[[#This Row],[Price_AP]]*Data[[#This Row],[quantity_sold(after_promo)]]</f>
        <v>20853.75</v>
      </c>
    </row>
    <row r="1135" spans="1:14" x14ac:dyDescent="0.3">
      <c r="A1135" t="s">
        <v>73</v>
      </c>
      <c r="B1135" t="s">
        <v>28</v>
      </c>
      <c r="C1135" s="1">
        <v>415</v>
      </c>
      <c r="D1135" t="str">
        <f>VLOOKUP(Data[[#This Row],[product_code]],Table3[#All],2)</f>
        <v>Atliq_Fusion_Container_Set_of_3</v>
      </c>
      <c r="E1135" t="str">
        <f xml:space="preserve"> VLOOKUP(Data[[#This Row],[product_code]],Table3[#All],3)</f>
        <v>Home Care</v>
      </c>
      <c r="F1135" t="s">
        <v>9</v>
      </c>
      <c r="G1135">
        <v>78</v>
      </c>
      <c r="H1135">
        <v>68</v>
      </c>
      <c r="I1135" t="s">
        <v>10</v>
      </c>
      <c r="J1135" s="1">
        <v>32370</v>
      </c>
      <c r="K11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11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35" t="s">
        <v>77</v>
      </c>
      <c r="N1135" s="1">
        <f>Data[[#This Row],[Price_AP]]*Data[[#This Row],[quantity_sold(after_promo)]]</f>
        <v>21165</v>
      </c>
    </row>
    <row r="1136" spans="1:14" x14ac:dyDescent="0.3">
      <c r="A1136" t="s">
        <v>66</v>
      </c>
      <c r="B1136" t="s">
        <v>18</v>
      </c>
      <c r="C1136" s="1">
        <v>55</v>
      </c>
      <c r="D1136" t="str">
        <f>VLOOKUP(Data[[#This Row],[product_code]],Table3[#All],2)</f>
        <v>Atliq_Scrub_Sponge_For_Dishwash</v>
      </c>
      <c r="E1136" t="str">
        <f xml:space="preserve"> VLOOKUP(Data[[#This Row],[product_code]],Table3[#All],3)</f>
        <v>Home Care</v>
      </c>
      <c r="F1136" t="s">
        <v>9</v>
      </c>
      <c r="G1136">
        <v>15</v>
      </c>
      <c r="H1136">
        <v>12</v>
      </c>
      <c r="I1136" t="s">
        <v>6</v>
      </c>
      <c r="J1136" s="1">
        <v>825</v>
      </c>
      <c r="K11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1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36" t="s">
        <v>84</v>
      </c>
      <c r="N1136" s="1">
        <f>Data[[#This Row],[Price_AP]]*Data[[#This Row],[quantity_sold(after_promo)]]</f>
        <v>495</v>
      </c>
    </row>
    <row r="1137" spans="1:14" x14ac:dyDescent="0.3">
      <c r="A1137" t="s">
        <v>63</v>
      </c>
      <c r="B1137" t="s">
        <v>28</v>
      </c>
      <c r="C1137" s="1">
        <v>415</v>
      </c>
      <c r="D1137" t="str">
        <f>VLOOKUP(Data[[#This Row],[product_code]],Table3[#All],2)</f>
        <v>Atliq_Fusion_Container_Set_of_3</v>
      </c>
      <c r="E1137" t="str">
        <f xml:space="preserve"> VLOOKUP(Data[[#This Row],[product_code]],Table3[#All],3)</f>
        <v>Home Care</v>
      </c>
      <c r="F1137" t="s">
        <v>9</v>
      </c>
      <c r="G1137">
        <v>28</v>
      </c>
      <c r="H1137">
        <v>23</v>
      </c>
      <c r="I1137" t="s">
        <v>6</v>
      </c>
      <c r="J1137" s="1">
        <v>11620</v>
      </c>
      <c r="K11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v>
      </c>
      <c r="L11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37" t="s">
        <v>81</v>
      </c>
      <c r="N1137" s="1">
        <f>Data[[#This Row],[Price_AP]]*Data[[#This Row],[quantity_sold(after_promo)]]</f>
        <v>7158.75</v>
      </c>
    </row>
    <row r="1138" spans="1:14" x14ac:dyDescent="0.3">
      <c r="A1138" t="s">
        <v>74</v>
      </c>
      <c r="B1138" t="s">
        <v>33</v>
      </c>
      <c r="C1138" s="1">
        <v>370</v>
      </c>
      <c r="D1138" t="str">
        <f>VLOOKUP(Data[[#This Row],[product_code]],Table3[#All],2)</f>
        <v>Atliq_Farm_Chakki_Atta (1KG)</v>
      </c>
      <c r="E1138" t="str">
        <f xml:space="preserve"> VLOOKUP(Data[[#This Row],[product_code]],Table3[#All],3)</f>
        <v>Grocery &amp; Staples</v>
      </c>
      <c r="F1138" t="s">
        <v>13</v>
      </c>
      <c r="G1138">
        <v>382</v>
      </c>
      <c r="H1138">
        <v>1638</v>
      </c>
      <c r="I1138" t="s">
        <v>6</v>
      </c>
      <c r="J1138" s="1">
        <v>141340</v>
      </c>
      <c r="K11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3276</v>
      </c>
      <c r="L11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138" t="s">
        <v>80</v>
      </c>
      <c r="N1138" s="1">
        <f>Data[[#This Row],[Price_AP]]*Data[[#This Row],[quantity_sold(after_promo)]]</f>
        <v>606060</v>
      </c>
    </row>
    <row r="1139" spans="1:14" x14ac:dyDescent="0.3">
      <c r="A1139" t="s">
        <v>30</v>
      </c>
      <c r="B1139" t="s">
        <v>21</v>
      </c>
      <c r="C1139" s="1">
        <v>50</v>
      </c>
      <c r="D1139" t="str">
        <f>VLOOKUP(Data[[#This Row],[product_code]],Table3[#All],2)</f>
        <v>Atliq_Cream_Beauty_Bathing_Soap (125GM)</v>
      </c>
      <c r="E1139" t="str">
        <f xml:space="preserve"> VLOOKUP(Data[[#This Row],[product_code]],Table3[#All],3)</f>
        <v>Personal Care</v>
      </c>
      <c r="F1139" t="s">
        <v>9</v>
      </c>
      <c r="G1139">
        <v>31</v>
      </c>
      <c r="H1139">
        <v>22</v>
      </c>
      <c r="I1139" t="s">
        <v>6</v>
      </c>
      <c r="J1139" s="1">
        <v>1550</v>
      </c>
      <c r="K11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1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39" t="s">
        <v>81</v>
      </c>
      <c r="N1139" s="1">
        <f>Data[[#This Row],[Price_AP]]*Data[[#This Row],[quantity_sold(after_promo)]]</f>
        <v>825</v>
      </c>
    </row>
    <row r="1140" spans="1:14" x14ac:dyDescent="0.3">
      <c r="A1140" t="s">
        <v>14</v>
      </c>
      <c r="B1140" t="s">
        <v>33</v>
      </c>
      <c r="C1140" s="1">
        <v>290</v>
      </c>
      <c r="D1140" t="str">
        <f>VLOOKUP(Data[[#This Row],[product_code]],Table3[#All],2)</f>
        <v>Atliq_Farm_Chakki_Atta (1KG)</v>
      </c>
      <c r="E1140" t="str">
        <f xml:space="preserve"> VLOOKUP(Data[[#This Row],[product_code]],Table3[#All],3)</f>
        <v>Grocery &amp; Staples</v>
      </c>
      <c r="F1140" t="s">
        <v>9</v>
      </c>
      <c r="G1140">
        <v>227</v>
      </c>
      <c r="H1140">
        <v>172</v>
      </c>
      <c r="I1140" t="s">
        <v>10</v>
      </c>
      <c r="J1140" s="1">
        <v>65830</v>
      </c>
      <c r="K11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172</v>
      </c>
      <c r="L11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140" t="s">
        <v>79</v>
      </c>
      <c r="N1140" s="1">
        <f>Data[[#This Row],[Price_AP]]*Data[[#This Row],[quantity_sold(after_promo)]]</f>
        <v>37410</v>
      </c>
    </row>
    <row r="1141" spans="1:14" x14ac:dyDescent="0.3">
      <c r="A1141" t="s">
        <v>67</v>
      </c>
      <c r="B1141" t="s">
        <v>18</v>
      </c>
      <c r="C1141" s="1">
        <v>55</v>
      </c>
      <c r="D1141" t="str">
        <f>VLOOKUP(Data[[#This Row],[product_code]],Table3[#All],2)</f>
        <v>Atliq_Scrub_Sponge_For_Dishwash</v>
      </c>
      <c r="E1141" t="str">
        <f xml:space="preserve"> VLOOKUP(Data[[#This Row],[product_code]],Table3[#All],3)</f>
        <v>Home Care</v>
      </c>
      <c r="F1141" t="s">
        <v>9</v>
      </c>
      <c r="G1141">
        <v>71</v>
      </c>
      <c r="H1141">
        <v>63</v>
      </c>
      <c r="I1141" t="s">
        <v>10</v>
      </c>
      <c r="J1141" s="1">
        <v>3905</v>
      </c>
      <c r="K11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11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41" t="s">
        <v>78</v>
      </c>
      <c r="N1141" s="1">
        <f>Data[[#This Row],[Price_AP]]*Data[[#This Row],[quantity_sold(after_promo)]]</f>
        <v>2598.75</v>
      </c>
    </row>
    <row r="1142" spans="1:14" x14ac:dyDescent="0.3">
      <c r="A1142" t="s">
        <v>64</v>
      </c>
      <c r="B1142" t="s">
        <v>44</v>
      </c>
      <c r="C1142" s="1">
        <v>1020</v>
      </c>
      <c r="D1142" t="str">
        <f>VLOOKUP(Data[[#This Row],[product_code]],Table3[#All],2)</f>
        <v>Atliq_Double_Bedsheet_set</v>
      </c>
      <c r="E1142" t="str">
        <f xml:space="preserve"> VLOOKUP(Data[[#This Row],[product_code]],Table3[#All],3)</f>
        <v>Home Care</v>
      </c>
      <c r="F1142" t="s">
        <v>13</v>
      </c>
      <c r="G1142">
        <v>54</v>
      </c>
      <c r="H1142">
        <v>169</v>
      </c>
      <c r="I1142" t="s">
        <v>10</v>
      </c>
      <c r="J1142" s="1">
        <v>55080</v>
      </c>
      <c r="K11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338</v>
      </c>
      <c r="L11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142" t="s">
        <v>80</v>
      </c>
      <c r="N1142" s="1">
        <f>Data[[#This Row],[Price_AP]]*Data[[#This Row],[quantity_sold(after_promo)]]</f>
        <v>172380</v>
      </c>
    </row>
    <row r="1143" spans="1:14" x14ac:dyDescent="0.3">
      <c r="A1143" t="s">
        <v>48</v>
      </c>
      <c r="B1143" t="s">
        <v>18</v>
      </c>
      <c r="C1143" s="1">
        <v>55</v>
      </c>
      <c r="D1143" t="str">
        <f>VLOOKUP(Data[[#This Row],[product_code]],Table3[#All],2)</f>
        <v>Atliq_Scrub_Sponge_For_Dishwash</v>
      </c>
      <c r="E1143" t="str">
        <f xml:space="preserve"> VLOOKUP(Data[[#This Row],[product_code]],Table3[#All],3)</f>
        <v>Home Care</v>
      </c>
      <c r="F1143" t="s">
        <v>9</v>
      </c>
      <c r="G1143">
        <v>57</v>
      </c>
      <c r="H1143">
        <v>50</v>
      </c>
      <c r="I1143" t="s">
        <v>10</v>
      </c>
      <c r="J1143" s="1">
        <v>3135</v>
      </c>
      <c r="K11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1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43" t="s">
        <v>76</v>
      </c>
      <c r="N1143" s="1">
        <f>Data[[#This Row],[Price_AP]]*Data[[#This Row],[quantity_sold(after_promo)]]</f>
        <v>2062.5</v>
      </c>
    </row>
    <row r="1144" spans="1:14" x14ac:dyDescent="0.3">
      <c r="A1144" t="s">
        <v>64</v>
      </c>
      <c r="B1144" t="s">
        <v>12</v>
      </c>
      <c r="C1144" s="1">
        <v>300</v>
      </c>
      <c r="D1144" t="str">
        <f>VLOOKUP(Data[[#This Row],[product_code]],Table3[#All],2)</f>
        <v>Atliq_Fusion_Container_Set_of_3</v>
      </c>
      <c r="E1144" t="str">
        <f xml:space="preserve"> VLOOKUP(Data[[#This Row],[product_code]],Table3[#All],3)</f>
        <v>Home Care</v>
      </c>
      <c r="F1144" t="s">
        <v>13</v>
      </c>
      <c r="G1144">
        <v>46</v>
      </c>
      <c r="H1144">
        <v>115</v>
      </c>
      <c r="I1144" t="s">
        <v>6</v>
      </c>
      <c r="J1144" s="1">
        <v>13800</v>
      </c>
      <c r="K11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230</v>
      </c>
      <c r="L11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44" t="s">
        <v>80</v>
      </c>
      <c r="N1144" s="1">
        <f>Data[[#This Row],[Price_AP]]*Data[[#This Row],[quantity_sold(after_promo)]]</f>
        <v>34500</v>
      </c>
    </row>
    <row r="1145" spans="1:14" x14ac:dyDescent="0.3">
      <c r="A1145" t="s">
        <v>34</v>
      </c>
      <c r="B1145" t="s">
        <v>25</v>
      </c>
      <c r="C1145" s="1">
        <v>1190</v>
      </c>
      <c r="D1145" t="str">
        <f>VLOOKUP(Data[[#This Row],[product_code]],Table3[#All],2)</f>
        <v>Atliq_Fusion_Container_Set_of_3</v>
      </c>
      <c r="E1145" t="str">
        <f xml:space="preserve"> VLOOKUP(Data[[#This Row],[product_code]],Table3[#All],3)</f>
        <v>Home Care</v>
      </c>
      <c r="F1145" t="s">
        <v>13</v>
      </c>
      <c r="G1145">
        <v>25</v>
      </c>
      <c r="H1145">
        <v>64</v>
      </c>
      <c r="I1145" t="s">
        <v>6</v>
      </c>
      <c r="J1145" s="1">
        <v>29750</v>
      </c>
      <c r="K11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128</v>
      </c>
      <c r="L11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45" t="s">
        <v>78</v>
      </c>
      <c r="N1145" s="1">
        <f>Data[[#This Row],[Price_AP]]*Data[[#This Row],[quantity_sold(after_promo)]]</f>
        <v>76160</v>
      </c>
    </row>
    <row r="1146" spans="1:14" x14ac:dyDescent="0.3">
      <c r="A1146" t="s">
        <v>51</v>
      </c>
      <c r="B1146" t="s">
        <v>28</v>
      </c>
      <c r="C1146" s="1">
        <v>415</v>
      </c>
      <c r="D1146" t="str">
        <f>VLOOKUP(Data[[#This Row],[product_code]],Table3[#All],2)</f>
        <v>Atliq_Fusion_Container_Set_of_3</v>
      </c>
      <c r="E1146" t="str">
        <f xml:space="preserve"> VLOOKUP(Data[[#This Row],[product_code]],Table3[#All],3)</f>
        <v>Home Care</v>
      </c>
      <c r="F1146" t="s">
        <v>9</v>
      </c>
      <c r="G1146">
        <v>16</v>
      </c>
      <c r="H1146">
        <v>11</v>
      </c>
      <c r="I1146" t="s">
        <v>6</v>
      </c>
      <c r="J1146" s="1">
        <v>6640</v>
      </c>
      <c r="K11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v>
      </c>
      <c r="L11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46" t="s">
        <v>82</v>
      </c>
      <c r="N1146" s="1">
        <f>Data[[#This Row],[Price_AP]]*Data[[#This Row],[quantity_sold(after_promo)]]</f>
        <v>3423.75</v>
      </c>
    </row>
    <row r="1147" spans="1:14" x14ac:dyDescent="0.3">
      <c r="A1147" t="s">
        <v>41</v>
      </c>
      <c r="B1147" t="s">
        <v>50</v>
      </c>
      <c r="C1147" s="1">
        <v>110</v>
      </c>
      <c r="D1147" t="str">
        <f>VLOOKUP(Data[[#This Row],[product_code]],Table3[#All],2)</f>
        <v>Atliq_Body_Milk_Nourishing_Lotion (120ML)</v>
      </c>
      <c r="E1147" t="str">
        <f xml:space="preserve"> VLOOKUP(Data[[#This Row],[product_code]],Table3[#All],3)</f>
        <v>Personal Care</v>
      </c>
      <c r="F1147" t="s">
        <v>5</v>
      </c>
      <c r="G1147">
        <v>64</v>
      </c>
      <c r="H1147">
        <v>81</v>
      </c>
      <c r="I1147" t="s">
        <v>10</v>
      </c>
      <c r="J1147" s="1">
        <v>7040</v>
      </c>
      <c r="K11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81</v>
      </c>
      <c r="L11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47" t="s">
        <v>78</v>
      </c>
      <c r="N1147" s="1">
        <f>Data[[#This Row],[Price_AP]]*Data[[#This Row],[quantity_sold(after_promo)]]</f>
        <v>4455</v>
      </c>
    </row>
    <row r="1148" spans="1:14" x14ac:dyDescent="0.3">
      <c r="A1148" t="s">
        <v>14</v>
      </c>
      <c r="B1148" t="s">
        <v>50</v>
      </c>
      <c r="C1148" s="1">
        <v>90</v>
      </c>
      <c r="D1148" t="str">
        <f>VLOOKUP(Data[[#This Row],[product_code]],Table3[#All],2)</f>
        <v>Atliq_Body_Milk_Nourishing_Lotion (120ML)</v>
      </c>
      <c r="E1148" t="str">
        <f xml:space="preserve"> VLOOKUP(Data[[#This Row],[product_code]],Table3[#All],3)</f>
        <v>Personal Care</v>
      </c>
      <c r="F1148" t="s">
        <v>9</v>
      </c>
      <c r="G1148">
        <v>54</v>
      </c>
      <c r="H1148">
        <v>39</v>
      </c>
      <c r="I1148" t="s">
        <v>6</v>
      </c>
      <c r="J1148" s="1">
        <v>4860</v>
      </c>
      <c r="K11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11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148" t="s">
        <v>79</v>
      </c>
      <c r="N1148" s="1">
        <f>Data[[#This Row],[Price_AP]]*Data[[#This Row],[quantity_sold(after_promo)]]</f>
        <v>2632.5</v>
      </c>
    </row>
    <row r="1149" spans="1:14" x14ac:dyDescent="0.3">
      <c r="A1149" t="s">
        <v>45</v>
      </c>
      <c r="B1149" t="s">
        <v>21</v>
      </c>
      <c r="C1149" s="1">
        <v>50</v>
      </c>
      <c r="D1149" t="str">
        <f>VLOOKUP(Data[[#This Row],[product_code]],Table3[#All],2)</f>
        <v>Atliq_Cream_Beauty_Bathing_Soap (125GM)</v>
      </c>
      <c r="E1149" t="str">
        <f xml:space="preserve"> VLOOKUP(Data[[#This Row],[product_code]],Table3[#All],3)</f>
        <v>Personal Care</v>
      </c>
      <c r="F1149" t="s">
        <v>9</v>
      </c>
      <c r="G1149">
        <v>30</v>
      </c>
      <c r="H1149">
        <v>25</v>
      </c>
      <c r="I1149" t="s">
        <v>6</v>
      </c>
      <c r="J1149" s="1">
        <v>1500</v>
      </c>
      <c r="K11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v>
      </c>
      <c r="L11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49" t="s">
        <v>81</v>
      </c>
      <c r="N1149" s="1">
        <f>Data[[#This Row],[Price_AP]]*Data[[#This Row],[quantity_sold(after_promo)]]</f>
        <v>937.5</v>
      </c>
    </row>
    <row r="1150" spans="1:14" x14ac:dyDescent="0.3">
      <c r="A1150" t="s">
        <v>27</v>
      </c>
      <c r="B1150" t="s">
        <v>50</v>
      </c>
      <c r="C1150" s="1">
        <v>110</v>
      </c>
      <c r="D1150" t="str">
        <f>VLOOKUP(Data[[#This Row],[product_code]],Table3[#All],2)</f>
        <v>Atliq_Body_Milk_Nourishing_Lotion (120ML)</v>
      </c>
      <c r="E1150" t="str">
        <f xml:space="preserve"> VLOOKUP(Data[[#This Row],[product_code]],Table3[#All],3)</f>
        <v>Personal Care</v>
      </c>
      <c r="F1150" t="s">
        <v>5</v>
      </c>
      <c r="G1150">
        <v>64</v>
      </c>
      <c r="H1150">
        <v>84</v>
      </c>
      <c r="I1150" t="s">
        <v>10</v>
      </c>
      <c r="J1150" s="1">
        <v>7040</v>
      </c>
      <c r="K11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11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50" t="s">
        <v>83</v>
      </c>
      <c r="N1150" s="1">
        <f>Data[[#This Row],[Price_AP]]*Data[[#This Row],[quantity_sold(after_promo)]]</f>
        <v>4620</v>
      </c>
    </row>
    <row r="1151" spans="1:14" x14ac:dyDescent="0.3">
      <c r="A1151" t="s">
        <v>73</v>
      </c>
      <c r="B1151" t="s">
        <v>12</v>
      </c>
      <c r="C1151" s="1">
        <v>300</v>
      </c>
      <c r="D1151" t="str">
        <f>VLOOKUP(Data[[#This Row],[product_code]],Table3[#All],2)</f>
        <v>Atliq_Fusion_Container_Set_of_3</v>
      </c>
      <c r="E1151" t="str">
        <f xml:space="preserve"> VLOOKUP(Data[[#This Row],[product_code]],Table3[#All],3)</f>
        <v>Home Care</v>
      </c>
      <c r="F1151" t="s">
        <v>13</v>
      </c>
      <c r="G1151">
        <v>52</v>
      </c>
      <c r="H1151">
        <v>204</v>
      </c>
      <c r="I1151" t="s">
        <v>6</v>
      </c>
      <c r="J1151" s="1">
        <v>15600</v>
      </c>
      <c r="K11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408</v>
      </c>
      <c r="L11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51" t="s">
        <v>77</v>
      </c>
      <c r="N1151" s="1">
        <f>Data[[#This Row],[Price_AP]]*Data[[#This Row],[quantity_sold(after_promo)]]</f>
        <v>61200</v>
      </c>
    </row>
    <row r="1152" spans="1:14" x14ac:dyDescent="0.3">
      <c r="A1152" t="s">
        <v>32</v>
      </c>
      <c r="B1152" t="s">
        <v>44</v>
      </c>
      <c r="C1152" s="1">
        <v>1020</v>
      </c>
      <c r="D1152" t="str">
        <f>VLOOKUP(Data[[#This Row],[product_code]],Table3[#All],2)</f>
        <v>Atliq_Double_Bedsheet_set</v>
      </c>
      <c r="E1152" t="str">
        <f xml:space="preserve"> VLOOKUP(Data[[#This Row],[product_code]],Table3[#All],3)</f>
        <v>Home Care</v>
      </c>
      <c r="F1152" t="s">
        <v>13</v>
      </c>
      <c r="G1152">
        <v>42</v>
      </c>
      <c r="H1152">
        <v>143</v>
      </c>
      <c r="I1152" t="s">
        <v>10</v>
      </c>
      <c r="J1152" s="1">
        <v>42840</v>
      </c>
      <c r="K11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286</v>
      </c>
      <c r="L11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152" t="s">
        <v>80</v>
      </c>
      <c r="N1152" s="1">
        <f>Data[[#This Row],[Price_AP]]*Data[[#This Row],[quantity_sold(after_promo)]]</f>
        <v>145860</v>
      </c>
    </row>
    <row r="1153" spans="1:14" x14ac:dyDescent="0.3">
      <c r="A1153" t="s">
        <v>66</v>
      </c>
      <c r="B1153" t="s">
        <v>28</v>
      </c>
      <c r="C1153" s="1">
        <v>415</v>
      </c>
      <c r="D1153" t="str">
        <f>VLOOKUP(Data[[#This Row],[product_code]],Table3[#All],2)</f>
        <v>Atliq_Fusion_Container_Set_of_3</v>
      </c>
      <c r="E1153" t="str">
        <f xml:space="preserve"> VLOOKUP(Data[[#This Row],[product_code]],Table3[#All],3)</f>
        <v>Home Care</v>
      </c>
      <c r="F1153" t="s">
        <v>9</v>
      </c>
      <c r="G1153">
        <v>40</v>
      </c>
      <c r="H1153">
        <v>34</v>
      </c>
      <c r="I1153" t="s">
        <v>10</v>
      </c>
      <c r="J1153" s="1">
        <v>16600</v>
      </c>
      <c r="K11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11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53" t="s">
        <v>84</v>
      </c>
      <c r="N1153" s="1">
        <f>Data[[#This Row],[Price_AP]]*Data[[#This Row],[quantity_sold(after_promo)]]</f>
        <v>10582.5</v>
      </c>
    </row>
    <row r="1154" spans="1:14" x14ac:dyDescent="0.3">
      <c r="A1154" t="s">
        <v>38</v>
      </c>
      <c r="B1154" t="s">
        <v>25</v>
      </c>
      <c r="C1154" s="1">
        <v>1190</v>
      </c>
      <c r="D1154" t="str">
        <f>VLOOKUP(Data[[#This Row],[product_code]],Table3[#All],2)</f>
        <v>Atliq_Fusion_Container_Set_of_3</v>
      </c>
      <c r="E1154" t="str">
        <f xml:space="preserve"> VLOOKUP(Data[[#This Row],[product_code]],Table3[#All],3)</f>
        <v>Home Care</v>
      </c>
      <c r="F1154" t="s">
        <v>13</v>
      </c>
      <c r="G1154">
        <v>64</v>
      </c>
      <c r="H1154">
        <v>256</v>
      </c>
      <c r="I1154" t="s">
        <v>6</v>
      </c>
      <c r="J1154" s="1">
        <v>76160</v>
      </c>
      <c r="K11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512</v>
      </c>
      <c r="L11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54" t="s">
        <v>81</v>
      </c>
      <c r="N1154" s="1">
        <f>Data[[#This Row],[Price_AP]]*Data[[#This Row],[quantity_sold(after_promo)]]</f>
        <v>304640</v>
      </c>
    </row>
    <row r="1155" spans="1:14" x14ac:dyDescent="0.3">
      <c r="A1155" t="s">
        <v>20</v>
      </c>
      <c r="B1155" t="s">
        <v>33</v>
      </c>
      <c r="C1155" s="1">
        <v>290</v>
      </c>
      <c r="D1155" t="str">
        <f>VLOOKUP(Data[[#This Row],[product_code]],Table3[#All],2)</f>
        <v>Atliq_Farm_Chakki_Atta (1KG)</v>
      </c>
      <c r="E1155" t="str">
        <f xml:space="preserve"> VLOOKUP(Data[[#This Row],[product_code]],Table3[#All],3)</f>
        <v>Grocery &amp; Staples</v>
      </c>
      <c r="F1155" t="s">
        <v>9</v>
      </c>
      <c r="G1155">
        <v>244</v>
      </c>
      <c r="H1155">
        <v>217</v>
      </c>
      <c r="I1155" t="s">
        <v>10</v>
      </c>
      <c r="J1155" s="1">
        <v>70760</v>
      </c>
      <c r="K11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217</v>
      </c>
      <c r="L11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155" t="s">
        <v>78</v>
      </c>
      <c r="N1155" s="1">
        <f>Data[[#This Row],[Price_AP]]*Data[[#This Row],[quantity_sold(after_promo)]]</f>
        <v>47197.5</v>
      </c>
    </row>
    <row r="1156" spans="1:14" x14ac:dyDescent="0.3">
      <c r="A1156" t="s">
        <v>29</v>
      </c>
      <c r="B1156" t="s">
        <v>25</v>
      </c>
      <c r="C1156" s="1">
        <v>1190</v>
      </c>
      <c r="D1156" t="str">
        <f>VLOOKUP(Data[[#This Row],[product_code]],Table3[#All],2)</f>
        <v>Atliq_Fusion_Container_Set_of_3</v>
      </c>
      <c r="E1156" t="str">
        <f xml:space="preserve"> VLOOKUP(Data[[#This Row],[product_code]],Table3[#All],3)</f>
        <v>Home Care</v>
      </c>
      <c r="F1156" t="s">
        <v>13</v>
      </c>
      <c r="G1156">
        <v>43</v>
      </c>
      <c r="H1156">
        <v>166</v>
      </c>
      <c r="I1156" t="s">
        <v>6</v>
      </c>
      <c r="J1156" s="1">
        <v>51170</v>
      </c>
      <c r="K11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11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56" t="s">
        <v>77</v>
      </c>
      <c r="N1156" s="1">
        <f>Data[[#This Row],[Price_AP]]*Data[[#This Row],[quantity_sold(after_promo)]]</f>
        <v>197540</v>
      </c>
    </row>
    <row r="1157" spans="1:14" x14ac:dyDescent="0.3">
      <c r="A1157" t="s">
        <v>54</v>
      </c>
      <c r="B1157" t="s">
        <v>15</v>
      </c>
      <c r="C1157" s="1">
        <v>3000</v>
      </c>
      <c r="D1157" t="str">
        <f>VLOOKUP(Data[[#This Row],[product_code]],Table3[#All],2)</f>
        <v>Atliq_Home_Essential_8_Product_Combo</v>
      </c>
      <c r="E1157" t="str">
        <f xml:space="preserve"> VLOOKUP(Data[[#This Row],[product_code]],Table3[#All],3)</f>
        <v>Combo1</v>
      </c>
      <c r="F1157" t="s">
        <v>16</v>
      </c>
      <c r="G1157">
        <v>400</v>
      </c>
      <c r="H1157">
        <v>1176</v>
      </c>
      <c r="I1157" t="s">
        <v>10</v>
      </c>
      <c r="J1157" s="1">
        <v>1200000</v>
      </c>
      <c r="K11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1176</v>
      </c>
      <c r="L11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57" t="s">
        <v>77</v>
      </c>
      <c r="N1157" s="1">
        <f>Data[[#This Row],[Price_AP]]*Data[[#This Row],[quantity_sold(after_promo)]]</f>
        <v>2940000</v>
      </c>
    </row>
    <row r="1158" spans="1:14" x14ac:dyDescent="0.3">
      <c r="A1158" t="s">
        <v>47</v>
      </c>
      <c r="B1158" t="s">
        <v>4</v>
      </c>
      <c r="C1158" s="1">
        <v>190</v>
      </c>
      <c r="D1158" t="str">
        <f>VLOOKUP(Data[[#This Row],[product_code]],Table3[#All],2)</f>
        <v>Atliq_Doodh_Kesar_Body_Lotion (200ML)</v>
      </c>
      <c r="E1158" t="str">
        <f xml:space="preserve"> VLOOKUP(Data[[#This Row],[product_code]],Table3[#All],3)</f>
        <v>Personal Care</v>
      </c>
      <c r="F1158" t="s">
        <v>5</v>
      </c>
      <c r="G1158">
        <v>89</v>
      </c>
      <c r="H1158">
        <v>113</v>
      </c>
      <c r="I1158" t="s">
        <v>10</v>
      </c>
      <c r="J1158" s="1">
        <v>16910</v>
      </c>
      <c r="K11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113</v>
      </c>
      <c r="L11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158" t="s">
        <v>83</v>
      </c>
      <c r="N1158" s="1">
        <f>Data[[#This Row],[Price_AP]]*Data[[#This Row],[quantity_sold(after_promo)]]</f>
        <v>10735</v>
      </c>
    </row>
    <row r="1159" spans="1:14" x14ac:dyDescent="0.3">
      <c r="A1159" t="s">
        <v>29</v>
      </c>
      <c r="B1159" t="s">
        <v>23</v>
      </c>
      <c r="C1159" s="1">
        <v>350</v>
      </c>
      <c r="D1159" t="str">
        <f>VLOOKUP(Data[[#This Row],[product_code]],Table3[#All],2)</f>
        <v>Atliq_Double_Bedsheet_set</v>
      </c>
      <c r="E1159" t="str">
        <f xml:space="preserve"> VLOOKUP(Data[[#This Row],[product_code]],Table3[#All],3)</f>
        <v>Home Care</v>
      </c>
      <c r="F1159" t="s">
        <v>13</v>
      </c>
      <c r="G1159">
        <v>77</v>
      </c>
      <c r="H1159">
        <v>260</v>
      </c>
      <c r="I1159" t="s">
        <v>10</v>
      </c>
      <c r="J1159" s="1">
        <v>26950</v>
      </c>
      <c r="K11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520</v>
      </c>
      <c r="L11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159" t="s">
        <v>77</v>
      </c>
      <c r="N1159" s="1">
        <f>Data[[#This Row],[Price_AP]]*Data[[#This Row],[quantity_sold(after_promo)]]</f>
        <v>91000</v>
      </c>
    </row>
    <row r="1160" spans="1:14" x14ac:dyDescent="0.3">
      <c r="A1160" t="s">
        <v>48</v>
      </c>
      <c r="B1160" t="s">
        <v>44</v>
      </c>
      <c r="C1160" s="1">
        <v>1020</v>
      </c>
      <c r="D1160" t="str">
        <f>VLOOKUP(Data[[#This Row],[product_code]],Table3[#All],2)</f>
        <v>Atliq_Double_Bedsheet_set</v>
      </c>
      <c r="E1160" t="str">
        <f xml:space="preserve"> VLOOKUP(Data[[#This Row],[product_code]],Table3[#All],3)</f>
        <v>Home Care</v>
      </c>
      <c r="F1160" t="s">
        <v>13</v>
      </c>
      <c r="G1160">
        <v>79</v>
      </c>
      <c r="H1160">
        <v>349</v>
      </c>
      <c r="I1160" t="s">
        <v>6</v>
      </c>
      <c r="J1160" s="1">
        <v>80580</v>
      </c>
      <c r="K11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698</v>
      </c>
      <c r="L11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160" t="s">
        <v>76</v>
      </c>
      <c r="N1160" s="1">
        <f>Data[[#This Row],[Price_AP]]*Data[[#This Row],[quantity_sold(after_promo)]]</f>
        <v>355980</v>
      </c>
    </row>
    <row r="1161" spans="1:14" x14ac:dyDescent="0.3">
      <c r="A1161" t="s">
        <v>62</v>
      </c>
      <c r="B1161" t="s">
        <v>50</v>
      </c>
      <c r="C1161" s="1">
        <v>110</v>
      </c>
      <c r="D1161" t="str">
        <f>VLOOKUP(Data[[#This Row],[product_code]],Table3[#All],2)</f>
        <v>Atliq_Body_Milk_Nourishing_Lotion (120ML)</v>
      </c>
      <c r="E1161" t="str">
        <f xml:space="preserve"> VLOOKUP(Data[[#This Row],[product_code]],Table3[#All],3)</f>
        <v>Personal Care</v>
      </c>
      <c r="F1161" t="s">
        <v>5</v>
      </c>
      <c r="G1161">
        <v>38</v>
      </c>
      <c r="H1161">
        <v>50</v>
      </c>
      <c r="I1161" t="s">
        <v>10</v>
      </c>
      <c r="J1161" s="1">
        <v>4180</v>
      </c>
      <c r="K11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1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61" t="s">
        <v>84</v>
      </c>
      <c r="N1161" s="1">
        <f>Data[[#This Row],[Price_AP]]*Data[[#This Row],[quantity_sold(after_promo)]]</f>
        <v>2750</v>
      </c>
    </row>
    <row r="1162" spans="1:14" x14ac:dyDescent="0.3">
      <c r="A1162" t="s">
        <v>14</v>
      </c>
      <c r="B1162" t="s">
        <v>18</v>
      </c>
      <c r="C1162" s="1">
        <v>55</v>
      </c>
      <c r="D1162" t="str">
        <f>VLOOKUP(Data[[#This Row],[product_code]],Table3[#All],2)</f>
        <v>Atliq_Scrub_Sponge_For_Dishwash</v>
      </c>
      <c r="E1162" t="str">
        <f xml:space="preserve"> VLOOKUP(Data[[#This Row],[product_code]],Table3[#All],3)</f>
        <v>Home Care</v>
      </c>
      <c r="F1162" t="s">
        <v>9</v>
      </c>
      <c r="G1162">
        <v>61</v>
      </c>
      <c r="H1162">
        <v>50</v>
      </c>
      <c r="I1162" t="s">
        <v>10</v>
      </c>
      <c r="J1162" s="1">
        <v>3355</v>
      </c>
      <c r="K11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1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62" t="s">
        <v>79</v>
      </c>
      <c r="N1162" s="1">
        <f>Data[[#This Row],[Price_AP]]*Data[[#This Row],[quantity_sold(after_promo)]]</f>
        <v>2062.5</v>
      </c>
    </row>
    <row r="1163" spans="1:14" x14ac:dyDescent="0.3">
      <c r="A1163" t="s">
        <v>39</v>
      </c>
      <c r="B1163" t="s">
        <v>33</v>
      </c>
      <c r="C1163" s="1">
        <v>370</v>
      </c>
      <c r="D1163" t="str">
        <f>VLOOKUP(Data[[#This Row],[product_code]],Table3[#All],2)</f>
        <v>Atliq_Farm_Chakki_Atta (1KG)</v>
      </c>
      <c r="E1163" t="str">
        <f xml:space="preserve"> VLOOKUP(Data[[#This Row],[product_code]],Table3[#All],3)</f>
        <v>Grocery &amp; Staples</v>
      </c>
      <c r="F1163" t="s">
        <v>13</v>
      </c>
      <c r="G1163">
        <v>187</v>
      </c>
      <c r="H1163">
        <v>733</v>
      </c>
      <c r="I1163" t="s">
        <v>6</v>
      </c>
      <c r="J1163" s="1">
        <v>69190</v>
      </c>
      <c r="K11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1466</v>
      </c>
      <c r="L11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163" t="s">
        <v>75</v>
      </c>
      <c r="N1163" s="1">
        <f>Data[[#This Row],[Price_AP]]*Data[[#This Row],[quantity_sold(after_promo)]]</f>
        <v>271210</v>
      </c>
    </row>
    <row r="1164" spans="1:14" x14ac:dyDescent="0.3">
      <c r="A1164" t="s">
        <v>14</v>
      </c>
      <c r="B1164" t="s">
        <v>25</v>
      </c>
      <c r="C1164" s="1">
        <v>1190</v>
      </c>
      <c r="D1164" t="str">
        <f>VLOOKUP(Data[[#This Row],[product_code]],Table3[#All],2)</f>
        <v>Atliq_Fusion_Container_Set_of_3</v>
      </c>
      <c r="E1164" t="str">
        <f xml:space="preserve"> VLOOKUP(Data[[#This Row],[product_code]],Table3[#All],3)</f>
        <v>Home Care</v>
      </c>
      <c r="F1164" t="s">
        <v>13</v>
      </c>
      <c r="G1164">
        <v>40</v>
      </c>
      <c r="H1164">
        <v>140</v>
      </c>
      <c r="I1164" t="s">
        <v>10</v>
      </c>
      <c r="J1164" s="1">
        <v>47600</v>
      </c>
      <c r="K11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280</v>
      </c>
      <c r="L11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64" t="s">
        <v>79</v>
      </c>
      <c r="N1164" s="1">
        <f>Data[[#This Row],[Price_AP]]*Data[[#This Row],[quantity_sold(after_promo)]]</f>
        <v>166600</v>
      </c>
    </row>
    <row r="1165" spans="1:14" x14ac:dyDescent="0.3">
      <c r="A1165" t="s">
        <v>29</v>
      </c>
      <c r="B1165" t="s">
        <v>33</v>
      </c>
      <c r="C1165" s="1">
        <v>290</v>
      </c>
      <c r="D1165" t="str">
        <f>VLOOKUP(Data[[#This Row],[product_code]],Table3[#All],2)</f>
        <v>Atliq_Farm_Chakki_Atta (1KG)</v>
      </c>
      <c r="E1165" t="str">
        <f xml:space="preserve"> VLOOKUP(Data[[#This Row],[product_code]],Table3[#All],3)</f>
        <v>Grocery &amp; Staples</v>
      </c>
      <c r="F1165" t="s">
        <v>9</v>
      </c>
      <c r="G1165">
        <v>390</v>
      </c>
      <c r="H1165">
        <v>339</v>
      </c>
      <c r="I1165" t="s">
        <v>10</v>
      </c>
      <c r="J1165" s="1">
        <v>113100</v>
      </c>
      <c r="K11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339</v>
      </c>
      <c r="L11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165" t="s">
        <v>77</v>
      </c>
      <c r="N1165" s="1">
        <f>Data[[#This Row],[Price_AP]]*Data[[#This Row],[quantity_sold(after_promo)]]</f>
        <v>73732.5</v>
      </c>
    </row>
    <row r="1166" spans="1:14" x14ac:dyDescent="0.3">
      <c r="A1166" t="s">
        <v>39</v>
      </c>
      <c r="B1166" t="s">
        <v>15</v>
      </c>
      <c r="C1166" s="1">
        <v>3000</v>
      </c>
      <c r="D1166" t="str">
        <f>VLOOKUP(Data[[#This Row],[product_code]],Table3[#All],2)</f>
        <v>Atliq_Home_Essential_8_Product_Combo</v>
      </c>
      <c r="E1166" t="str">
        <f xml:space="preserve"> VLOOKUP(Data[[#This Row],[product_code]],Table3[#All],3)</f>
        <v>Combo1</v>
      </c>
      <c r="F1166" t="s">
        <v>16</v>
      </c>
      <c r="G1166">
        <v>190</v>
      </c>
      <c r="H1166">
        <v>547</v>
      </c>
      <c r="I1166" t="s">
        <v>10</v>
      </c>
      <c r="J1166" s="1">
        <v>570000</v>
      </c>
      <c r="K11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547</v>
      </c>
      <c r="L11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66" t="s">
        <v>75</v>
      </c>
      <c r="N1166" s="1">
        <f>Data[[#This Row],[Price_AP]]*Data[[#This Row],[quantity_sold(after_promo)]]</f>
        <v>1367500</v>
      </c>
    </row>
    <row r="1167" spans="1:14" x14ac:dyDescent="0.3">
      <c r="A1167" t="s">
        <v>56</v>
      </c>
      <c r="B1167" t="s">
        <v>21</v>
      </c>
      <c r="C1167" s="1">
        <v>50</v>
      </c>
      <c r="D1167" t="str">
        <f>VLOOKUP(Data[[#This Row],[product_code]],Table3[#All],2)</f>
        <v>Atliq_Cream_Beauty_Bathing_Soap (125GM)</v>
      </c>
      <c r="E1167" t="str">
        <f xml:space="preserve"> VLOOKUP(Data[[#This Row],[product_code]],Table3[#All],3)</f>
        <v>Personal Care</v>
      </c>
      <c r="F1167" t="s">
        <v>9</v>
      </c>
      <c r="G1167">
        <v>28</v>
      </c>
      <c r="H1167">
        <v>22</v>
      </c>
      <c r="I1167" t="s">
        <v>6</v>
      </c>
      <c r="J1167" s="1">
        <v>1400</v>
      </c>
      <c r="K11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1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67" t="s">
        <v>79</v>
      </c>
      <c r="N1167" s="1">
        <f>Data[[#This Row],[Price_AP]]*Data[[#This Row],[quantity_sold(after_promo)]]</f>
        <v>825</v>
      </c>
    </row>
    <row r="1168" spans="1:14" x14ac:dyDescent="0.3">
      <c r="A1168" t="s">
        <v>19</v>
      </c>
      <c r="B1168" t="s">
        <v>50</v>
      </c>
      <c r="C1168" s="1">
        <v>110</v>
      </c>
      <c r="D1168" t="str">
        <f>VLOOKUP(Data[[#This Row],[product_code]],Table3[#All],2)</f>
        <v>Atliq_Body_Milk_Nourishing_Lotion (120ML)</v>
      </c>
      <c r="E1168" t="str">
        <f xml:space="preserve"> VLOOKUP(Data[[#This Row],[product_code]],Table3[#All],3)</f>
        <v>Personal Care</v>
      </c>
      <c r="F1168" t="s">
        <v>5</v>
      </c>
      <c r="G1168">
        <v>89</v>
      </c>
      <c r="H1168">
        <v>116</v>
      </c>
      <c r="I1168" t="s">
        <v>10</v>
      </c>
      <c r="J1168" s="1">
        <v>9790</v>
      </c>
      <c r="K11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116</v>
      </c>
      <c r="L11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168" t="s">
        <v>80</v>
      </c>
      <c r="N1168" s="1">
        <f>Data[[#This Row],[Price_AP]]*Data[[#This Row],[quantity_sold(after_promo)]]</f>
        <v>6380</v>
      </c>
    </row>
    <row r="1169" spans="1:14" x14ac:dyDescent="0.3">
      <c r="A1169" t="s">
        <v>27</v>
      </c>
      <c r="B1169" t="s">
        <v>25</v>
      </c>
      <c r="C1169" s="1">
        <v>1190</v>
      </c>
      <c r="D1169" t="str">
        <f>VLOOKUP(Data[[#This Row],[product_code]],Table3[#All],2)</f>
        <v>Atliq_Fusion_Container_Set_of_3</v>
      </c>
      <c r="E1169" t="str">
        <f xml:space="preserve"> VLOOKUP(Data[[#This Row],[product_code]],Table3[#All],3)</f>
        <v>Home Care</v>
      </c>
      <c r="F1169" t="s">
        <v>13</v>
      </c>
      <c r="G1169">
        <v>42</v>
      </c>
      <c r="H1169">
        <v>123</v>
      </c>
      <c r="I1169" t="s">
        <v>10</v>
      </c>
      <c r="J1169" s="1">
        <v>49980</v>
      </c>
      <c r="K11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246</v>
      </c>
      <c r="L11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69" t="s">
        <v>83</v>
      </c>
      <c r="N1169" s="1">
        <f>Data[[#This Row],[Price_AP]]*Data[[#This Row],[quantity_sold(after_promo)]]</f>
        <v>146370</v>
      </c>
    </row>
    <row r="1170" spans="1:14" x14ac:dyDescent="0.3">
      <c r="A1170" t="s">
        <v>19</v>
      </c>
      <c r="B1170" t="s">
        <v>40</v>
      </c>
      <c r="C1170" s="1">
        <v>172</v>
      </c>
      <c r="D1170" t="str">
        <f>VLOOKUP(Data[[#This Row],[product_code]],Table3[#All],2)</f>
        <v>Atliq_Masoor_Dal (1KG)</v>
      </c>
      <c r="E1170" t="str">
        <f xml:space="preserve"> VLOOKUP(Data[[#This Row],[product_code]],Table3[#All],3)</f>
        <v>Grocery &amp; Staples</v>
      </c>
      <c r="F1170" t="s">
        <v>36</v>
      </c>
      <c r="G1170">
        <v>286</v>
      </c>
      <c r="H1170">
        <v>394</v>
      </c>
      <c r="I1170" t="s">
        <v>6</v>
      </c>
      <c r="J1170" s="1">
        <v>49192</v>
      </c>
      <c r="K11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394</v>
      </c>
      <c r="L11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70" t="s">
        <v>80</v>
      </c>
      <c r="N1170" s="1">
        <f>Data[[#This Row],[Price_AP]]*Data[[#This Row],[quantity_sold(after_promo)]]</f>
        <v>45404.560000000005</v>
      </c>
    </row>
    <row r="1171" spans="1:14" x14ac:dyDescent="0.3">
      <c r="A1171" t="s">
        <v>46</v>
      </c>
      <c r="B1171" t="s">
        <v>8</v>
      </c>
      <c r="C1171" s="1">
        <v>200</v>
      </c>
      <c r="D1171" t="str">
        <f>VLOOKUP(Data[[#This Row],[product_code]],Table3[#All],2)</f>
        <v>Atliq_Suflower_Oil (1L)</v>
      </c>
      <c r="E1171" t="str">
        <f xml:space="preserve"> VLOOKUP(Data[[#This Row],[product_code]],Table3[#All],3)</f>
        <v>Grocery &amp; Staples</v>
      </c>
      <c r="F1171" t="s">
        <v>13</v>
      </c>
      <c r="G1171">
        <v>273</v>
      </c>
      <c r="H1171">
        <v>1097</v>
      </c>
      <c r="I1171" t="s">
        <v>6</v>
      </c>
      <c r="J1171" s="1">
        <v>54600</v>
      </c>
      <c r="K11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2194</v>
      </c>
      <c r="L11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171" t="s">
        <v>76</v>
      </c>
      <c r="N1171" s="1">
        <f>Data[[#This Row],[Price_AP]]*Data[[#This Row],[quantity_sold(after_promo)]]</f>
        <v>219400</v>
      </c>
    </row>
    <row r="1172" spans="1:14" x14ac:dyDescent="0.3">
      <c r="A1172" t="s">
        <v>48</v>
      </c>
      <c r="B1172" t="s">
        <v>31</v>
      </c>
      <c r="C1172" s="1">
        <v>62</v>
      </c>
      <c r="D1172" t="str">
        <f>VLOOKUP(Data[[#This Row],[product_code]],Table3[#All],2)</f>
        <v>Atliq_Double_Bedsheet_set</v>
      </c>
      <c r="E1172" t="str">
        <f xml:space="preserve"> VLOOKUP(Data[[#This Row],[product_code]],Table3[#All],3)</f>
        <v>Home Care</v>
      </c>
      <c r="F1172" t="s">
        <v>5</v>
      </c>
      <c r="G1172">
        <v>46</v>
      </c>
      <c r="H1172">
        <v>66</v>
      </c>
      <c r="I1172" t="s">
        <v>6</v>
      </c>
      <c r="J1172" s="1">
        <v>2852</v>
      </c>
      <c r="K11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66</v>
      </c>
      <c r="L11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72" t="s">
        <v>76</v>
      </c>
      <c r="N1172" s="1">
        <f>Data[[#This Row],[Price_AP]]*Data[[#This Row],[quantity_sold(after_promo)]]</f>
        <v>2046</v>
      </c>
    </row>
    <row r="1173" spans="1:14" x14ac:dyDescent="0.3">
      <c r="A1173" t="s">
        <v>30</v>
      </c>
      <c r="B1173" t="s">
        <v>35</v>
      </c>
      <c r="C1173" s="1">
        <v>860</v>
      </c>
      <c r="D1173" t="str">
        <f>VLOOKUP(Data[[#This Row],[product_code]],Table3[#All],2)</f>
        <v>Atliq_Sonamasuri_Rice (10KG)</v>
      </c>
      <c r="E1173" t="str">
        <f xml:space="preserve"> VLOOKUP(Data[[#This Row],[product_code]],Table3[#All],3)</f>
        <v>Grocery &amp; Staples</v>
      </c>
      <c r="F1173" t="s">
        <v>36</v>
      </c>
      <c r="G1173">
        <v>463</v>
      </c>
      <c r="H1173">
        <v>629</v>
      </c>
      <c r="I1173" t="s">
        <v>6</v>
      </c>
      <c r="J1173" s="1">
        <v>398180</v>
      </c>
      <c r="K11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629</v>
      </c>
      <c r="L11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173" t="s">
        <v>81</v>
      </c>
      <c r="N1173" s="1">
        <f>Data[[#This Row],[Price_AP]]*Data[[#This Row],[quantity_sold(after_promo)]]</f>
        <v>362429.80000000005</v>
      </c>
    </row>
    <row r="1174" spans="1:14" x14ac:dyDescent="0.3">
      <c r="A1174" t="s">
        <v>20</v>
      </c>
      <c r="B1174" t="s">
        <v>18</v>
      </c>
      <c r="C1174" s="1">
        <v>55</v>
      </c>
      <c r="D1174" t="str">
        <f>VLOOKUP(Data[[#This Row],[product_code]],Table3[#All],2)</f>
        <v>Atliq_Scrub_Sponge_For_Dishwash</v>
      </c>
      <c r="E1174" t="str">
        <f xml:space="preserve"> VLOOKUP(Data[[#This Row],[product_code]],Table3[#All],3)</f>
        <v>Home Care</v>
      </c>
      <c r="F1174" t="s">
        <v>9</v>
      </c>
      <c r="G1174">
        <v>15</v>
      </c>
      <c r="H1174">
        <v>12</v>
      </c>
      <c r="I1174" t="s">
        <v>6</v>
      </c>
      <c r="J1174" s="1">
        <v>825</v>
      </c>
      <c r="K11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1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74" t="s">
        <v>78</v>
      </c>
      <c r="N1174" s="1">
        <f>Data[[#This Row],[Price_AP]]*Data[[#This Row],[quantity_sold(after_promo)]]</f>
        <v>495</v>
      </c>
    </row>
    <row r="1175" spans="1:14" x14ac:dyDescent="0.3">
      <c r="A1175" t="s">
        <v>57</v>
      </c>
      <c r="B1175" t="s">
        <v>18</v>
      </c>
      <c r="C1175" s="1">
        <v>55</v>
      </c>
      <c r="D1175" t="str">
        <f>VLOOKUP(Data[[#This Row],[product_code]],Table3[#All],2)</f>
        <v>Atliq_Scrub_Sponge_For_Dishwash</v>
      </c>
      <c r="E1175" t="str">
        <f xml:space="preserve"> VLOOKUP(Data[[#This Row],[product_code]],Table3[#All],3)</f>
        <v>Home Care</v>
      </c>
      <c r="F1175" t="s">
        <v>9</v>
      </c>
      <c r="G1175">
        <v>25</v>
      </c>
      <c r="H1175">
        <v>21</v>
      </c>
      <c r="I1175" t="s">
        <v>6</v>
      </c>
      <c r="J1175" s="1">
        <v>1375</v>
      </c>
      <c r="K11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v>
      </c>
      <c r="L11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75" t="s">
        <v>77</v>
      </c>
      <c r="N1175" s="1">
        <f>Data[[#This Row],[Price_AP]]*Data[[#This Row],[quantity_sold(after_promo)]]</f>
        <v>866.25</v>
      </c>
    </row>
    <row r="1176" spans="1:14" x14ac:dyDescent="0.3">
      <c r="A1176" t="s">
        <v>60</v>
      </c>
      <c r="B1176" t="s">
        <v>15</v>
      </c>
      <c r="C1176" s="1">
        <v>3000</v>
      </c>
      <c r="D1176" t="str">
        <f>VLOOKUP(Data[[#This Row],[product_code]],Table3[#All],2)</f>
        <v>Atliq_Home_Essential_8_Product_Combo</v>
      </c>
      <c r="E1176" t="str">
        <f xml:space="preserve"> VLOOKUP(Data[[#This Row],[product_code]],Table3[#All],3)</f>
        <v>Combo1</v>
      </c>
      <c r="F1176" t="s">
        <v>16</v>
      </c>
      <c r="G1176">
        <v>136</v>
      </c>
      <c r="H1176">
        <v>242</v>
      </c>
      <c r="I1176" t="s">
        <v>6</v>
      </c>
      <c r="J1176" s="1">
        <v>408000</v>
      </c>
      <c r="K11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242</v>
      </c>
      <c r="L11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76" t="s">
        <v>81</v>
      </c>
      <c r="N1176" s="1">
        <f>Data[[#This Row],[Price_AP]]*Data[[#This Row],[quantity_sold(after_promo)]]</f>
        <v>605000</v>
      </c>
    </row>
    <row r="1177" spans="1:14" x14ac:dyDescent="0.3">
      <c r="A1177" t="s">
        <v>37</v>
      </c>
      <c r="B1177" t="s">
        <v>21</v>
      </c>
      <c r="C1177" s="1">
        <v>50</v>
      </c>
      <c r="D1177" t="str">
        <f>VLOOKUP(Data[[#This Row],[product_code]],Table3[#All],2)</f>
        <v>Atliq_Cream_Beauty_Bathing_Soap (125GM)</v>
      </c>
      <c r="E1177" t="str">
        <f xml:space="preserve"> VLOOKUP(Data[[#This Row],[product_code]],Table3[#All],3)</f>
        <v>Personal Care</v>
      </c>
      <c r="F1177" t="s">
        <v>9</v>
      </c>
      <c r="G1177">
        <v>34</v>
      </c>
      <c r="H1177">
        <v>30</v>
      </c>
      <c r="I1177" t="s">
        <v>6</v>
      </c>
      <c r="J1177" s="1">
        <v>1700</v>
      </c>
      <c r="K11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11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77" t="s">
        <v>81</v>
      </c>
      <c r="N1177" s="1">
        <f>Data[[#This Row],[Price_AP]]*Data[[#This Row],[quantity_sold(after_promo)]]</f>
        <v>1125</v>
      </c>
    </row>
    <row r="1178" spans="1:14" x14ac:dyDescent="0.3">
      <c r="A1178" t="s">
        <v>22</v>
      </c>
      <c r="B1178" t="s">
        <v>15</v>
      </c>
      <c r="C1178" s="1">
        <v>3000</v>
      </c>
      <c r="D1178" t="str">
        <f>VLOOKUP(Data[[#This Row],[product_code]],Table3[#All],2)</f>
        <v>Atliq_Home_Essential_8_Product_Combo</v>
      </c>
      <c r="E1178" t="str">
        <f xml:space="preserve"> VLOOKUP(Data[[#This Row],[product_code]],Table3[#All],3)</f>
        <v>Combo1</v>
      </c>
      <c r="F1178" t="s">
        <v>16</v>
      </c>
      <c r="G1178">
        <v>323</v>
      </c>
      <c r="H1178">
        <v>965</v>
      </c>
      <c r="I1178" t="s">
        <v>10</v>
      </c>
      <c r="J1178" s="1">
        <v>969000</v>
      </c>
      <c r="K11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965</v>
      </c>
      <c r="L11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78" t="s">
        <v>77</v>
      </c>
      <c r="N1178" s="1">
        <f>Data[[#This Row],[Price_AP]]*Data[[#This Row],[quantity_sold(after_promo)]]</f>
        <v>2412500</v>
      </c>
    </row>
    <row r="1179" spans="1:14" x14ac:dyDescent="0.3">
      <c r="A1179" t="s">
        <v>68</v>
      </c>
      <c r="B1179" t="s">
        <v>21</v>
      </c>
      <c r="C1179" s="1">
        <v>65</v>
      </c>
      <c r="D1179" t="str">
        <f>VLOOKUP(Data[[#This Row],[product_code]],Table3[#All],2)</f>
        <v>Atliq_Cream_Beauty_Bathing_Soap (125GM)</v>
      </c>
      <c r="E1179" t="str">
        <f xml:space="preserve"> VLOOKUP(Data[[#This Row],[product_code]],Table3[#All],3)</f>
        <v>Personal Care</v>
      </c>
      <c r="F1179" t="s">
        <v>5</v>
      </c>
      <c r="G1179">
        <v>94</v>
      </c>
      <c r="H1179">
        <v>120</v>
      </c>
      <c r="I1179" t="s">
        <v>10</v>
      </c>
      <c r="J1179" s="1">
        <v>6110</v>
      </c>
      <c r="K11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120</v>
      </c>
      <c r="L11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179" t="s">
        <v>76</v>
      </c>
      <c r="N1179" s="1">
        <f>Data[[#This Row],[Price_AP]]*Data[[#This Row],[quantity_sold(after_promo)]]</f>
        <v>3900</v>
      </c>
    </row>
    <row r="1180" spans="1:14" x14ac:dyDescent="0.3">
      <c r="A1180" t="s">
        <v>46</v>
      </c>
      <c r="B1180" t="s">
        <v>15</v>
      </c>
      <c r="C1180" s="1">
        <v>3000</v>
      </c>
      <c r="D1180" t="str">
        <f>VLOOKUP(Data[[#This Row],[product_code]],Table3[#All],2)</f>
        <v>Atliq_Home_Essential_8_Product_Combo</v>
      </c>
      <c r="E1180" t="str">
        <f xml:space="preserve"> VLOOKUP(Data[[#This Row],[product_code]],Table3[#All],3)</f>
        <v>Combo1</v>
      </c>
      <c r="F1180" t="s">
        <v>16</v>
      </c>
      <c r="G1180">
        <v>120</v>
      </c>
      <c r="H1180">
        <v>274</v>
      </c>
      <c r="I1180" t="s">
        <v>6</v>
      </c>
      <c r="J1180" s="1">
        <v>360000</v>
      </c>
      <c r="K11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274</v>
      </c>
      <c r="L11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180" t="s">
        <v>76</v>
      </c>
      <c r="N1180" s="1">
        <f>Data[[#This Row],[Price_AP]]*Data[[#This Row],[quantity_sold(after_promo)]]</f>
        <v>685000</v>
      </c>
    </row>
    <row r="1181" spans="1:14" x14ac:dyDescent="0.3">
      <c r="A1181" t="s">
        <v>22</v>
      </c>
      <c r="B1181" t="s">
        <v>28</v>
      </c>
      <c r="C1181" s="1">
        <v>415</v>
      </c>
      <c r="D1181" t="str">
        <f>VLOOKUP(Data[[#This Row],[product_code]],Table3[#All],2)</f>
        <v>Atliq_Fusion_Container_Set_of_3</v>
      </c>
      <c r="E1181" t="str">
        <f xml:space="preserve"> VLOOKUP(Data[[#This Row],[product_code]],Table3[#All],3)</f>
        <v>Home Care</v>
      </c>
      <c r="F1181" t="s">
        <v>9</v>
      </c>
      <c r="G1181">
        <v>96</v>
      </c>
      <c r="H1181">
        <v>92</v>
      </c>
      <c r="I1181" t="s">
        <v>10</v>
      </c>
      <c r="J1181" s="1">
        <v>39840</v>
      </c>
      <c r="K11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11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81" t="s">
        <v>77</v>
      </c>
      <c r="N1181" s="1">
        <f>Data[[#This Row],[Price_AP]]*Data[[#This Row],[quantity_sold(after_promo)]]</f>
        <v>28635</v>
      </c>
    </row>
    <row r="1182" spans="1:14" x14ac:dyDescent="0.3">
      <c r="A1182" t="s">
        <v>56</v>
      </c>
      <c r="B1182" t="s">
        <v>4</v>
      </c>
      <c r="C1182" s="1">
        <v>190</v>
      </c>
      <c r="D1182" t="str">
        <f>VLOOKUP(Data[[#This Row],[product_code]],Table3[#All],2)</f>
        <v>Atliq_Doodh_Kesar_Body_Lotion (200ML)</v>
      </c>
      <c r="E1182" t="str">
        <f xml:space="preserve"> VLOOKUP(Data[[#This Row],[product_code]],Table3[#All],3)</f>
        <v>Personal Care</v>
      </c>
      <c r="F1182" t="s">
        <v>5</v>
      </c>
      <c r="G1182">
        <v>33</v>
      </c>
      <c r="H1182">
        <v>50</v>
      </c>
      <c r="I1182" t="s">
        <v>6</v>
      </c>
      <c r="J1182" s="1">
        <v>6270</v>
      </c>
      <c r="K11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1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182" t="s">
        <v>79</v>
      </c>
      <c r="N1182" s="1">
        <f>Data[[#This Row],[Price_AP]]*Data[[#This Row],[quantity_sold(after_promo)]]</f>
        <v>4750</v>
      </c>
    </row>
    <row r="1183" spans="1:14" x14ac:dyDescent="0.3">
      <c r="A1183" t="s">
        <v>74</v>
      </c>
      <c r="B1183" t="s">
        <v>23</v>
      </c>
      <c r="C1183" s="1">
        <v>350</v>
      </c>
      <c r="D1183" t="str">
        <f>VLOOKUP(Data[[#This Row],[product_code]],Table3[#All],2)</f>
        <v>Atliq_Double_Bedsheet_set</v>
      </c>
      <c r="E1183" t="str">
        <f xml:space="preserve"> VLOOKUP(Data[[#This Row],[product_code]],Table3[#All],3)</f>
        <v>Home Care</v>
      </c>
      <c r="F1183" t="s">
        <v>13</v>
      </c>
      <c r="G1183">
        <v>85</v>
      </c>
      <c r="H1183">
        <v>338</v>
      </c>
      <c r="I1183" t="s">
        <v>10</v>
      </c>
      <c r="J1183" s="1">
        <v>29750</v>
      </c>
      <c r="K11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676</v>
      </c>
      <c r="L11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183" t="s">
        <v>80</v>
      </c>
      <c r="N1183" s="1">
        <f>Data[[#This Row],[Price_AP]]*Data[[#This Row],[quantity_sold(after_promo)]]</f>
        <v>118300</v>
      </c>
    </row>
    <row r="1184" spans="1:14" x14ac:dyDescent="0.3">
      <c r="A1184" t="s">
        <v>45</v>
      </c>
      <c r="B1184" t="s">
        <v>28</v>
      </c>
      <c r="C1184" s="1">
        <v>415</v>
      </c>
      <c r="D1184" t="str">
        <f>VLOOKUP(Data[[#This Row],[product_code]],Table3[#All],2)</f>
        <v>Atliq_Fusion_Container_Set_of_3</v>
      </c>
      <c r="E1184" t="str">
        <f xml:space="preserve"> VLOOKUP(Data[[#This Row],[product_code]],Table3[#All],3)</f>
        <v>Home Care</v>
      </c>
      <c r="F1184" t="s">
        <v>9</v>
      </c>
      <c r="G1184">
        <v>91</v>
      </c>
      <c r="H1184">
        <v>80</v>
      </c>
      <c r="I1184" t="s">
        <v>10</v>
      </c>
      <c r="J1184" s="1">
        <v>37765</v>
      </c>
      <c r="K11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11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184" t="s">
        <v>81</v>
      </c>
      <c r="N1184" s="1">
        <f>Data[[#This Row],[Price_AP]]*Data[[#This Row],[quantity_sold(after_promo)]]</f>
        <v>24900</v>
      </c>
    </row>
    <row r="1185" spans="1:14" x14ac:dyDescent="0.3">
      <c r="A1185" t="s">
        <v>47</v>
      </c>
      <c r="B1185" t="s">
        <v>12</v>
      </c>
      <c r="C1185" s="1">
        <v>300</v>
      </c>
      <c r="D1185" t="str">
        <f>VLOOKUP(Data[[#This Row],[product_code]],Table3[#All],2)</f>
        <v>Atliq_Fusion_Container_Set_of_3</v>
      </c>
      <c r="E1185" t="str">
        <f xml:space="preserve"> VLOOKUP(Data[[#This Row],[product_code]],Table3[#All],3)</f>
        <v>Home Care</v>
      </c>
      <c r="F1185" t="s">
        <v>13</v>
      </c>
      <c r="G1185">
        <v>61</v>
      </c>
      <c r="H1185">
        <v>189</v>
      </c>
      <c r="I1185" t="s">
        <v>10</v>
      </c>
      <c r="J1185" s="1">
        <v>18300</v>
      </c>
      <c r="K11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11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85" t="s">
        <v>83</v>
      </c>
      <c r="N1185" s="1">
        <f>Data[[#This Row],[Price_AP]]*Data[[#This Row],[quantity_sold(after_promo)]]</f>
        <v>56700</v>
      </c>
    </row>
    <row r="1186" spans="1:14" x14ac:dyDescent="0.3">
      <c r="A1186" t="s">
        <v>42</v>
      </c>
      <c r="B1186" t="s">
        <v>35</v>
      </c>
      <c r="C1186" s="1">
        <v>860</v>
      </c>
      <c r="D1186" t="str">
        <f>VLOOKUP(Data[[#This Row],[product_code]],Table3[#All],2)</f>
        <v>Atliq_Sonamasuri_Rice (10KG)</v>
      </c>
      <c r="E1186" t="str">
        <f xml:space="preserve"> VLOOKUP(Data[[#This Row],[product_code]],Table3[#All],3)</f>
        <v>Grocery &amp; Staples</v>
      </c>
      <c r="F1186" t="s">
        <v>36</v>
      </c>
      <c r="G1186">
        <v>386</v>
      </c>
      <c r="H1186">
        <v>594</v>
      </c>
      <c r="I1186" t="s">
        <v>10</v>
      </c>
      <c r="J1186" s="1">
        <v>331960</v>
      </c>
      <c r="K11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594</v>
      </c>
      <c r="L11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186" t="s">
        <v>77</v>
      </c>
      <c r="N1186" s="1">
        <f>Data[[#This Row],[Price_AP]]*Data[[#This Row],[quantity_sold(after_promo)]]</f>
        <v>342262.80000000005</v>
      </c>
    </row>
    <row r="1187" spans="1:14" x14ac:dyDescent="0.3">
      <c r="A1187" t="s">
        <v>45</v>
      </c>
      <c r="B1187" t="s">
        <v>33</v>
      </c>
      <c r="C1187" s="1">
        <v>370</v>
      </c>
      <c r="D1187" t="str">
        <f>VLOOKUP(Data[[#This Row],[product_code]],Table3[#All],2)</f>
        <v>Atliq_Farm_Chakki_Atta (1KG)</v>
      </c>
      <c r="E1187" t="str">
        <f xml:space="preserve"> VLOOKUP(Data[[#This Row],[product_code]],Table3[#All],3)</f>
        <v>Grocery &amp; Staples</v>
      </c>
      <c r="F1187" t="s">
        <v>13</v>
      </c>
      <c r="G1187">
        <v>379</v>
      </c>
      <c r="H1187">
        <v>1603</v>
      </c>
      <c r="I1187" t="s">
        <v>6</v>
      </c>
      <c r="J1187" s="1">
        <v>140230</v>
      </c>
      <c r="K11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3206</v>
      </c>
      <c r="L11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187" t="s">
        <v>81</v>
      </c>
      <c r="N1187" s="1">
        <f>Data[[#This Row],[Price_AP]]*Data[[#This Row],[quantity_sold(after_promo)]]</f>
        <v>593110</v>
      </c>
    </row>
    <row r="1188" spans="1:14" x14ac:dyDescent="0.3">
      <c r="A1188" t="s">
        <v>63</v>
      </c>
      <c r="B1188" t="s">
        <v>31</v>
      </c>
      <c r="C1188" s="1">
        <v>62</v>
      </c>
      <c r="D1188" t="str">
        <f>VLOOKUP(Data[[#This Row],[product_code]],Table3[#All],2)</f>
        <v>Atliq_Double_Bedsheet_set</v>
      </c>
      <c r="E1188" t="str">
        <f xml:space="preserve"> VLOOKUP(Data[[#This Row],[product_code]],Table3[#All],3)</f>
        <v>Home Care</v>
      </c>
      <c r="F1188" t="s">
        <v>5</v>
      </c>
      <c r="G1188">
        <v>103</v>
      </c>
      <c r="H1188">
        <v>129</v>
      </c>
      <c r="I1188" t="s">
        <v>10</v>
      </c>
      <c r="J1188" s="1">
        <v>6386</v>
      </c>
      <c r="K11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129</v>
      </c>
      <c r="L11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188" t="s">
        <v>81</v>
      </c>
      <c r="N1188" s="1">
        <f>Data[[#This Row],[Price_AP]]*Data[[#This Row],[quantity_sold(after_promo)]]</f>
        <v>3999</v>
      </c>
    </row>
    <row r="1189" spans="1:14" x14ac:dyDescent="0.3">
      <c r="A1189" t="s">
        <v>61</v>
      </c>
      <c r="B1189" t="s">
        <v>40</v>
      </c>
      <c r="C1189" s="1">
        <v>172</v>
      </c>
      <c r="D1189" t="str">
        <f>VLOOKUP(Data[[#This Row],[product_code]],Table3[#All],2)</f>
        <v>Atliq_Masoor_Dal (1KG)</v>
      </c>
      <c r="E1189" t="str">
        <f xml:space="preserve"> VLOOKUP(Data[[#This Row],[product_code]],Table3[#All],3)</f>
        <v>Grocery &amp; Staples</v>
      </c>
      <c r="F1189" t="s">
        <v>36</v>
      </c>
      <c r="G1189">
        <v>319</v>
      </c>
      <c r="H1189">
        <v>449</v>
      </c>
      <c r="I1189" t="s">
        <v>6</v>
      </c>
      <c r="J1189" s="1">
        <v>54868</v>
      </c>
      <c r="K11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449</v>
      </c>
      <c r="L11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89" t="s">
        <v>80</v>
      </c>
      <c r="N1189" s="1">
        <f>Data[[#This Row],[Price_AP]]*Data[[#This Row],[quantity_sold(after_promo)]]</f>
        <v>51742.76</v>
      </c>
    </row>
    <row r="1190" spans="1:14" x14ac:dyDescent="0.3">
      <c r="A1190" t="s">
        <v>57</v>
      </c>
      <c r="B1190" t="s">
        <v>40</v>
      </c>
      <c r="C1190" s="1">
        <v>172</v>
      </c>
      <c r="D1190" t="str">
        <f>VLOOKUP(Data[[#This Row],[product_code]],Table3[#All],2)</f>
        <v>Atliq_Masoor_Dal (1KG)</v>
      </c>
      <c r="E1190" t="str">
        <f xml:space="preserve"> VLOOKUP(Data[[#This Row],[product_code]],Table3[#All],3)</f>
        <v>Grocery &amp; Staples</v>
      </c>
      <c r="F1190" t="s">
        <v>36</v>
      </c>
      <c r="G1190">
        <v>312</v>
      </c>
      <c r="H1190">
        <v>393</v>
      </c>
      <c r="I1190" t="s">
        <v>6</v>
      </c>
      <c r="J1190" s="1">
        <v>53664</v>
      </c>
      <c r="K11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393</v>
      </c>
      <c r="L11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90" t="s">
        <v>77</v>
      </c>
      <c r="N1190" s="1">
        <f>Data[[#This Row],[Price_AP]]*Data[[#This Row],[quantity_sold(after_promo)]]</f>
        <v>45289.320000000007</v>
      </c>
    </row>
    <row r="1191" spans="1:14" x14ac:dyDescent="0.3">
      <c r="A1191" t="s">
        <v>19</v>
      </c>
      <c r="B1191" t="s">
        <v>18</v>
      </c>
      <c r="C1191" s="1">
        <v>55</v>
      </c>
      <c r="D1191" t="str">
        <f>VLOOKUP(Data[[#This Row],[product_code]],Table3[#All],2)</f>
        <v>Atliq_Scrub_Sponge_For_Dishwash</v>
      </c>
      <c r="E1191" t="str">
        <f xml:space="preserve"> VLOOKUP(Data[[#This Row],[product_code]],Table3[#All],3)</f>
        <v>Home Care</v>
      </c>
      <c r="F1191" t="s">
        <v>9</v>
      </c>
      <c r="G1191">
        <v>19</v>
      </c>
      <c r="H1191">
        <v>15</v>
      </c>
      <c r="I1191" t="s">
        <v>6</v>
      </c>
      <c r="J1191" s="1">
        <v>1045</v>
      </c>
      <c r="K11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11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91" t="s">
        <v>80</v>
      </c>
      <c r="N1191" s="1">
        <f>Data[[#This Row],[Price_AP]]*Data[[#This Row],[quantity_sold(after_promo)]]</f>
        <v>618.75</v>
      </c>
    </row>
    <row r="1192" spans="1:14" x14ac:dyDescent="0.3">
      <c r="A1192" t="s">
        <v>7</v>
      </c>
      <c r="B1192" t="s">
        <v>21</v>
      </c>
      <c r="C1192" s="1">
        <v>50</v>
      </c>
      <c r="D1192" t="str">
        <f>VLOOKUP(Data[[#This Row],[product_code]],Table3[#All],2)</f>
        <v>Atliq_Cream_Beauty_Bathing_Soap (125GM)</v>
      </c>
      <c r="E1192" t="str">
        <f xml:space="preserve"> VLOOKUP(Data[[#This Row],[product_code]],Table3[#All],3)</f>
        <v>Personal Care</v>
      </c>
      <c r="F1192" t="s">
        <v>9</v>
      </c>
      <c r="G1192">
        <v>36</v>
      </c>
      <c r="H1192">
        <v>26</v>
      </c>
      <c r="I1192" t="s">
        <v>6</v>
      </c>
      <c r="J1192" s="1">
        <v>1800</v>
      </c>
      <c r="K11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1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192" t="s">
        <v>80</v>
      </c>
      <c r="N1192" s="1">
        <f>Data[[#This Row],[Price_AP]]*Data[[#This Row],[quantity_sold(after_promo)]]</f>
        <v>975</v>
      </c>
    </row>
    <row r="1193" spans="1:14" x14ac:dyDescent="0.3">
      <c r="A1193" t="s">
        <v>26</v>
      </c>
      <c r="B1193" t="s">
        <v>12</v>
      </c>
      <c r="C1193" s="1">
        <v>300</v>
      </c>
      <c r="D1193" t="str">
        <f>VLOOKUP(Data[[#This Row],[product_code]],Table3[#All],2)</f>
        <v>Atliq_Fusion_Container_Set_of_3</v>
      </c>
      <c r="E1193" t="str">
        <f xml:space="preserve"> VLOOKUP(Data[[#This Row],[product_code]],Table3[#All],3)</f>
        <v>Home Care</v>
      </c>
      <c r="F1193" t="s">
        <v>13</v>
      </c>
      <c r="G1193">
        <v>43</v>
      </c>
      <c r="H1193">
        <v>147</v>
      </c>
      <c r="I1193" t="s">
        <v>10</v>
      </c>
      <c r="J1193" s="1">
        <v>12900</v>
      </c>
      <c r="K11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294</v>
      </c>
      <c r="L11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193" t="s">
        <v>76</v>
      </c>
      <c r="N1193" s="1">
        <f>Data[[#This Row],[Price_AP]]*Data[[#This Row],[quantity_sold(after_promo)]]</f>
        <v>44100</v>
      </c>
    </row>
    <row r="1194" spans="1:14" x14ac:dyDescent="0.3">
      <c r="A1194" t="s">
        <v>45</v>
      </c>
      <c r="B1194" t="s">
        <v>40</v>
      </c>
      <c r="C1194" s="1">
        <v>172</v>
      </c>
      <c r="D1194" t="str">
        <f>VLOOKUP(Data[[#This Row],[product_code]],Table3[#All],2)</f>
        <v>Atliq_Masoor_Dal (1KG)</v>
      </c>
      <c r="E1194" t="str">
        <f xml:space="preserve"> VLOOKUP(Data[[#This Row],[product_code]],Table3[#All],3)</f>
        <v>Grocery &amp; Staples</v>
      </c>
      <c r="F1194" t="s">
        <v>36</v>
      </c>
      <c r="G1194">
        <v>235</v>
      </c>
      <c r="H1194">
        <v>329</v>
      </c>
      <c r="I1194" t="s">
        <v>6</v>
      </c>
      <c r="J1194" s="1">
        <v>40420</v>
      </c>
      <c r="K11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329</v>
      </c>
      <c r="L11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194" t="s">
        <v>81</v>
      </c>
      <c r="N1194" s="1">
        <f>Data[[#This Row],[Price_AP]]*Data[[#This Row],[quantity_sold(after_promo)]]</f>
        <v>37913.960000000006</v>
      </c>
    </row>
    <row r="1195" spans="1:14" x14ac:dyDescent="0.3">
      <c r="A1195" t="s">
        <v>74</v>
      </c>
      <c r="B1195" t="s">
        <v>8</v>
      </c>
      <c r="C1195" s="1">
        <v>200</v>
      </c>
      <c r="D1195" t="str">
        <f>VLOOKUP(Data[[#This Row],[product_code]],Table3[#All],2)</f>
        <v>Atliq_Suflower_Oil (1L)</v>
      </c>
      <c r="E1195" t="str">
        <f xml:space="preserve"> VLOOKUP(Data[[#This Row],[product_code]],Table3[#All],3)</f>
        <v>Grocery &amp; Staples</v>
      </c>
      <c r="F1195" t="s">
        <v>13</v>
      </c>
      <c r="G1195">
        <v>433</v>
      </c>
      <c r="H1195">
        <v>1883</v>
      </c>
      <c r="I1195" t="s">
        <v>6</v>
      </c>
      <c r="J1195" s="1">
        <v>86600</v>
      </c>
      <c r="K11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3766</v>
      </c>
      <c r="L11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195" t="s">
        <v>80</v>
      </c>
      <c r="N1195" s="1">
        <f>Data[[#This Row],[Price_AP]]*Data[[#This Row],[quantity_sold(after_promo)]]</f>
        <v>376600</v>
      </c>
    </row>
    <row r="1196" spans="1:14" x14ac:dyDescent="0.3">
      <c r="A1196" t="s">
        <v>58</v>
      </c>
      <c r="B1196" t="s">
        <v>25</v>
      </c>
      <c r="C1196" s="1">
        <v>1190</v>
      </c>
      <c r="D1196" t="str">
        <f>VLOOKUP(Data[[#This Row],[product_code]],Table3[#All],2)</f>
        <v>Atliq_Fusion_Container_Set_of_3</v>
      </c>
      <c r="E1196" t="str">
        <f xml:space="preserve"> VLOOKUP(Data[[#This Row],[product_code]],Table3[#All],3)</f>
        <v>Home Care</v>
      </c>
      <c r="F1196" t="s">
        <v>13</v>
      </c>
      <c r="G1196">
        <v>42</v>
      </c>
      <c r="H1196">
        <v>167</v>
      </c>
      <c r="I1196" t="s">
        <v>6</v>
      </c>
      <c r="J1196" s="1">
        <v>49980</v>
      </c>
      <c r="K11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11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196" t="s">
        <v>79</v>
      </c>
      <c r="N1196" s="1">
        <f>Data[[#This Row],[Price_AP]]*Data[[#This Row],[quantity_sold(after_promo)]]</f>
        <v>198730</v>
      </c>
    </row>
    <row r="1197" spans="1:14" x14ac:dyDescent="0.3">
      <c r="A1197" t="s">
        <v>59</v>
      </c>
      <c r="B1197" t="s">
        <v>18</v>
      </c>
      <c r="C1197" s="1">
        <v>55</v>
      </c>
      <c r="D1197" t="str">
        <f>VLOOKUP(Data[[#This Row],[product_code]],Table3[#All],2)</f>
        <v>Atliq_Scrub_Sponge_For_Dishwash</v>
      </c>
      <c r="E1197" t="str">
        <f xml:space="preserve"> VLOOKUP(Data[[#This Row],[product_code]],Table3[#All],3)</f>
        <v>Home Care</v>
      </c>
      <c r="F1197" t="s">
        <v>9</v>
      </c>
      <c r="G1197">
        <v>119</v>
      </c>
      <c r="H1197">
        <v>107</v>
      </c>
      <c r="I1197" t="s">
        <v>10</v>
      </c>
      <c r="J1197" s="1">
        <v>6545</v>
      </c>
      <c r="K11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11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197" t="s">
        <v>81</v>
      </c>
      <c r="N1197" s="1">
        <f>Data[[#This Row],[Price_AP]]*Data[[#This Row],[quantity_sold(after_promo)]]</f>
        <v>4413.75</v>
      </c>
    </row>
    <row r="1198" spans="1:14" x14ac:dyDescent="0.3">
      <c r="A1198" t="s">
        <v>67</v>
      </c>
      <c r="B1198" t="s">
        <v>23</v>
      </c>
      <c r="C1198" s="1">
        <v>350</v>
      </c>
      <c r="D1198" t="str">
        <f>VLOOKUP(Data[[#This Row],[product_code]],Table3[#All],2)</f>
        <v>Atliq_Double_Bedsheet_set</v>
      </c>
      <c r="E1198" t="str">
        <f xml:space="preserve"> VLOOKUP(Data[[#This Row],[product_code]],Table3[#All],3)</f>
        <v>Home Care</v>
      </c>
      <c r="F1198" t="s">
        <v>13</v>
      </c>
      <c r="G1198">
        <v>57</v>
      </c>
      <c r="H1198">
        <v>178</v>
      </c>
      <c r="I1198" t="s">
        <v>10</v>
      </c>
      <c r="J1198" s="1">
        <v>19950</v>
      </c>
      <c r="K11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356</v>
      </c>
      <c r="L11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198" t="s">
        <v>78</v>
      </c>
      <c r="N1198" s="1">
        <f>Data[[#This Row],[Price_AP]]*Data[[#This Row],[quantity_sold(after_promo)]]</f>
        <v>62300</v>
      </c>
    </row>
    <row r="1199" spans="1:14" x14ac:dyDescent="0.3">
      <c r="A1199" t="s">
        <v>49</v>
      </c>
      <c r="B1199" t="s">
        <v>35</v>
      </c>
      <c r="C1199" s="1">
        <v>860</v>
      </c>
      <c r="D1199" t="str">
        <f>VLOOKUP(Data[[#This Row],[product_code]],Table3[#All],2)</f>
        <v>Atliq_Sonamasuri_Rice (10KG)</v>
      </c>
      <c r="E1199" t="str">
        <f xml:space="preserve"> VLOOKUP(Data[[#This Row],[product_code]],Table3[#All],3)</f>
        <v>Grocery &amp; Staples</v>
      </c>
      <c r="F1199" t="s">
        <v>36</v>
      </c>
      <c r="G1199">
        <v>595</v>
      </c>
      <c r="H1199">
        <v>886</v>
      </c>
      <c r="I1199" t="s">
        <v>6</v>
      </c>
      <c r="J1199" s="1">
        <v>511700</v>
      </c>
      <c r="K11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886</v>
      </c>
      <c r="L11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199" t="s">
        <v>83</v>
      </c>
      <c r="N1199" s="1">
        <f>Data[[#This Row],[Price_AP]]*Data[[#This Row],[quantity_sold(after_promo)]]</f>
        <v>510513.2</v>
      </c>
    </row>
    <row r="1200" spans="1:14" x14ac:dyDescent="0.3">
      <c r="A1200" t="s">
        <v>72</v>
      </c>
      <c r="B1200" t="s">
        <v>4</v>
      </c>
      <c r="C1200" s="1">
        <v>190</v>
      </c>
      <c r="D1200" t="str">
        <f>VLOOKUP(Data[[#This Row],[product_code]],Table3[#All],2)</f>
        <v>Atliq_Doodh_Kesar_Body_Lotion (200ML)</v>
      </c>
      <c r="E1200" t="str">
        <f xml:space="preserve"> VLOOKUP(Data[[#This Row],[product_code]],Table3[#All],3)</f>
        <v>Personal Care</v>
      </c>
      <c r="F1200" t="s">
        <v>5</v>
      </c>
      <c r="G1200">
        <v>101</v>
      </c>
      <c r="H1200">
        <v>131</v>
      </c>
      <c r="I1200" t="s">
        <v>10</v>
      </c>
      <c r="J1200" s="1">
        <v>19190</v>
      </c>
      <c r="K12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131</v>
      </c>
      <c r="L12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00" t="s">
        <v>80</v>
      </c>
      <c r="N1200" s="1">
        <f>Data[[#This Row],[Price_AP]]*Data[[#This Row],[quantity_sold(after_promo)]]</f>
        <v>12445</v>
      </c>
    </row>
    <row r="1201" spans="1:14" x14ac:dyDescent="0.3">
      <c r="A1201" t="s">
        <v>11</v>
      </c>
      <c r="B1201" t="s">
        <v>33</v>
      </c>
      <c r="C1201" s="1">
        <v>290</v>
      </c>
      <c r="D1201" t="str">
        <f>VLOOKUP(Data[[#This Row],[product_code]],Table3[#All],2)</f>
        <v>Atliq_Farm_Chakki_Atta (1KG)</v>
      </c>
      <c r="E1201" t="str">
        <f xml:space="preserve"> VLOOKUP(Data[[#This Row],[product_code]],Table3[#All],3)</f>
        <v>Grocery &amp; Staples</v>
      </c>
      <c r="F1201" t="s">
        <v>9</v>
      </c>
      <c r="G1201">
        <v>192</v>
      </c>
      <c r="H1201">
        <v>188</v>
      </c>
      <c r="I1201" t="s">
        <v>10</v>
      </c>
      <c r="J1201" s="1">
        <v>55680</v>
      </c>
      <c r="K12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188</v>
      </c>
      <c r="L12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201" t="s">
        <v>82</v>
      </c>
      <c r="N1201" s="1">
        <f>Data[[#This Row],[Price_AP]]*Data[[#This Row],[quantity_sold(after_promo)]]</f>
        <v>40890</v>
      </c>
    </row>
    <row r="1202" spans="1:14" x14ac:dyDescent="0.3">
      <c r="A1202" t="s">
        <v>7</v>
      </c>
      <c r="B1202" t="s">
        <v>28</v>
      </c>
      <c r="C1202" s="1">
        <v>415</v>
      </c>
      <c r="D1202" t="str">
        <f>VLOOKUP(Data[[#This Row],[product_code]],Table3[#All],2)</f>
        <v>Atliq_Fusion_Container_Set_of_3</v>
      </c>
      <c r="E1202" t="str">
        <f xml:space="preserve"> VLOOKUP(Data[[#This Row],[product_code]],Table3[#All],3)</f>
        <v>Home Care</v>
      </c>
      <c r="F1202" t="s">
        <v>9</v>
      </c>
      <c r="G1202">
        <v>78</v>
      </c>
      <c r="H1202">
        <v>62</v>
      </c>
      <c r="I1202" t="s">
        <v>10</v>
      </c>
      <c r="J1202" s="1">
        <v>32370</v>
      </c>
      <c r="K12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12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02" t="s">
        <v>80</v>
      </c>
      <c r="N1202" s="1">
        <f>Data[[#This Row],[Price_AP]]*Data[[#This Row],[quantity_sold(after_promo)]]</f>
        <v>19297.5</v>
      </c>
    </row>
    <row r="1203" spans="1:14" x14ac:dyDescent="0.3">
      <c r="A1203" t="s">
        <v>73</v>
      </c>
      <c r="B1203" t="s">
        <v>8</v>
      </c>
      <c r="C1203" s="1">
        <v>200</v>
      </c>
      <c r="D1203" t="str">
        <f>VLOOKUP(Data[[#This Row],[product_code]],Table3[#All],2)</f>
        <v>Atliq_Suflower_Oil (1L)</v>
      </c>
      <c r="E1203" t="str">
        <f xml:space="preserve"> VLOOKUP(Data[[#This Row],[product_code]],Table3[#All],3)</f>
        <v>Grocery &amp; Staples</v>
      </c>
      <c r="F1203" t="s">
        <v>13</v>
      </c>
      <c r="G1203">
        <v>363</v>
      </c>
      <c r="H1203">
        <v>1408</v>
      </c>
      <c r="I1203" t="s">
        <v>6</v>
      </c>
      <c r="J1203" s="1">
        <v>72600</v>
      </c>
      <c r="K12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2816</v>
      </c>
      <c r="L12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03" t="s">
        <v>77</v>
      </c>
      <c r="N1203" s="1">
        <f>Data[[#This Row],[Price_AP]]*Data[[#This Row],[quantity_sold(after_promo)]]</f>
        <v>281600</v>
      </c>
    </row>
    <row r="1204" spans="1:14" x14ac:dyDescent="0.3">
      <c r="A1204" t="s">
        <v>20</v>
      </c>
      <c r="B1204" t="s">
        <v>8</v>
      </c>
      <c r="C1204" s="1">
        <v>200</v>
      </c>
      <c r="D1204" t="str">
        <f>VLOOKUP(Data[[#This Row],[product_code]],Table3[#All],2)</f>
        <v>Atliq_Suflower_Oil (1L)</v>
      </c>
      <c r="E1204" t="str">
        <f xml:space="preserve"> VLOOKUP(Data[[#This Row],[product_code]],Table3[#All],3)</f>
        <v>Grocery &amp; Staples</v>
      </c>
      <c r="F1204" t="s">
        <v>13</v>
      </c>
      <c r="G1204">
        <v>192</v>
      </c>
      <c r="H1204">
        <v>754</v>
      </c>
      <c r="I1204" t="s">
        <v>6</v>
      </c>
      <c r="J1204" s="1">
        <v>38400</v>
      </c>
      <c r="K12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1508</v>
      </c>
      <c r="L12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04" t="s">
        <v>78</v>
      </c>
      <c r="N1204" s="1">
        <f>Data[[#This Row],[Price_AP]]*Data[[#This Row],[quantity_sold(after_promo)]]</f>
        <v>150800</v>
      </c>
    </row>
    <row r="1205" spans="1:14" x14ac:dyDescent="0.3">
      <c r="A1205" t="s">
        <v>62</v>
      </c>
      <c r="B1205" t="s">
        <v>35</v>
      </c>
      <c r="C1205" s="1">
        <v>860</v>
      </c>
      <c r="D1205" t="str">
        <f>VLOOKUP(Data[[#This Row],[product_code]],Table3[#All],2)</f>
        <v>Atliq_Sonamasuri_Rice (10KG)</v>
      </c>
      <c r="E1205" t="str">
        <f xml:space="preserve"> VLOOKUP(Data[[#This Row],[product_code]],Table3[#All],3)</f>
        <v>Grocery &amp; Staples</v>
      </c>
      <c r="F1205" t="s">
        <v>36</v>
      </c>
      <c r="G1205">
        <v>237</v>
      </c>
      <c r="H1205">
        <v>327</v>
      </c>
      <c r="I1205" t="s">
        <v>6</v>
      </c>
      <c r="J1205" s="1">
        <v>203820</v>
      </c>
      <c r="K12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327</v>
      </c>
      <c r="L12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05" t="s">
        <v>84</v>
      </c>
      <c r="N1205" s="1">
        <f>Data[[#This Row],[Price_AP]]*Data[[#This Row],[quantity_sold(after_promo)]]</f>
        <v>188417.40000000002</v>
      </c>
    </row>
    <row r="1206" spans="1:14" x14ac:dyDescent="0.3">
      <c r="A1206" t="s">
        <v>24</v>
      </c>
      <c r="B1206" t="s">
        <v>44</v>
      </c>
      <c r="C1206" s="1">
        <v>1020</v>
      </c>
      <c r="D1206" t="str">
        <f>VLOOKUP(Data[[#This Row],[product_code]],Table3[#All],2)</f>
        <v>Atliq_Double_Bedsheet_set</v>
      </c>
      <c r="E1206" t="str">
        <f xml:space="preserve"> VLOOKUP(Data[[#This Row],[product_code]],Table3[#All],3)</f>
        <v>Home Care</v>
      </c>
      <c r="F1206" t="s">
        <v>13</v>
      </c>
      <c r="G1206">
        <v>93</v>
      </c>
      <c r="H1206">
        <v>234</v>
      </c>
      <c r="I1206" t="s">
        <v>6</v>
      </c>
      <c r="J1206" s="1">
        <v>94860</v>
      </c>
      <c r="K12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468</v>
      </c>
      <c r="L12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06" t="s">
        <v>79</v>
      </c>
      <c r="N1206" s="1">
        <f>Data[[#This Row],[Price_AP]]*Data[[#This Row],[quantity_sold(after_promo)]]</f>
        <v>238680</v>
      </c>
    </row>
    <row r="1207" spans="1:14" x14ac:dyDescent="0.3">
      <c r="A1207" t="s">
        <v>47</v>
      </c>
      <c r="B1207" t="s">
        <v>15</v>
      </c>
      <c r="C1207" s="1">
        <v>3000</v>
      </c>
      <c r="D1207" t="str">
        <f>VLOOKUP(Data[[#This Row],[product_code]],Table3[#All],2)</f>
        <v>Atliq_Home_Essential_8_Product_Combo</v>
      </c>
      <c r="E1207" t="str">
        <f xml:space="preserve"> VLOOKUP(Data[[#This Row],[product_code]],Table3[#All],3)</f>
        <v>Combo1</v>
      </c>
      <c r="F1207" t="s">
        <v>16</v>
      </c>
      <c r="G1207">
        <v>105</v>
      </c>
      <c r="H1207">
        <v>173</v>
      </c>
      <c r="I1207" t="s">
        <v>6</v>
      </c>
      <c r="J1207" s="1">
        <v>315000</v>
      </c>
      <c r="K12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173</v>
      </c>
      <c r="L12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07" t="s">
        <v>83</v>
      </c>
      <c r="N1207" s="1">
        <f>Data[[#This Row],[Price_AP]]*Data[[#This Row],[quantity_sold(after_promo)]]</f>
        <v>432500</v>
      </c>
    </row>
    <row r="1208" spans="1:14" x14ac:dyDescent="0.3">
      <c r="A1208" t="s">
        <v>61</v>
      </c>
      <c r="B1208" t="s">
        <v>15</v>
      </c>
      <c r="C1208" s="1">
        <v>3000</v>
      </c>
      <c r="D1208" t="str">
        <f>VLOOKUP(Data[[#This Row],[product_code]],Table3[#All],2)</f>
        <v>Atliq_Home_Essential_8_Product_Combo</v>
      </c>
      <c r="E1208" t="str">
        <f xml:space="preserve"> VLOOKUP(Data[[#This Row],[product_code]],Table3[#All],3)</f>
        <v>Combo1</v>
      </c>
      <c r="F1208" t="s">
        <v>16</v>
      </c>
      <c r="G1208">
        <v>358</v>
      </c>
      <c r="H1208">
        <v>1070</v>
      </c>
      <c r="I1208" t="s">
        <v>10</v>
      </c>
      <c r="J1208" s="1">
        <v>1074000</v>
      </c>
      <c r="K12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1070</v>
      </c>
      <c r="L12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08" t="s">
        <v>80</v>
      </c>
      <c r="N1208" s="1">
        <f>Data[[#This Row],[Price_AP]]*Data[[#This Row],[quantity_sold(after_promo)]]</f>
        <v>2675000</v>
      </c>
    </row>
    <row r="1209" spans="1:14" x14ac:dyDescent="0.3">
      <c r="A1209" t="s">
        <v>41</v>
      </c>
      <c r="B1209" t="s">
        <v>31</v>
      </c>
      <c r="C1209" s="1">
        <v>62</v>
      </c>
      <c r="D1209" t="str">
        <f>VLOOKUP(Data[[#This Row],[product_code]],Table3[#All],2)</f>
        <v>Atliq_Double_Bedsheet_set</v>
      </c>
      <c r="E1209" t="str">
        <f xml:space="preserve"> VLOOKUP(Data[[#This Row],[product_code]],Table3[#All],3)</f>
        <v>Home Care</v>
      </c>
      <c r="F1209" t="s">
        <v>5</v>
      </c>
      <c r="G1209">
        <v>91</v>
      </c>
      <c r="H1209">
        <v>113</v>
      </c>
      <c r="I1209" t="s">
        <v>10</v>
      </c>
      <c r="J1209" s="1">
        <v>5642</v>
      </c>
      <c r="K12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113</v>
      </c>
      <c r="L12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09" t="s">
        <v>78</v>
      </c>
      <c r="N1209" s="1">
        <f>Data[[#This Row],[Price_AP]]*Data[[#This Row],[quantity_sold(after_promo)]]</f>
        <v>3503</v>
      </c>
    </row>
    <row r="1210" spans="1:14" x14ac:dyDescent="0.3">
      <c r="A1210" t="s">
        <v>14</v>
      </c>
      <c r="B1210" t="s">
        <v>28</v>
      </c>
      <c r="C1210" s="1">
        <v>415</v>
      </c>
      <c r="D1210" t="str">
        <f>VLOOKUP(Data[[#This Row],[product_code]],Table3[#All],2)</f>
        <v>Atliq_Fusion_Container_Set_of_3</v>
      </c>
      <c r="E1210" t="str">
        <f xml:space="preserve"> VLOOKUP(Data[[#This Row],[product_code]],Table3[#All],3)</f>
        <v>Home Care</v>
      </c>
      <c r="F1210" t="s">
        <v>9</v>
      </c>
      <c r="G1210">
        <v>21</v>
      </c>
      <c r="H1210">
        <v>15</v>
      </c>
      <c r="I1210" t="s">
        <v>6</v>
      </c>
      <c r="J1210" s="1">
        <v>8715</v>
      </c>
      <c r="K12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12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10" t="s">
        <v>79</v>
      </c>
      <c r="N1210" s="1">
        <f>Data[[#This Row],[Price_AP]]*Data[[#This Row],[quantity_sold(after_promo)]]</f>
        <v>4668.75</v>
      </c>
    </row>
    <row r="1211" spans="1:14" x14ac:dyDescent="0.3">
      <c r="A1211" t="s">
        <v>42</v>
      </c>
      <c r="B1211" t="s">
        <v>44</v>
      </c>
      <c r="C1211" s="1">
        <v>1020</v>
      </c>
      <c r="D1211" t="str">
        <f>VLOOKUP(Data[[#This Row],[product_code]],Table3[#All],2)</f>
        <v>Atliq_Double_Bedsheet_set</v>
      </c>
      <c r="E1211" t="str">
        <f xml:space="preserve"> VLOOKUP(Data[[#This Row],[product_code]],Table3[#All],3)</f>
        <v>Home Care</v>
      </c>
      <c r="F1211" t="s">
        <v>13</v>
      </c>
      <c r="G1211">
        <v>54</v>
      </c>
      <c r="H1211">
        <v>183</v>
      </c>
      <c r="I1211" t="s">
        <v>10</v>
      </c>
      <c r="J1211" s="1">
        <v>55080</v>
      </c>
      <c r="K12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366</v>
      </c>
      <c r="L12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11" t="s">
        <v>77</v>
      </c>
      <c r="N1211" s="1">
        <f>Data[[#This Row],[Price_AP]]*Data[[#This Row],[quantity_sold(after_promo)]]</f>
        <v>186660</v>
      </c>
    </row>
    <row r="1212" spans="1:14" x14ac:dyDescent="0.3">
      <c r="A1212" t="s">
        <v>73</v>
      </c>
      <c r="B1212" t="s">
        <v>50</v>
      </c>
      <c r="C1212" s="1">
        <v>110</v>
      </c>
      <c r="D1212" t="str">
        <f>VLOOKUP(Data[[#This Row],[product_code]],Table3[#All],2)</f>
        <v>Atliq_Body_Milk_Nourishing_Lotion (120ML)</v>
      </c>
      <c r="E1212" t="str">
        <f xml:space="preserve"> VLOOKUP(Data[[#This Row],[product_code]],Table3[#All],3)</f>
        <v>Personal Care</v>
      </c>
      <c r="F1212" t="s">
        <v>5</v>
      </c>
      <c r="G1212">
        <v>77</v>
      </c>
      <c r="H1212">
        <v>113</v>
      </c>
      <c r="I1212" t="s">
        <v>10</v>
      </c>
      <c r="J1212" s="1">
        <v>8470</v>
      </c>
      <c r="K12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113</v>
      </c>
      <c r="L12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212" t="s">
        <v>77</v>
      </c>
      <c r="N1212" s="1">
        <f>Data[[#This Row],[Price_AP]]*Data[[#This Row],[quantity_sold(after_promo)]]</f>
        <v>6215</v>
      </c>
    </row>
    <row r="1213" spans="1:14" x14ac:dyDescent="0.3">
      <c r="A1213" t="s">
        <v>46</v>
      </c>
      <c r="B1213" t="s">
        <v>12</v>
      </c>
      <c r="C1213" s="1">
        <v>300</v>
      </c>
      <c r="D1213" t="str">
        <f>VLOOKUP(Data[[#This Row],[product_code]],Table3[#All],2)</f>
        <v>Atliq_Fusion_Container_Set_of_3</v>
      </c>
      <c r="E1213" t="str">
        <f xml:space="preserve"> VLOOKUP(Data[[#This Row],[product_code]],Table3[#All],3)</f>
        <v>Home Care</v>
      </c>
      <c r="F1213" t="s">
        <v>13</v>
      </c>
      <c r="G1213">
        <v>47</v>
      </c>
      <c r="H1213">
        <v>162</v>
      </c>
      <c r="I1213" t="s">
        <v>10</v>
      </c>
      <c r="J1213" s="1">
        <v>14100</v>
      </c>
      <c r="K12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324</v>
      </c>
      <c r="L12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13" t="s">
        <v>76</v>
      </c>
      <c r="N1213" s="1">
        <f>Data[[#This Row],[Price_AP]]*Data[[#This Row],[quantity_sold(after_promo)]]</f>
        <v>48600</v>
      </c>
    </row>
    <row r="1214" spans="1:14" x14ac:dyDescent="0.3">
      <c r="A1214" t="s">
        <v>69</v>
      </c>
      <c r="B1214" t="s">
        <v>35</v>
      </c>
      <c r="C1214" s="1">
        <v>860</v>
      </c>
      <c r="D1214" t="str">
        <f>VLOOKUP(Data[[#This Row],[product_code]],Table3[#All],2)</f>
        <v>Atliq_Sonamasuri_Rice (10KG)</v>
      </c>
      <c r="E1214" t="str">
        <f xml:space="preserve"> VLOOKUP(Data[[#This Row],[product_code]],Table3[#All],3)</f>
        <v>Grocery &amp; Staples</v>
      </c>
      <c r="F1214" t="s">
        <v>36</v>
      </c>
      <c r="G1214">
        <v>336</v>
      </c>
      <c r="H1214">
        <v>507</v>
      </c>
      <c r="I1214" t="s">
        <v>10</v>
      </c>
      <c r="J1214" s="1">
        <v>288960</v>
      </c>
      <c r="K12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507</v>
      </c>
      <c r="L12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14" t="s">
        <v>81</v>
      </c>
      <c r="N1214" s="1">
        <f>Data[[#This Row],[Price_AP]]*Data[[#This Row],[quantity_sold(after_promo)]]</f>
        <v>292133.40000000002</v>
      </c>
    </row>
    <row r="1215" spans="1:14" x14ac:dyDescent="0.3">
      <c r="A1215" t="s">
        <v>69</v>
      </c>
      <c r="B1215" t="s">
        <v>12</v>
      </c>
      <c r="C1215" s="1">
        <v>300</v>
      </c>
      <c r="D1215" t="str">
        <f>VLOOKUP(Data[[#This Row],[product_code]],Table3[#All],2)</f>
        <v>Atliq_Fusion_Container_Set_of_3</v>
      </c>
      <c r="E1215" t="str">
        <f xml:space="preserve"> VLOOKUP(Data[[#This Row],[product_code]],Table3[#All],3)</f>
        <v>Home Care</v>
      </c>
      <c r="F1215" t="s">
        <v>13</v>
      </c>
      <c r="G1215">
        <v>71</v>
      </c>
      <c r="H1215">
        <v>282</v>
      </c>
      <c r="I1215" t="s">
        <v>10</v>
      </c>
      <c r="J1215" s="1">
        <v>21300</v>
      </c>
      <c r="K12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564</v>
      </c>
      <c r="L12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15" t="s">
        <v>81</v>
      </c>
      <c r="N1215" s="1">
        <f>Data[[#This Row],[Price_AP]]*Data[[#This Row],[quantity_sold(after_promo)]]</f>
        <v>84600</v>
      </c>
    </row>
    <row r="1216" spans="1:14" x14ac:dyDescent="0.3">
      <c r="A1216" t="s">
        <v>55</v>
      </c>
      <c r="B1216" t="s">
        <v>15</v>
      </c>
      <c r="C1216" s="1">
        <v>3000</v>
      </c>
      <c r="D1216" t="str">
        <f>VLOOKUP(Data[[#This Row],[product_code]],Table3[#All],2)</f>
        <v>Atliq_Home_Essential_8_Product_Combo</v>
      </c>
      <c r="E1216" t="str">
        <f xml:space="preserve"> VLOOKUP(Data[[#This Row],[product_code]],Table3[#All],3)</f>
        <v>Combo1</v>
      </c>
      <c r="F1216" t="s">
        <v>16</v>
      </c>
      <c r="G1216">
        <v>416</v>
      </c>
      <c r="H1216">
        <v>1472</v>
      </c>
      <c r="I1216" t="s">
        <v>10</v>
      </c>
      <c r="J1216" s="1">
        <v>1248000</v>
      </c>
      <c r="K12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1472</v>
      </c>
      <c r="L12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16" t="s">
        <v>83</v>
      </c>
      <c r="N1216" s="1">
        <f>Data[[#This Row],[Price_AP]]*Data[[#This Row],[quantity_sold(after_promo)]]</f>
        <v>3680000</v>
      </c>
    </row>
    <row r="1217" spans="1:14" x14ac:dyDescent="0.3">
      <c r="A1217" t="s">
        <v>11</v>
      </c>
      <c r="B1217" t="s">
        <v>44</v>
      </c>
      <c r="C1217" s="1">
        <v>1020</v>
      </c>
      <c r="D1217" t="str">
        <f>VLOOKUP(Data[[#This Row],[product_code]],Table3[#All],2)</f>
        <v>Atliq_Double_Bedsheet_set</v>
      </c>
      <c r="E1217" t="str">
        <f xml:space="preserve"> VLOOKUP(Data[[#This Row],[product_code]],Table3[#All],3)</f>
        <v>Home Care</v>
      </c>
      <c r="F1217" t="s">
        <v>13</v>
      </c>
      <c r="G1217">
        <v>28</v>
      </c>
      <c r="H1217">
        <v>92</v>
      </c>
      <c r="I1217" t="s">
        <v>10</v>
      </c>
      <c r="J1217" s="1">
        <v>28560</v>
      </c>
      <c r="K12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184</v>
      </c>
      <c r="L12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17" t="s">
        <v>82</v>
      </c>
      <c r="N1217" s="1">
        <f>Data[[#This Row],[Price_AP]]*Data[[#This Row],[quantity_sold(after_promo)]]</f>
        <v>93840</v>
      </c>
    </row>
    <row r="1218" spans="1:14" x14ac:dyDescent="0.3">
      <c r="A1218" t="s">
        <v>62</v>
      </c>
      <c r="B1218" t="s">
        <v>18</v>
      </c>
      <c r="C1218" s="1">
        <v>55</v>
      </c>
      <c r="D1218" t="str">
        <f>VLOOKUP(Data[[#This Row],[product_code]],Table3[#All],2)</f>
        <v>Atliq_Scrub_Sponge_For_Dishwash</v>
      </c>
      <c r="E1218" t="str">
        <f xml:space="preserve"> VLOOKUP(Data[[#This Row],[product_code]],Table3[#All],3)</f>
        <v>Home Care</v>
      </c>
      <c r="F1218" t="s">
        <v>9</v>
      </c>
      <c r="G1218">
        <v>13</v>
      </c>
      <c r="H1218">
        <v>10</v>
      </c>
      <c r="I1218" t="s">
        <v>6</v>
      </c>
      <c r="J1218" s="1">
        <v>715</v>
      </c>
      <c r="K12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v>
      </c>
      <c r="L12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218" t="s">
        <v>84</v>
      </c>
      <c r="N1218" s="1">
        <f>Data[[#This Row],[Price_AP]]*Data[[#This Row],[quantity_sold(after_promo)]]</f>
        <v>412.5</v>
      </c>
    </row>
    <row r="1219" spans="1:14" x14ac:dyDescent="0.3">
      <c r="A1219" t="s">
        <v>29</v>
      </c>
      <c r="B1219" t="s">
        <v>35</v>
      </c>
      <c r="C1219" s="1">
        <v>860</v>
      </c>
      <c r="D1219" t="str">
        <f>VLOOKUP(Data[[#This Row],[product_code]],Table3[#All],2)</f>
        <v>Atliq_Sonamasuri_Rice (10KG)</v>
      </c>
      <c r="E1219" t="str">
        <f xml:space="preserve"> VLOOKUP(Data[[#This Row],[product_code]],Table3[#All],3)</f>
        <v>Grocery &amp; Staples</v>
      </c>
      <c r="F1219" t="s">
        <v>36</v>
      </c>
      <c r="G1219">
        <v>454</v>
      </c>
      <c r="H1219">
        <v>644</v>
      </c>
      <c r="I1219" t="s">
        <v>6</v>
      </c>
      <c r="J1219" s="1">
        <v>390440</v>
      </c>
      <c r="K12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644</v>
      </c>
      <c r="L12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19" t="s">
        <v>77</v>
      </c>
      <c r="N1219" s="1">
        <f>Data[[#This Row],[Price_AP]]*Data[[#This Row],[quantity_sold(after_promo)]]</f>
        <v>371072.80000000005</v>
      </c>
    </row>
    <row r="1220" spans="1:14" x14ac:dyDescent="0.3">
      <c r="A1220" t="s">
        <v>22</v>
      </c>
      <c r="B1220" t="s">
        <v>15</v>
      </c>
      <c r="C1220" s="1">
        <v>3000</v>
      </c>
      <c r="D1220" t="str">
        <f>VLOOKUP(Data[[#This Row],[product_code]],Table3[#All],2)</f>
        <v>Atliq_Home_Essential_8_Product_Combo</v>
      </c>
      <c r="E1220" t="str">
        <f xml:space="preserve"> VLOOKUP(Data[[#This Row],[product_code]],Table3[#All],3)</f>
        <v>Combo1</v>
      </c>
      <c r="F1220" t="s">
        <v>16</v>
      </c>
      <c r="G1220">
        <v>118</v>
      </c>
      <c r="H1220">
        <v>253</v>
      </c>
      <c r="I1220" t="s">
        <v>6</v>
      </c>
      <c r="J1220" s="1">
        <v>354000</v>
      </c>
      <c r="K12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253</v>
      </c>
      <c r="L12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20" t="s">
        <v>77</v>
      </c>
      <c r="N1220" s="1">
        <f>Data[[#This Row],[Price_AP]]*Data[[#This Row],[quantity_sold(after_promo)]]</f>
        <v>632500</v>
      </c>
    </row>
    <row r="1221" spans="1:14" x14ac:dyDescent="0.3">
      <c r="A1221" t="s">
        <v>17</v>
      </c>
      <c r="B1221" t="s">
        <v>33</v>
      </c>
      <c r="C1221" s="1">
        <v>370</v>
      </c>
      <c r="D1221" t="str">
        <f>VLOOKUP(Data[[#This Row],[product_code]],Table3[#All],2)</f>
        <v>Atliq_Farm_Chakki_Atta (1KG)</v>
      </c>
      <c r="E1221" t="str">
        <f xml:space="preserve"> VLOOKUP(Data[[#This Row],[product_code]],Table3[#All],3)</f>
        <v>Grocery &amp; Staples</v>
      </c>
      <c r="F1221" t="s">
        <v>13</v>
      </c>
      <c r="G1221">
        <v>402</v>
      </c>
      <c r="H1221">
        <v>1652</v>
      </c>
      <c r="I1221" t="s">
        <v>6</v>
      </c>
      <c r="J1221" s="1">
        <v>148740</v>
      </c>
      <c r="K12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3304</v>
      </c>
      <c r="L12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221" t="s">
        <v>80</v>
      </c>
      <c r="N1221" s="1">
        <f>Data[[#This Row],[Price_AP]]*Data[[#This Row],[quantity_sold(after_promo)]]</f>
        <v>611240</v>
      </c>
    </row>
    <row r="1222" spans="1:14" x14ac:dyDescent="0.3">
      <c r="A1222" t="s">
        <v>57</v>
      </c>
      <c r="B1222" t="s">
        <v>12</v>
      </c>
      <c r="C1222" s="1">
        <v>300</v>
      </c>
      <c r="D1222" t="str">
        <f>VLOOKUP(Data[[#This Row],[product_code]],Table3[#All],2)</f>
        <v>Atliq_Fusion_Container_Set_of_3</v>
      </c>
      <c r="E1222" t="str">
        <f xml:space="preserve"> VLOOKUP(Data[[#This Row],[product_code]],Table3[#All],3)</f>
        <v>Home Care</v>
      </c>
      <c r="F1222" t="s">
        <v>13</v>
      </c>
      <c r="G1222">
        <v>51</v>
      </c>
      <c r="H1222">
        <v>140</v>
      </c>
      <c r="I1222" t="s">
        <v>6</v>
      </c>
      <c r="J1222" s="1">
        <v>15300</v>
      </c>
      <c r="K12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280</v>
      </c>
      <c r="L12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22" t="s">
        <v>77</v>
      </c>
      <c r="N1222" s="1">
        <f>Data[[#This Row],[Price_AP]]*Data[[#This Row],[quantity_sold(after_promo)]]</f>
        <v>42000</v>
      </c>
    </row>
    <row r="1223" spans="1:14" x14ac:dyDescent="0.3">
      <c r="A1223" t="s">
        <v>42</v>
      </c>
      <c r="B1223" t="s">
        <v>4</v>
      </c>
      <c r="C1223" s="1">
        <v>190</v>
      </c>
      <c r="D1223" t="str">
        <f>VLOOKUP(Data[[#This Row],[product_code]],Table3[#All],2)</f>
        <v>Atliq_Doodh_Kesar_Body_Lotion (200ML)</v>
      </c>
      <c r="E1223" t="str">
        <f xml:space="preserve"> VLOOKUP(Data[[#This Row],[product_code]],Table3[#All],3)</f>
        <v>Personal Care</v>
      </c>
      <c r="F1223" t="s">
        <v>5</v>
      </c>
      <c r="G1223">
        <v>54</v>
      </c>
      <c r="H1223">
        <v>76</v>
      </c>
      <c r="I1223" t="s">
        <v>6</v>
      </c>
      <c r="J1223" s="1">
        <v>10260</v>
      </c>
      <c r="K12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v>
      </c>
      <c r="L12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23" t="s">
        <v>77</v>
      </c>
      <c r="N1223" s="1">
        <f>Data[[#This Row],[Price_AP]]*Data[[#This Row],[quantity_sold(after_promo)]]</f>
        <v>7220</v>
      </c>
    </row>
    <row r="1224" spans="1:14" x14ac:dyDescent="0.3">
      <c r="A1224" t="s">
        <v>29</v>
      </c>
      <c r="B1224" t="s">
        <v>31</v>
      </c>
      <c r="C1224" s="1">
        <v>62</v>
      </c>
      <c r="D1224" t="str">
        <f>VLOOKUP(Data[[#This Row],[product_code]],Table3[#All],2)</f>
        <v>Atliq_Double_Bedsheet_set</v>
      </c>
      <c r="E1224" t="str">
        <f xml:space="preserve"> VLOOKUP(Data[[#This Row],[product_code]],Table3[#All],3)</f>
        <v>Home Care</v>
      </c>
      <c r="F1224" t="s">
        <v>5</v>
      </c>
      <c r="G1224">
        <v>133</v>
      </c>
      <c r="H1224">
        <v>167</v>
      </c>
      <c r="I1224" t="s">
        <v>10</v>
      </c>
      <c r="J1224" s="1">
        <v>8246</v>
      </c>
      <c r="K12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167</v>
      </c>
      <c r="L12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24" t="s">
        <v>77</v>
      </c>
      <c r="N1224" s="1">
        <f>Data[[#This Row],[Price_AP]]*Data[[#This Row],[quantity_sold(after_promo)]]</f>
        <v>5177</v>
      </c>
    </row>
    <row r="1225" spans="1:14" x14ac:dyDescent="0.3">
      <c r="A1225" t="s">
        <v>68</v>
      </c>
      <c r="B1225" t="s">
        <v>31</v>
      </c>
      <c r="C1225" s="1">
        <v>62</v>
      </c>
      <c r="D1225" t="str">
        <f>VLOOKUP(Data[[#This Row],[product_code]],Table3[#All],2)</f>
        <v>Atliq_Double_Bedsheet_set</v>
      </c>
      <c r="E1225" t="str">
        <f xml:space="preserve"> VLOOKUP(Data[[#This Row],[product_code]],Table3[#All],3)</f>
        <v>Home Care</v>
      </c>
      <c r="F1225" t="s">
        <v>5</v>
      </c>
      <c r="G1225">
        <v>36</v>
      </c>
      <c r="H1225">
        <v>49</v>
      </c>
      <c r="I1225" t="s">
        <v>6</v>
      </c>
      <c r="J1225" s="1">
        <v>2232</v>
      </c>
      <c r="K12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12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25" t="s">
        <v>76</v>
      </c>
      <c r="N1225" s="1">
        <f>Data[[#This Row],[Price_AP]]*Data[[#This Row],[quantity_sold(after_promo)]]</f>
        <v>1519</v>
      </c>
    </row>
    <row r="1226" spans="1:14" x14ac:dyDescent="0.3">
      <c r="A1226" t="s">
        <v>74</v>
      </c>
      <c r="B1226" t="s">
        <v>12</v>
      </c>
      <c r="C1226" s="1">
        <v>300</v>
      </c>
      <c r="D1226" t="str">
        <f>VLOOKUP(Data[[#This Row],[product_code]],Table3[#All],2)</f>
        <v>Atliq_Fusion_Container_Set_of_3</v>
      </c>
      <c r="E1226" t="str">
        <f xml:space="preserve"> VLOOKUP(Data[[#This Row],[product_code]],Table3[#All],3)</f>
        <v>Home Care</v>
      </c>
      <c r="F1226" t="s">
        <v>13</v>
      </c>
      <c r="G1226">
        <v>40</v>
      </c>
      <c r="H1226">
        <v>165</v>
      </c>
      <c r="I1226" t="s">
        <v>6</v>
      </c>
      <c r="J1226" s="1">
        <v>12000</v>
      </c>
      <c r="K12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330</v>
      </c>
      <c r="L12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26" t="s">
        <v>80</v>
      </c>
      <c r="N1226" s="1">
        <f>Data[[#This Row],[Price_AP]]*Data[[#This Row],[quantity_sold(after_promo)]]</f>
        <v>49500</v>
      </c>
    </row>
    <row r="1227" spans="1:14" x14ac:dyDescent="0.3">
      <c r="A1227" t="s">
        <v>38</v>
      </c>
      <c r="B1227" t="s">
        <v>15</v>
      </c>
      <c r="C1227" s="1">
        <v>3000</v>
      </c>
      <c r="D1227" t="str">
        <f>VLOOKUP(Data[[#This Row],[product_code]],Table3[#All],2)</f>
        <v>Atliq_Home_Essential_8_Product_Combo</v>
      </c>
      <c r="E1227" t="str">
        <f xml:space="preserve"> VLOOKUP(Data[[#This Row],[product_code]],Table3[#All],3)</f>
        <v>Combo1</v>
      </c>
      <c r="F1227" t="s">
        <v>16</v>
      </c>
      <c r="G1227">
        <v>388</v>
      </c>
      <c r="H1227">
        <v>1187</v>
      </c>
      <c r="I1227" t="s">
        <v>10</v>
      </c>
      <c r="J1227" s="1">
        <v>1164000</v>
      </c>
      <c r="K12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1187</v>
      </c>
      <c r="L12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27" t="s">
        <v>81</v>
      </c>
      <c r="N1227" s="1">
        <f>Data[[#This Row],[Price_AP]]*Data[[#This Row],[quantity_sold(after_promo)]]</f>
        <v>2967500</v>
      </c>
    </row>
    <row r="1228" spans="1:14" x14ac:dyDescent="0.3">
      <c r="A1228" t="s">
        <v>54</v>
      </c>
      <c r="B1228" t="s">
        <v>50</v>
      </c>
      <c r="C1228" s="1">
        <v>110</v>
      </c>
      <c r="D1228" t="str">
        <f>VLOOKUP(Data[[#This Row],[product_code]],Table3[#All],2)</f>
        <v>Atliq_Body_Milk_Nourishing_Lotion (120ML)</v>
      </c>
      <c r="E1228" t="str">
        <f xml:space="preserve"> VLOOKUP(Data[[#This Row],[product_code]],Table3[#All],3)</f>
        <v>Personal Care</v>
      </c>
      <c r="F1228" t="s">
        <v>5</v>
      </c>
      <c r="G1228">
        <v>80</v>
      </c>
      <c r="H1228">
        <v>107</v>
      </c>
      <c r="I1228" t="s">
        <v>10</v>
      </c>
      <c r="J1228" s="1">
        <v>8800</v>
      </c>
      <c r="K12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107</v>
      </c>
      <c r="L12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228" t="s">
        <v>77</v>
      </c>
      <c r="N1228" s="1">
        <f>Data[[#This Row],[Price_AP]]*Data[[#This Row],[quantity_sold(after_promo)]]</f>
        <v>5885</v>
      </c>
    </row>
    <row r="1229" spans="1:14" x14ac:dyDescent="0.3">
      <c r="A1229" t="s">
        <v>47</v>
      </c>
      <c r="B1229" t="s">
        <v>44</v>
      </c>
      <c r="C1229" s="1">
        <v>1020</v>
      </c>
      <c r="D1229" t="str">
        <f>VLOOKUP(Data[[#This Row],[product_code]],Table3[#All],2)</f>
        <v>Atliq_Double_Bedsheet_set</v>
      </c>
      <c r="E1229" t="str">
        <f xml:space="preserve"> VLOOKUP(Data[[#This Row],[product_code]],Table3[#All],3)</f>
        <v>Home Care</v>
      </c>
      <c r="F1229" t="s">
        <v>13</v>
      </c>
      <c r="G1229">
        <v>84</v>
      </c>
      <c r="H1229">
        <v>219</v>
      </c>
      <c r="I1229" t="s">
        <v>6</v>
      </c>
      <c r="J1229" s="1">
        <v>85680</v>
      </c>
      <c r="K12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438</v>
      </c>
      <c r="L12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29" t="s">
        <v>83</v>
      </c>
      <c r="N1229" s="1">
        <f>Data[[#This Row],[Price_AP]]*Data[[#This Row],[quantity_sold(after_promo)]]</f>
        <v>223380</v>
      </c>
    </row>
    <row r="1230" spans="1:14" x14ac:dyDescent="0.3">
      <c r="A1230" t="s">
        <v>74</v>
      </c>
      <c r="B1230" t="s">
        <v>44</v>
      </c>
      <c r="C1230" s="1">
        <v>1020</v>
      </c>
      <c r="D1230" t="str">
        <f>VLOOKUP(Data[[#This Row],[product_code]],Table3[#All],2)</f>
        <v>Atliq_Double_Bedsheet_set</v>
      </c>
      <c r="E1230" t="str">
        <f xml:space="preserve"> VLOOKUP(Data[[#This Row],[product_code]],Table3[#All],3)</f>
        <v>Home Care</v>
      </c>
      <c r="F1230" t="s">
        <v>13</v>
      </c>
      <c r="G1230">
        <v>47</v>
      </c>
      <c r="H1230">
        <v>189</v>
      </c>
      <c r="I1230" t="s">
        <v>10</v>
      </c>
      <c r="J1230" s="1">
        <v>47940</v>
      </c>
      <c r="K12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12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30" t="s">
        <v>80</v>
      </c>
      <c r="N1230" s="1">
        <f>Data[[#This Row],[Price_AP]]*Data[[#This Row],[quantity_sold(after_promo)]]</f>
        <v>192780</v>
      </c>
    </row>
    <row r="1231" spans="1:14" x14ac:dyDescent="0.3">
      <c r="A1231" t="s">
        <v>68</v>
      </c>
      <c r="B1231" t="s">
        <v>12</v>
      </c>
      <c r="C1231" s="1">
        <v>300</v>
      </c>
      <c r="D1231" t="str">
        <f>VLOOKUP(Data[[#This Row],[product_code]],Table3[#All],2)</f>
        <v>Atliq_Fusion_Container_Set_of_3</v>
      </c>
      <c r="E1231" t="str">
        <f xml:space="preserve"> VLOOKUP(Data[[#This Row],[product_code]],Table3[#All],3)</f>
        <v>Home Care</v>
      </c>
      <c r="F1231" t="s">
        <v>13</v>
      </c>
      <c r="G1231">
        <v>40</v>
      </c>
      <c r="H1231">
        <v>154</v>
      </c>
      <c r="I1231" t="s">
        <v>6</v>
      </c>
      <c r="J1231" s="1">
        <v>12000</v>
      </c>
      <c r="K12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308</v>
      </c>
      <c r="L12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31" t="s">
        <v>76</v>
      </c>
      <c r="N1231" s="1">
        <f>Data[[#This Row],[Price_AP]]*Data[[#This Row],[quantity_sold(after_promo)]]</f>
        <v>46200</v>
      </c>
    </row>
    <row r="1232" spans="1:14" x14ac:dyDescent="0.3">
      <c r="A1232" t="s">
        <v>47</v>
      </c>
      <c r="B1232" t="s">
        <v>8</v>
      </c>
      <c r="C1232" s="1">
        <v>200</v>
      </c>
      <c r="D1232" t="str">
        <f>VLOOKUP(Data[[#This Row],[product_code]],Table3[#All],2)</f>
        <v>Atliq_Suflower_Oil (1L)</v>
      </c>
      <c r="E1232" t="str">
        <f xml:space="preserve"> VLOOKUP(Data[[#This Row],[product_code]],Table3[#All],3)</f>
        <v>Grocery &amp; Staples</v>
      </c>
      <c r="F1232" t="s">
        <v>13</v>
      </c>
      <c r="G1232">
        <v>333</v>
      </c>
      <c r="H1232">
        <v>869</v>
      </c>
      <c r="I1232" t="s">
        <v>6</v>
      </c>
      <c r="J1232" s="1">
        <v>66600</v>
      </c>
      <c r="K12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1738</v>
      </c>
      <c r="L12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32" t="s">
        <v>83</v>
      </c>
      <c r="N1232" s="1">
        <f>Data[[#This Row],[Price_AP]]*Data[[#This Row],[quantity_sold(after_promo)]]</f>
        <v>173800</v>
      </c>
    </row>
    <row r="1233" spans="1:14" x14ac:dyDescent="0.3">
      <c r="A1233" t="s">
        <v>30</v>
      </c>
      <c r="B1233" t="s">
        <v>4</v>
      </c>
      <c r="C1233" s="1">
        <v>190</v>
      </c>
      <c r="D1233" t="str">
        <f>VLOOKUP(Data[[#This Row],[product_code]],Table3[#All],2)</f>
        <v>Atliq_Doodh_Kesar_Body_Lotion (200ML)</v>
      </c>
      <c r="E1233" t="str">
        <f xml:space="preserve"> VLOOKUP(Data[[#This Row],[product_code]],Table3[#All],3)</f>
        <v>Personal Care</v>
      </c>
      <c r="F1233" t="s">
        <v>5</v>
      </c>
      <c r="G1233">
        <v>57</v>
      </c>
      <c r="H1233">
        <v>79</v>
      </c>
      <c r="I1233" t="s">
        <v>6</v>
      </c>
      <c r="J1233" s="1">
        <v>10830</v>
      </c>
      <c r="K12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12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33" t="s">
        <v>81</v>
      </c>
      <c r="N1233" s="1">
        <f>Data[[#This Row],[Price_AP]]*Data[[#This Row],[quantity_sold(after_promo)]]</f>
        <v>7505</v>
      </c>
    </row>
    <row r="1234" spans="1:14" x14ac:dyDescent="0.3">
      <c r="A1234" t="s">
        <v>37</v>
      </c>
      <c r="B1234" t="s">
        <v>4</v>
      </c>
      <c r="C1234" s="1">
        <v>190</v>
      </c>
      <c r="D1234" t="str">
        <f>VLOOKUP(Data[[#This Row],[product_code]],Table3[#All],2)</f>
        <v>Atliq_Doodh_Kesar_Body_Lotion (200ML)</v>
      </c>
      <c r="E1234" t="str">
        <f xml:space="preserve"> VLOOKUP(Data[[#This Row],[product_code]],Table3[#All],3)</f>
        <v>Personal Care</v>
      </c>
      <c r="F1234" t="s">
        <v>5</v>
      </c>
      <c r="G1234">
        <v>73</v>
      </c>
      <c r="H1234">
        <v>84</v>
      </c>
      <c r="I1234" t="s">
        <v>10</v>
      </c>
      <c r="J1234" s="1">
        <v>13870</v>
      </c>
      <c r="K12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12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34" t="s">
        <v>81</v>
      </c>
      <c r="N1234" s="1">
        <f>Data[[#This Row],[Price_AP]]*Data[[#This Row],[quantity_sold(after_promo)]]</f>
        <v>7980</v>
      </c>
    </row>
    <row r="1235" spans="1:14" x14ac:dyDescent="0.3">
      <c r="A1235" t="s">
        <v>29</v>
      </c>
      <c r="B1235" t="s">
        <v>28</v>
      </c>
      <c r="C1235" s="1">
        <v>415</v>
      </c>
      <c r="D1235" t="str">
        <f>VLOOKUP(Data[[#This Row],[product_code]],Table3[#All],2)</f>
        <v>Atliq_Fusion_Container_Set_of_3</v>
      </c>
      <c r="E1235" t="str">
        <f xml:space="preserve"> VLOOKUP(Data[[#This Row],[product_code]],Table3[#All],3)</f>
        <v>Home Care</v>
      </c>
      <c r="F1235" t="s">
        <v>9</v>
      </c>
      <c r="G1235">
        <v>34</v>
      </c>
      <c r="H1235">
        <v>27</v>
      </c>
      <c r="I1235" t="s">
        <v>6</v>
      </c>
      <c r="J1235" s="1">
        <v>14110</v>
      </c>
      <c r="K12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12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35" t="s">
        <v>77</v>
      </c>
      <c r="N1235" s="1">
        <f>Data[[#This Row],[Price_AP]]*Data[[#This Row],[quantity_sold(after_promo)]]</f>
        <v>8403.75</v>
      </c>
    </row>
    <row r="1236" spans="1:14" x14ac:dyDescent="0.3">
      <c r="A1236" t="s">
        <v>71</v>
      </c>
      <c r="B1236" t="s">
        <v>4</v>
      </c>
      <c r="C1236" s="1">
        <v>190</v>
      </c>
      <c r="D1236" t="str">
        <f>VLOOKUP(Data[[#This Row],[product_code]],Table3[#All],2)</f>
        <v>Atliq_Doodh_Kesar_Body_Lotion (200ML)</v>
      </c>
      <c r="E1236" t="str">
        <f xml:space="preserve"> VLOOKUP(Data[[#This Row],[product_code]],Table3[#All],3)</f>
        <v>Personal Care</v>
      </c>
      <c r="F1236" t="s">
        <v>5</v>
      </c>
      <c r="G1236">
        <v>31</v>
      </c>
      <c r="H1236">
        <v>46</v>
      </c>
      <c r="I1236" t="s">
        <v>6</v>
      </c>
      <c r="J1236" s="1">
        <v>5890</v>
      </c>
      <c r="K12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v>
      </c>
      <c r="L12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36" t="s">
        <v>78</v>
      </c>
      <c r="N1236" s="1">
        <f>Data[[#This Row],[Price_AP]]*Data[[#This Row],[quantity_sold(after_promo)]]</f>
        <v>4370</v>
      </c>
    </row>
    <row r="1237" spans="1:14" x14ac:dyDescent="0.3">
      <c r="A1237" t="s">
        <v>58</v>
      </c>
      <c r="B1237" t="s">
        <v>44</v>
      </c>
      <c r="C1237" s="1">
        <v>1020</v>
      </c>
      <c r="D1237" t="str">
        <f>VLOOKUP(Data[[#This Row],[product_code]],Table3[#All],2)</f>
        <v>Atliq_Double_Bedsheet_set</v>
      </c>
      <c r="E1237" t="str">
        <f xml:space="preserve"> VLOOKUP(Data[[#This Row],[product_code]],Table3[#All],3)</f>
        <v>Home Care</v>
      </c>
      <c r="F1237" t="s">
        <v>13</v>
      </c>
      <c r="G1237">
        <v>69</v>
      </c>
      <c r="H1237">
        <v>274</v>
      </c>
      <c r="I1237" t="s">
        <v>6</v>
      </c>
      <c r="J1237" s="1">
        <v>70380</v>
      </c>
      <c r="K12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548</v>
      </c>
      <c r="L12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37" t="s">
        <v>79</v>
      </c>
      <c r="N1237" s="1">
        <f>Data[[#This Row],[Price_AP]]*Data[[#This Row],[quantity_sold(after_promo)]]</f>
        <v>279480</v>
      </c>
    </row>
    <row r="1238" spans="1:14" x14ac:dyDescent="0.3">
      <c r="A1238" t="s">
        <v>67</v>
      </c>
      <c r="B1238" t="s">
        <v>40</v>
      </c>
      <c r="C1238" s="1">
        <v>172</v>
      </c>
      <c r="D1238" t="str">
        <f>VLOOKUP(Data[[#This Row],[product_code]],Table3[#All],2)</f>
        <v>Atliq_Masoor_Dal (1KG)</v>
      </c>
      <c r="E1238" t="str">
        <f xml:space="preserve"> VLOOKUP(Data[[#This Row],[product_code]],Table3[#All],3)</f>
        <v>Grocery &amp; Staples</v>
      </c>
      <c r="F1238" t="s">
        <v>36</v>
      </c>
      <c r="G1238">
        <v>222</v>
      </c>
      <c r="H1238">
        <v>275</v>
      </c>
      <c r="I1238" t="s">
        <v>6</v>
      </c>
      <c r="J1238" s="1">
        <v>38184</v>
      </c>
      <c r="K12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275</v>
      </c>
      <c r="L12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238" t="s">
        <v>78</v>
      </c>
      <c r="N1238" s="1">
        <f>Data[[#This Row],[Price_AP]]*Data[[#This Row],[quantity_sold(after_promo)]]</f>
        <v>31691.000000000004</v>
      </c>
    </row>
    <row r="1239" spans="1:14" x14ac:dyDescent="0.3">
      <c r="A1239" t="s">
        <v>74</v>
      </c>
      <c r="B1239" t="s">
        <v>8</v>
      </c>
      <c r="C1239" s="1">
        <v>156</v>
      </c>
      <c r="D1239" t="str">
        <f>VLOOKUP(Data[[#This Row],[product_code]],Table3[#All],2)</f>
        <v>Atliq_Suflower_Oil (1L)</v>
      </c>
      <c r="E1239" t="str">
        <f xml:space="preserve"> VLOOKUP(Data[[#This Row],[product_code]],Table3[#All],3)</f>
        <v>Grocery &amp; Staples</v>
      </c>
      <c r="F1239" t="s">
        <v>9</v>
      </c>
      <c r="G1239">
        <v>343</v>
      </c>
      <c r="H1239">
        <v>301</v>
      </c>
      <c r="I1239" t="s">
        <v>10</v>
      </c>
      <c r="J1239" s="1">
        <v>53508</v>
      </c>
      <c r="K12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301</v>
      </c>
      <c r="L12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239" t="s">
        <v>80</v>
      </c>
      <c r="N1239" s="1">
        <f>Data[[#This Row],[Price_AP]]*Data[[#This Row],[quantity_sold(after_promo)]]</f>
        <v>35217</v>
      </c>
    </row>
    <row r="1240" spans="1:14" x14ac:dyDescent="0.3">
      <c r="A1240" t="s">
        <v>43</v>
      </c>
      <c r="B1240" t="s">
        <v>40</v>
      </c>
      <c r="C1240" s="1">
        <v>172</v>
      </c>
      <c r="D1240" t="str">
        <f>VLOOKUP(Data[[#This Row],[product_code]],Table3[#All],2)</f>
        <v>Atliq_Masoor_Dal (1KG)</v>
      </c>
      <c r="E1240" t="str">
        <f xml:space="preserve"> VLOOKUP(Data[[#This Row],[product_code]],Table3[#All],3)</f>
        <v>Grocery &amp; Staples</v>
      </c>
      <c r="F1240" t="s">
        <v>36</v>
      </c>
      <c r="G1240">
        <v>273</v>
      </c>
      <c r="H1240">
        <v>382</v>
      </c>
      <c r="I1240" t="s">
        <v>6</v>
      </c>
      <c r="J1240" s="1">
        <v>46956</v>
      </c>
      <c r="K12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382</v>
      </c>
      <c r="L12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240" t="s">
        <v>80</v>
      </c>
      <c r="N1240" s="1">
        <f>Data[[#This Row],[Price_AP]]*Data[[#This Row],[quantity_sold(after_promo)]]</f>
        <v>44021.68</v>
      </c>
    </row>
    <row r="1241" spans="1:14" x14ac:dyDescent="0.3">
      <c r="A1241" t="s">
        <v>32</v>
      </c>
      <c r="B1241" t="s">
        <v>8</v>
      </c>
      <c r="C1241" s="1">
        <v>200</v>
      </c>
      <c r="D1241" t="str">
        <f>VLOOKUP(Data[[#This Row],[product_code]],Table3[#All],2)</f>
        <v>Atliq_Suflower_Oil (1L)</v>
      </c>
      <c r="E1241" t="str">
        <f xml:space="preserve"> VLOOKUP(Data[[#This Row],[product_code]],Table3[#All],3)</f>
        <v>Grocery &amp; Staples</v>
      </c>
      <c r="F1241" t="s">
        <v>13</v>
      </c>
      <c r="G1241">
        <v>454</v>
      </c>
      <c r="H1241">
        <v>1788</v>
      </c>
      <c r="I1241" t="s">
        <v>6</v>
      </c>
      <c r="J1241" s="1">
        <v>90800</v>
      </c>
      <c r="K12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3576</v>
      </c>
      <c r="L12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41" t="s">
        <v>80</v>
      </c>
      <c r="N1241" s="1">
        <f>Data[[#This Row],[Price_AP]]*Data[[#This Row],[quantity_sold(after_promo)]]</f>
        <v>357600</v>
      </c>
    </row>
    <row r="1242" spans="1:14" x14ac:dyDescent="0.3">
      <c r="A1242" t="s">
        <v>37</v>
      </c>
      <c r="B1242" t="s">
        <v>44</v>
      </c>
      <c r="C1242" s="1">
        <v>1020</v>
      </c>
      <c r="D1242" t="str">
        <f>VLOOKUP(Data[[#This Row],[product_code]],Table3[#All],2)</f>
        <v>Atliq_Double_Bedsheet_set</v>
      </c>
      <c r="E1242" t="str">
        <f xml:space="preserve"> VLOOKUP(Data[[#This Row],[product_code]],Table3[#All],3)</f>
        <v>Home Care</v>
      </c>
      <c r="F1242" t="s">
        <v>13</v>
      </c>
      <c r="G1242">
        <v>57</v>
      </c>
      <c r="H1242">
        <v>189</v>
      </c>
      <c r="I1242" t="s">
        <v>10</v>
      </c>
      <c r="J1242" s="1">
        <v>58140</v>
      </c>
      <c r="K12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378</v>
      </c>
      <c r="L12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42" t="s">
        <v>81</v>
      </c>
      <c r="N1242" s="1">
        <f>Data[[#This Row],[Price_AP]]*Data[[#This Row],[quantity_sold(after_promo)]]</f>
        <v>192780</v>
      </c>
    </row>
    <row r="1243" spans="1:14" x14ac:dyDescent="0.3">
      <c r="A1243" t="s">
        <v>63</v>
      </c>
      <c r="B1243" t="s">
        <v>12</v>
      </c>
      <c r="C1243" s="1">
        <v>300</v>
      </c>
      <c r="D1243" t="str">
        <f>VLOOKUP(Data[[#This Row],[product_code]],Table3[#All],2)</f>
        <v>Atliq_Fusion_Container_Set_of_3</v>
      </c>
      <c r="E1243" t="str">
        <f xml:space="preserve"> VLOOKUP(Data[[#This Row],[product_code]],Table3[#All],3)</f>
        <v>Home Care</v>
      </c>
      <c r="F1243" t="s">
        <v>13</v>
      </c>
      <c r="G1243">
        <v>64</v>
      </c>
      <c r="H1243">
        <v>257</v>
      </c>
      <c r="I1243" t="s">
        <v>10</v>
      </c>
      <c r="J1243" s="1">
        <v>19200</v>
      </c>
      <c r="K12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514</v>
      </c>
      <c r="L12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43" t="s">
        <v>81</v>
      </c>
      <c r="N1243" s="1">
        <f>Data[[#This Row],[Price_AP]]*Data[[#This Row],[quantity_sold(after_promo)]]</f>
        <v>77100</v>
      </c>
    </row>
    <row r="1244" spans="1:14" x14ac:dyDescent="0.3">
      <c r="A1244" t="s">
        <v>29</v>
      </c>
      <c r="B1244" t="s">
        <v>50</v>
      </c>
      <c r="C1244" s="1">
        <v>110</v>
      </c>
      <c r="D1244" t="str">
        <f>VLOOKUP(Data[[#This Row],[product_code]],Table3[#All],2)</f>
        <v>Atliq_Body_Milk_Nourishing_Lotion (120ML)</v>
      </c>
      <c r="E1244" t="str">
        <f xml:space="preserve"> VLOOKUP(Data[[#This Row],[product_code]],Table3[#All],3)</f>
        <v>Personal Care</v>
      </c>
      <c r="F1244" t="s">
        <v>5</v>
      </c>
      <c r="G1244">
        <v>78</v>
      </c>
      <c r="H1244">
        <v>102</v>
      </c>
      <c r="I1244" t="s">
        <v>10</v>
      </c>
      <c r="J1244" s="1">
        <v>8580</v>
      </c>
      <c r="K12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12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244" t="s">
        <v>77</v>
      </c>
      <c r="N1244" s="1">
        <f>Data[[#This Row],[Price_AP]]*Data[[#This Row],[quantity_sold(after_promo)]]</f>
        <v>5610</v>
      </c>
    </row>
    <row r="1245" spans="1:14" x14ac:dyDescent="0.3">
      <c r="A1245" t="s">
        <v>24</v>
      </c>
      <c r="B1245" t="s">
        <v>21</v>
      </c>
      <c r="C1245" s="1">
        <v>65</v>
      </c>
      <c r="D1245" t="str">
        <f>VLOOKUP(Data[[#This Row],[product_code]],Table3[#All],2)</f>
        <v>Atliq_Cream_Beauty_Bathing_Soap (125GM)</v>
      </c>
      <c r="E1245" t="str">
        <f xml:space="preserve"> VLOOKUP(Data[[#This Row],[product_code]],Table3[#All],3)</f>
        <v>Personal Care</v>
      </c>
      <c r="F1245" t="s">
        <v>5</v>
      </c>
      <c r="G1245">
        <v>57</v>
      </c>
      <c r="H1245">
        <v>72</v>
      </c>
      <c r="I1245" t="s">
        <v>10</v>
      </c>
      <c r="J1245" s="1">
        <v>3705</v>
      </c>
      <c r="K12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12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245" t="s">
        <v>79</v>
      </c>
      <c r="N1245" s="1">
        <f>Data[[#This Row],[Price_AP]]*Data[[#This Row],[quantity_sold(after_promo)]]</f>
        <v>2340</v>
      </c>
    </row>
    <row r="1246" spans="1:14" x14ac:dyDescent="0.3">
      <c r="A1246" t="s">
        <v>17</v>
      </c>
      <c r="B1246" t="s">
        <v>44</v>
      </c>
      <c r="C1246" s="1">
        <v>1020</v>
      </c>
      <c r="D1246" t="str">
        <f>VLOOKUP(Data[[#This Row],[product_code]],Table3[#All],2)</f>
        <v>Atliq_Double_Bedsheet_set</v>
      </c>
      <c r="E1246" t="str">
        <f xml:space="preserve"> VLOOKUP(Data[[#This Row],[product_code]],Table3[#All],3)</f>
        <v>Home Care</v>
      </c>
      <c r="F1246" t="s">
        <v>13</v>
      </c>
      <c r="G1246">
        <v>103</v>
      </c>
      <c r="H1246">
        <v>444</v>
      </c>
      <c r="I1246" t="s">
        <v>6</v>
      </c>
      <c r="J1246" s="1">
        <v>105060</v>
      </c>
      <c r="K12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888</v>
      </c>
      <c r="L12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46" t="s">
        <v>80</v>
      </c>
      <c r="N1246" s="1">
        <f>Data[[#This Row],[Price_AP]]*Data[[#This Row],[quantity_sold(after_promo)]]</f>
        <v>452880</v>
      </c>
    </row>
    <row r="1247" spans="1:14" x14ac:dyDescent="0.3">
      <c r="A1247" t="s">
        <v>53</v>
      </c>
      <c r="B1247" t="s">
        <v>15</v>
      </c>
      <c r="C1247" s="1">
        <v>3000</v>
      </c>
      <c r="D1247" t="str">
        <f>VLOOKUP(Data[[#This Row],[product_code]],Table3[#All],2)</f>
        <v>Atliq_Home_Essential_8_Product_Combo</v>
      </c>
      <c r="E1247" t="str">
        <f xml:space="preserve"> VLOOKUP(Data[[#This Row],[product_code]],Table3[#All],3)</f>
        <v>Combo1</v>
      </c>
      <c r="F1247" t="s">
        <v>16</v>
      </c>
      <c r="G1247">
        <v>379</v>
      </c>
      <c r="H1247">
        <v>1095</v>
      </c>
      <c r="I1247" t="s">
        <v>10</v>
      </c>
      <c r="J1247" s="1">
        <v>1137000</v>
      </c>
      <c r="K12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1095</v>
      </c>
      <c r="L12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47" t="s">
        <v>80</v>
      </c>
      <c r="N1247" s="1">
        <f>Data[[#This Row],[Price_AP]]*Data[[#This Row],[quantity_sold(after_promo)]]</f>
        <v>2737500</v>
      </c>
    </row>
    <row r="1248" spans="1:14" x14ac:dyDescent="0.3">
      <c r="A1248" t="s">
        <v>3</v>
      </c>
      <c r="B1248" t="s">
        <v>18</v>
      </c>
      <c r="C1248" s="1">
        <v>55</v>
      </c>
      <c r="D1248" t="str">
        <f>VLOOKUP(Data[[#This Row],[product_code]],Table3[#All],2)</f>
        <v>Atliq_Scrub_Sponge_For_Dishwash</v>
      </c>
      <c r="E1248" t="str">
        <f xml:space="preserve"> VLOOKUP(Data[[#This Row],[product_code]],Table3[#All],3)</f>
        <v>Home Care</v>
      </c>
      <c r="F1248" t="s">
        <v>9</v>
      </c>
      <c r="G1248">
        <v>99</v>
      </c>
      <c r="H1248">
        <v>86</v>
      </c>
      <c r="I1248" t="s">
        <v>10</v>
      </c>
      <c r="J1248" s="1">
        <v>5445</v>
      </c>
      <c r="K12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86</v>
      </c>
      <c r="L12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248" t="s">
        <v>79</v>
      </c>
      <c r="N1248" s="1">
        <f>Data[[#This Row],[Price_AP]]*Data[[#This Row],[quantity_sold(after_promo)]]</f>
        <v>3547.5</v>
      </c>
    </row>
    <row r="1249" spans="1:14" x14ac:dyDescent="0.3">
      <c r="A1249" t="s">
        <v>14</v>
      </c>
      <c r="B1249" t="s">
        <v>33</v>
      </c>
      <c r="C1249" s="1">
        <v>370</v>
      </c>
      <c r="D1249" t="str">
        <f>VLOOKUP(Data[[#This Row],[product_code]],Table3[#All],2)</f>
        <v>Atliq_Farm_Chakki_Atta (1KG)</v>
      </c>
      <c r="E1249" t="str">
        <f xml:space="preserve"> VLOOKUP(Data[[#This Row],[product_code]],Table3[#All],3)</f>
        <v>Grocery &amp; Staples</v>
      </c>
      <c r="F1249" t="s">
        <v>13</v>
      </c>
      <c r="G1249">
        <v>370</v>
      </c>
      <c r="H1249">
        <v>1439</v>
      </c>
      <c r="I1249" t="s">
        <v>6</v>
      </c>
      <c r="J1249" s="1">
        <v>136900</v>
      </c>
      <c r="K12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2878</v>
      </c>
      <c r="L12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249" t="s">
        <v>79</v>
      </c>
      <c r="N1249" s="1">
        <f>Data[[#This Row],[Price_AP]]*Data[[#This Row],[quantity_sold(after_promo)]]</f>
        <v>532430</v>
      </c>
    </row>
    <row r="1250" spans="1:14" x14ac:dyDescent="0.3">
      <c r="A1250" t="s">
        <v>19</v>
      </c>
      <c r="B1250" t="s">
        <v>8</v>
      </c>
      <c r="C1250" s="1">
        <v>200</v>
      </c>
      <c r="D1250" t="str">
        <f>VLOOKUP(Data[[#This Row],[product_code]],Table3[#All],2)</f>
        <v>Atliq_Suflower_Oil (1L)</v>
      </c>
      <c r="E1250" t="str">
        <f xml:space="preserve"> VLOOKUP(Data[[#This Row],[product_code]],Table3[#All],3)</f>
        <v>Grocery &amp; Staples</v>
      </c>
      <c r="F1250" t="s">
        <v>13</v>
      </c>
      <c r="G1250">
        <v>415</v>
      </c>
      <c r="H1250">
        <v>1622</v>
      </c>
      <c r="I1250" t="s">
        <v>6</v>
      </c>
      <c r="J1250" s="1">
        <v>83000</v>
      </c>
      <c r="K12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3244</v>
      </c>
      <c r="L12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50" t="s">
        <v>80</v>
      </c>
      <c r="N1250" s="1">
        <f>Data[[#This Row],[Price_AP]]*Data[[#This Row],[quantity_sold(after_promo)]]</f>
        <v>324400</v>
      </c>
    </row>
    <row r="1251" spans="1:14" x14ac:dyDescent="0.3">
      <c r="A1251" t="s">
        <v>68</v>
      </c>
      <c r="B1251" t="s">
        <v>50</v>
      </c>
      <c r="C1251" s="1">
        <v>110</v>
      </c>
      <c r="D1251" t="str">
        <f>VLOOKUP(Data[[#This Row],[product_code]],Table3[#All],2)</f>
        <v>Atliq_Body_Milk_Nourishing_Lotion (120ML)</v>
      </c>
      <c r="E1251" t="str">
        <f xml:space="preserve"> VLOOKUP(Data[[#This Row],[product_code]],Table3[#All],3)</f>
        <v>Personal Care</v>
      </c>
      <c r="F1251" t="s">
        <v>5</v>
      </c>
      <c r="G1251">
        <v>47</v>
      </c>
      <c r="H1251">
        <v>62</v>
      </c>
      <c r="I1251" t="s">
        <v>10</v>
      </c>
      <c r="J1251" s="1">
        <v>5170</v>
      </c>
      <c r="K12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12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251" t="s">
        <v>76</v>
      </c>
      <c r="N1251" s="1">
        <f>Data[[#This Row],[Price_AP]]*Data[[#This Row],[quantity_sold(after_promo)]]</f>
        <v>3410</v>
      </c>
    </row>
    <row r="1252" spans="1:14" x14ac:dyDescent="0.3">
      <c r="A1252" t="s">
        <v>30</v>
      </c>
      <c r="B1252" t="s">
        <v>15</v>
      </c>
      <c r="C1252" s="1">
        <v>3000</v>
      </c>
      <c r="D1252" t="str">
        <f>VLOOKUP(Data[[#This Row],[product_code]],Table3[#All],2)</f>
        <v>Atliq_Home_Essential_8_Product_Combo</v>
      </c>
      <c r="E1252" t="str">
        <f xml:space="preserve"> VLOOKUP(Data[[#This Row],[product_code]],Table3[#All],3)</f>
        <v>Combo1</v>
      </c>
      <c r="F1252" t="s">
        <v>16</v>
      </c>
      <c r="G1252">
        <v>432</v>
      </c>
      <c r="H1252">
        <v>1291</v>
      </c>
      <c r="I1252" t="s">
        <v>10</v>
      </c>
      <c r="J1252" s="1">
        <v>1296000</v>
      </c>
      <c r="K12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1291</v>
      </c>
      <c r="L12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52" t="s">
        <v>81</v>
      </c>
      <c r="N1252" s="1">
        <f>Data[[#This Row],[Price_AP]]*Data[[#This Row],[quantity_sold(after_promo)]]</f>
        <v>3227500</v>
      </c>
    </row>
    <row r="1253" spans="1:14" x14ac:dyDescent="0.3">
      <c r="A1253" t="s">
        <v>20</v>
      </c>
      <c r="B1253" t="s">
        <v>50</v>
      </c>
      <c r="C1253" s="1">
        <v>110</v>
      </c>
      <c r="D1253" t="str">
        <f>VLOOKUP(Data[[#This Row],[product_code]],Table3[#All],2)</f>
        <v>Atliq_Body_Milk_Nourishing_Lotion (120ML)</v>
      </c>
      <c r="E1253" t="str">
        <f xml:space="preserve"> VLOOKUP(Data[[#This Row],[product_code]],Table3[#All],3)</f>
        <v>Personal Care</v>
      </c>
      <c r="F1253" t="s">
        <v>5</v>
      </c>
      <c r="G1253">
        <v>64</v>
      </c>
      <c r="H1253">
        <v>98</v>
      </c>
      <c r="I1253" t="s">
        <v>10</v>
      </c>
      <c r="J1253" s="1">
        <v>7040</v>
      </c>
      <c r="K12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98</v>
      </c>
      <c r="L12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253" t="s">
        <v>78</v>
      </c>
      <c r="N1253" s="1">
        <f>Data[[#This Row],[Price_AP]]*Data[[#This Row],[quantity_sold(after_promo)]]</f>
        <v>5390</v>
      </c>
    </row>
    <row r="1254" spans="1:14" x14ac:dyDescent="0.3">
      <c r="A1254" t="s">
        <v>56</v>
      </c>
      <c r="B1254" t="s">
        <v>44</v>
      </c>
      <c r="C1254" s="1">
        <v>1020</v>
      </c>
      <c r="D1254" t="str">
        <f>VLOOKUP(Data[[#This Row],[product_code]],Table3[#All],2)</f>
        <v>Atliq_Double_Bedsheet_set</v>
      </c>
      <c r="E1254" t="str">
        <f xml:space="preserve"> VLOOKUP(Data[[#This Row],[product_code]],Table3[#All],3)</f>
        <v>Home Care</v>
      </c>
      <c r="F1254" t="s">
        <v>13</v>
      </c>
      <c r="G1254">
        <v>22</v>
      </c>
      <c r="H1254">
        <v>73</v>
      </c>
      <c r="I1254" t="s">
        <v>10</v>
      </c>
      <c r="J1254" s="1">
        <v>22440</v>
      </c>
      <c r="K12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12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54" t="s">
        <v>79</v>
      </c>
      <c r="N1254" s="1">
        <f>Data[[#This Row],[Price_AP]]*Data[[#This Row],[quantity_sold(after_promo)]]</f>
        <v>74460</v>
      </c>
    </row>
    <row r="1255" spans="1:14" x14ac:dyDescent="0.3">
      <c r="A1255" t="s">
        <v>11</v>
      </c>
      <c r="B1255" t="s">
        <v>23</v>
      </c>
      <c r="C1255" s="1">
        <v>350</v>
      </c>
      <c r="D1255" t="str">
        <f>VLOOKUP(Data[[#This Row],[product_code]],Table3[#All],2)</f>
        <v>Atliq_Double_Bedsheet_set</v>
      </c>
      <c r="E1255" t="str">
        <f xml:space="preserve"> VLOOKUP(Data[[#This Row],[product_code]],Table3[#All],3)</f>
        <v>Home Care</v>
      </c>
      <c r="F1255" t="s">
        <v>13</v>
      </c>
      <c r="G1255">
        <v>45</v>
      </c>
      <c r="H1255">
        <v>157</v>
      </c>
      <c r="I1255" t="s">
        <v>10</v>
      </c>
      <c r="J1255" s="1">
        <v>15750</v>
      </c>
      <c r="K12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314</v>
      </c>
      <c r="L12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255" t="s">
        <v>82</v>
      </c>
      <c r="N1255" s="1">
        <f>Data[[#This Row],[Price_AP]]*Data[[#This Row],[quantity_sold(after_promo)]]</f>
        <v>54950</v>
      </c>
    </row>
    <row r="1256" spans="1:14" x14ac:dyDescent="0.3">
      <c r="A1256" t="s">
        <v>27</v>
      </c>
      <c r="B1256" t="s">
        <v>33</v>
      </c>
      <c r="C1256" s="1">
        <v>290</v>
      </c>
      <c r="D1256" t="str">
        <f>VLOOKUP(Data[[#This Row],[product_code]],Table3[#All],2)</f>
        <v>Atliq_Farm_Chakki_Atta (1KG)</v>
      </c>
      <c r="E1256" t="str">
        <f xml:space="preserve"> VLOOKUP(Data[[#This Row],[product_code]],Table3[#All],3)</f>
        <v>Grocery &amp; Staples</v>
      </c>
      <c r="F1256" t="s">
        <v>9</v>
      </c>
      <c r="G1256">
        <v>343</v>
      </c>
      <c r="H1256">
        <v>312</v>
      </c>
      <c r="I1256" t="s">
        <v>10</v>
      </c>
      <c r="J1256" s="1">
        <v>99470</v>
      </c>
      <c r="K12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312</v>
      </c>
      <c r="L12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256" t="s">
        <v>83</v>
      </c>
      <c r="N1256" s="1">
        <f>Data[[#This Row],[Price_AP]]*Data[[#This Row],[quantity_sold(after_promo)]]</f>
        <v>67860</v>
      </c>
    </row>
    <row r="1257" spans="1:14" x14ac:dyDescent="0.3">
      <c r="A1257" t="s">
        <v>47</v>
      </c>
      <c r="B1257" t="s">
        <v>18</v>
      </c>
      <c r="C1257" s="1">
        <v>55</v>
      </c>
      <c r="D1257" t="str">
        <f>VLOOKUP(Data[[#This Row],[product_code]],Table3[#All],2)</f>
        <v>Atliq_Scrub_Sponge_For_Dishwash</v>
      </c>
      <c r="E1257" t="str">
        <f xml:space="preserve"> VLOOKUP(Data[[#This Row],[product_code]],Table3[#All],3)</f>
        <v>Home Care</v>
      </c>
      <c r="F1257" t="s">
        <v>9</v>
      </c>
      <c r="G1257">
        <v>28</v>
      </c>
      <c r="H1257">
        <v>22</v>
      </c>
      <c r="I1257" t="s">
        <v>6</v>
      </c>
      <c r="J1257" s="1">
        <v>1540</v>
      </c>
      <c r="K12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v>
      </c>
      <c r="L12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257" t="s">
        <v>83</v>
      </c>
      <c r="N1257" s="1">
        <f>Data[[#This Row],[Price_AP]]*Data[[#This Row],[quantity_sold(after_promo)]]</f>
        <v>907.5</v>
      </c>
    </row>
    <row r="1258" spans="1:14" x14ac:dyDescent="0.3">
      <c r="A1258" t="s">
        <v>19</v>
      </c>
      <c r="B1258" t="s">
        <v>28</v>
      </c>
      <c r="C1258" s="1">
        <v>415</v>
      </c>
      <c r="D1258" t="str">
        <f>VLOOKUP(Data[[#This Row],[product_code]],Table3[#All],2)</f>
        <v>Atliq_Fusion_Container_Set_of_3</v>
      </c>
      <c r="E1258" t="str">
        <f xml:space="preserve"> VLOOKUP(Data[[#This Row],[product_code]],Table3[#All],3)</f>
        <v>Home Care</v>
      </c>
      <c r="F1258" t="s">
        <v>9</v>
      </c>
      <c r="G1258">
        <v>101</v>
      </c>
      <c r="H1258">
        <v>90</v>
      </c>
      <c r="I1258" t="s">
        <v>10</v>
      </c>
      <c r="J1258" s="1">
        <v>41915</v>
      </c>
      <c r="K12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90</v>
      </c>
      <c r="L12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58" t="s">
        <v>80</v>
      </c>
      <c r="N1258" s="1">
        <f>Data[[#This Row],[Price_AP]]*Data[[#This Row],[quantity_sold(after_promo)]]</f>
        <v>28012.5</v>
      </c>
    </row>
    <row r="1259" spans="1:14" x14ac:dyDescent="0.3">
      <c r="A1259" t="s">
        <v>58</v>
      </c>
      <c r="B1259" t="s">
        <v>8</v>
      </c>
      <c r="C1259" s="1">
        <v>200</v>
      </c>
      <c r="D1259" t="str">
        <f>VLOOKUP(Data[[#This Row],[product_code]],Table3[#All],2)</f>
        <v>Atliq_Suflower_Oil (1L)</v>
      </c>
      <c r="E1259" t="str">
        <f xml:space="preserve"> VLOOKUP(Data[[#This Row],[product_code]],Table3[#All],3)</f>
        <v>Grocery &amp; Staples</v>
      </c>
      <c r="F1259" t="s">
        <v>13</v>
      </c>
      <c r="G1259">
        <v>384</v>
      </c>
      <c r="H1259">
        <v>1509</v>
      </c>
      <c r="I1259" t="s">
        <v>6</v>
      </c>
      <c r="J1259" s="1">
        <v>76800</v>
      </c>
      <c r="K12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3018</v>
      </c>
      <c r="L12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59" t="s">
        <v>79</v>
      </c>
      <c r="N1259" s="1">
        <f>Data[[#This Row],[Price_AP]]*Data[[#This Row],[quantity_sold(after_promo)]]</f>
        <v>301800</v>
      </c>
    </row>
    <row r="1260" spans="1:14" x14ac:dyDescent="0.3">
      <c r="A1260" t="s">
        <v>32</v>
      </c>
      <c r="B1260" t="s">
        <v>28</v>
      </c>
      <c r="C1260" s="1">
        <v>415</v>
      </c>
      <c r="D1260" t="str">
        <f>VLOOKUP(Data[[#This Row],[product_code]],Table3[#All],2)</f>
        <v>Atliq_Fusion_Container_Set_of_3</v>
      </c>
      <c r="E1260" t="str">
        <f xml:space="preserve"> VLOOKUP(Data[[#This Row],[product_code]],Table3[#All],3)</f>
        <v>Home Care</v>
      </c>
      <c r="F1260" t="s">
        <v>9</v>
      </c>
      <c r="G1260">
        <v>22</v>
      </c>
      <c r="H1260">
        <v>16</v>
      </c>
      <c r="I1260" t="s">
        <v>6</v>
      </c>
      <c r="J1260" s="1">
        <v>9130</v>
      </c>
      <c r="K12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12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60" t="s">
        <v>80</v>
      </c>
      <c r="N1260" s="1">
        <f>Data[[#This Row],[Price_AP]]*Data[[#This Row],[quantity_sold(after_promo)]]</f>
        <v>4980</v>
      </c>
    </row>
    <row r="1261" spans="1:14" x14ac:dyDescent="0.3">
      <c r="A1261" t="s">
        <v>22</v>
      </c>
      <c r="B1261" t="s">
        <v>21</v>
      </c>
      <c r="C1261" s="1">
        <v>65</v>
      </c>
      <c r="D1261" t="str">
        <f>VLOOKUP(Data[[#This Row],[product_code]],Table3[#All],2)</f>
        <v>Atliq_Cream_Beauty_Bathing_Soap (125GM)</v>
      </c>
      <c r="E1261" t="str">
        <f xml:space="preserve"> VLOOKUP(Data[[#This Row],[product_code]],Table3[#All],3)</f>
        <v>Personal Care</v>
      </c>
      <c r="F1261" t="s">
        <v>5</v>
      </c>
      <c r="G1261">
        <v>148</v>
      </c>
      <c r="H1261">
        <v>196</v>
      </c>
      <c r="I1261" t="s">
        <v>10</v>
      </c>
      <c r="J1261" s="1">
        <v>9620</v>
      </c>
      <c r="K12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196</v>
      </c>
      <c r="L12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261" t="s">
        <v>77</v>
      </c>
      <c r="N1261" s="1">
        <f>Data[[#This Row],[Price_AP]]*Data[[#This Row],[quantity_sold(after_promo)]]</f>
        <v>6370</v>
      </c>
    </row>
    <row r="1262" spans="1:14" x14ac:dyDescent="0.3">
      <c r="A1262" t="s">
        <v>20</v>
      </c>
      <c r="B1262" t="s">
        <v>33</v>
      </c>
      <c r="C1262" s="1">
        <v>370</v>
      </c>
      <c r="D1262" t="str">
        <f>VLOOKUP(Data[[#This Row],[product_code]],Table3[#All],2)</f>
        <v>Atliq_Farm_Chakki_Atta (1KG)</v>
      </c>
      <c r="E1262" t="str">
        <f xml:space="preserve"> VLOOKUP(Data[[#This Row],[product_code]],Table3[#All],3)</f>
        <v>Grocery &amp; Staples</v>
      </c>
      <c r="F1262" t="s">
        <v>13</v>
      </c>
      <c r="G1262">
        <v>408</v>
      </c>
      <c r="H1262">
        <v>1607</v>
      </c>
      <c r="I1262" t="s">
        <v>6</v>
      </c>
      <c r="J1262" s="1">
        <v>150960</v>
      </c>
      <c r="K12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3214</v>
      </c>
      <c r="L12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262" t="s">
        <v>78</v>
      </c>
      <c r="N1262" s="1">
        <f>Data[[#This Row],[Price_AP]]*Data[[#This Row],[quantity_sold(after_promo)]]</f>
        <v>594590</v>
      </c>
    </row>
    <row r="1263" spans="1:14" x14ac:dyDescent="0.3">
      <c r="A1263" t="s">
        <v>42</v>
      </c>
      <c r="B1263" t="s">
        <v>15</v>
      </c>
      <c r="C1263" s="1">
        <v>3000</v>
      </c>
      <c r="D1263" t="str">
        <f>VLOOKUP(Data[[#This Row],[product_code]],Table3[#All],2)</f>
        <v>Atliq_Home_Essential_8_Product_Combo</v>
      </c>
      <c r="E1263" t="str">
        <f xml:space="preserve"> VLOOKUP(Data[[#This Row],[product_code]],Table3[#All],3)</f>
        <v>Combo1</v>
      </c>
      <c r="F1263" t="s">
        <v>16</v>
      </c>
      <c r="G1263">
        <v>122</v>
      </c>
      <c r="H1263">
        <v>272</v>
      </c>
      <c r="I1263" t="s">
        <v>6</v>
      </c>
      <c r="J1263" s="1">
        <v>366000</v>
      </c>
      <c r="K12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272</v>
      </c>
      <c r="L12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263" t="s">
        <v>77</v>
      </c>
      <c r="N1263" s="1">
        <f>Data[[#This Row],[Price_AP]]*Data[[#This Row],[quantity_sold(after_promo)]]</f>
        <v>680000</v>
      </c>
    </row>
    <row r="1264" spans="1:14" x14ac:dyDescent="0.3">
      <c r="A1264" t="s">
        <v>3</v>
      </c>
      <c r="B1264" t="s">
        <v>35</v>
      </c>
      <c r="C1264" s="1">
        <v>860</v>
      </c>
      <c r="D1264" t="str">
        <f>VLOOKUP(Data[[#This Row],[product_code]],Table3[#All],2)</f>
        <v>Atliq_Sonamasuri_Rice (10KG)</v>
      </c>
      <c r="E1264" t="str">
        <f xml:space="preserve"> VLOOKUP(Data[[#This Row],[product_code]],Table3[#All],3)</f>
        <v>Grocery &amp; Staples</v>
      </c>
      <c r="F1264" t="s">
        <v>36</v>
      </c>
      <c r="G1264">
        <v>508</v>
      </c>
      <c r="H1264">
        <v>751</v>
      </c>
      <c r="I1264" t="s">
        <v>6</v>
      </c>
      <c r="J1264" s="1">
        <v>436880</v>
      </c>
      <c r="K12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751</v>
      </c>
      <c r="L12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64" t="s">
        <v>79</v>
      </c>
      <c r="N1264" s="1">
        <f>Data[[#This Row],[Price_AP]]*Data[[#This Row],[quantity_sold(after_promo)]]</f>
        <v>432726.2</v>
      </c>
    </row>
    <row r="1265" spans="1:14" x14ac:dyDescent="0.3">
      <c r="A1265" t="s">
        <v>68</v>
      </c>
      <c r="B1265" t="s">
        <v>40</v>
      </c>
      <c r="C1265" s="1">
        <v>172</v>
      </c>
      <c r="D1265" t="str">
        <f>VLOOKUP(Data[[#This Row],[product_code]],Table3[#All],2)</f>
        <v>Atliq_Masoor_Dal (1KG)</v>
      </c>
      <c r="E1265" t="str">
        <f xml:space="preserve"> VLOOKUP(Data[[#This Row],[product_code]],Table3[#All],3)</f>
        <v>Grocery &amp; Staples</v>
      </c>
      <c r="F1265" t="s">
        <v>36</v>
      </c>
      <c r="G1265">
        <v>244</v>
      </c>
      <c r="H1265">
        <v>334</v>
      </c>
      <c r="I1265" t="s">
        <v>6</v>
      </c>
      <c r="J1265" s="1">
        <v>41968</v>
      </c>
      <c r="K12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12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265" t="s">
        <v>76</v>
      </c>
      <c r="N1265" s="1">
        <f>Data[[#This Row],[Price_AP]]*Data[[#This Row],[quantity_sold(after_promo)]]</f>
        <v>38490.160000000003</v>
      </c>
    </row>
    <row r="1266" spans="1:14" x14ac:dyDescent="0.3">
      <c r="A1266" t="s">
        <v>37</v>
      </c>
      <c r="B1266" t="s">
        <v>33</v>
      </c>
      <c r="C1266" s="1">
        <v>290</v>
      </c>
      <c r="D1266" t="str">
        <f>VLOOKUP(Data[[#This Row],[product_code]],Table3[#All],2)</f>
        <v>Atliq_Farm_Chakki_Atta (1KG)</v>
      </c>
      <c r="E1266" t="str">
        <f xml:space="preserve"> VLOOKUP(Data[[#This Row],[product_code]],Table3[#All],3)</f>
        <v>Grocery &amp; Staples</v>
      </c>
      <c r="F1266" t="s">
        <v>9</v>
      </c>
      <c r="G1266">
        <v>295</v>
      </c>
      <c r="H1266">
        <v>289</v>
      </c>
      <c r="I1266" t="s">
        <v>10</v>
      </c>
      <c r="J1266" s="1">
        <v>85550</v>
      </c>
      <c r="K12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289</v>
      </c>
      <c r="L12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266" t="s">
        <v>81</v>
      </c>
      <c r="N1266" s="1">
        <f>Data[[#This Row],[Price_AP]]*Data[[#This Row],[quantity_sold(after_promo)]]</f>
        <v>62857.5</v>
      </c>
    </row>
    <row r="1267" spans="1:14" x14ac:dyDescent="0.3">
      <c r="A1267" t="s">
        <v>17</v>
      </c>
      <c r="B1267" t="s">
        <v>44</v>
      </c>
      <c r="C1267" s="1">
        <v>1020</v>
      </c>
      <c r="D1267" t="str">
        <f>VLOOKUP(Data[[#This Row],[product_code]],Table3[#All],2)</f>
        <v>Atliq_Double_Bedsheet_set</v>
      </c>
      <c r="E1267" t="str">
        <f xml:space="preserve"> VLOOKUP(Data[[#This Row],[product_code]],Table3[#All],3)</f>
        <v>Home Care</v>
      </c>
      <c r="F1267" t="s">
        <v>13</v>
      </c>
      <c r="G1267">
        <v>47</v>
      </c>
      <c r="H1267">
        <v>179</v>
      </c>
      <c r="I1267" t="s">
        <v>10</v>
      </c>
      <c r="J1267" s="1">
        <v>47940</v>
      </c>
      <c r="K12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358</v>
      </c>
      <c r="L12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267" t="s">
        <v>80</v>
      </c>
      <c r="N1267" s="1">
        <f>Data[[#This Row],[Price_AP]]*Data[[#This Row],[quantity_sold(after_promo)]]</f>
        <v>182580</v>
      </c>
    </row>
    <row r="1268" spans="1:14" x14ac:dyDescent="0.3">
      <c r="A1268" t="s">
        <v>70</v>
      </c>
      <c r="B1268" t="s">
        <v>35</v>
      </c>
      <c r="C1268" s="1">
        <v>860</v>
      </c>
      <c r="D1268" t="str">
        <f>VLOOKUP(Data[[#This Row],[product_code]],Table3[#All],2)</f>
        <v>Atliq_Sonamasuri_Rice (10KG)</v>
      </c>
      <c r="E1268" t="str">
        <f xml:space="preserve"> VLOOKUP(Data[[#This Row],[product_code]],Table3[#All],3)</f>
        <v>Grocery &amp; Staples</v>
      </c>
      <c r="F1268" t="s">
        <v>36</v>
      </c>
      <c r="G1268">
        <v>199</v>
      </c>
      <c r="H1268">
        <v>300</v>
      </c>
      <c r="I1268" t="s">
        <v>10</v>
      </c>
      <c r="J1268" s="1">
        <v>171140</v>
      </c>
      <c r="K12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300</v>
      </c>
      <c r="L12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68" t="s">
        <v>75</v>
      </c>
      <c r="N1268" s="1">
        <f>Data[[#This Row],[Price_AP]]*Data[[#This Row],[quantity_sold(after_promo)]]</f>
        <v>172860</v>
      </c>
    </row>
    <row r="1269" spans="1:14" x14ac:dyDescent="0.3">
      <c r="A1269" t="s">
        <v>45</v>
      </c>
      <c r="B1269" t="s">
        <v>4</v>
      </c>
      <c r="C1269" s="1">
        <v>190</v>
      </c>
      <c r="D1269" t="str">
        <f>VLOOKUP(Data[[#This Row],[product_code]],Table3[#All],2)</f>
        <v>Atliq_Doodh_Kesar_Body_Lotion (200ML)</v>
      </c>
      <c r="E1269" t="str">
        <f xml:space="preserve"> VLOOKUP(Data[[#This Row],[product_code]],Table3[#All],3)</f>
        <v>Personal Care</v>
      </c>
      <c r="F1269" t="s">
        <v>5</v>
      </c>
      <c r="G1269">
        <v>45</v>
      </c>
      <c r="H1269">
        <v>64</v>
      </c>
      <c r="I1269" t="s">
        <v>6</v>
      </c>
      <c r="J1269" s="1">
        <v>8550</v>
      </c>
      <c r="K12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64</v>
      </c>
      <c r="L12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69" t="s">
        <v>81</v>
      </c>
      <c r="N1269" s="1">
        <f>Data[[#This Row],[Price_AP]]*Data[[#This Row],[quantity_sold(after_promo)]]</f>
        <v>6080</v>
      </c>
    </row>
    <row r="1270" spans="1:14" x14ac:dyDescent="0.3">
      <c r="A1270" t="s">
        <v>3</v>
      </c>
      <c r="B1270" t="s">
        <v>8</v>
      </c>
      <c r="C1270" s="1">
        <v>156</v>
      </c>
      <c r="D1270" t="str">
        <f>VLOOKUP(Data[[#This Row],[product_code]],Table3[#All],2)</f>
        <v>Atliq_Suflower_Oil (1L)</v>
      </c>
      <c r="E1270" t="str">
        <f xml:space="preserve"> VLOOKUP(Data[[#This Row],[product_code]],Table3[#All],3)</f>
        <v>Grocery &amp; Staples</v>
      </c>
      <c r="F1270" t="s">
        <v>9</v>
      </c>
      <c r="G1270">
        <v>225</v>
      </c>
      <c r="H1270">
        <v>195</v>
      </c>
      <c r="I1270" t="s">
        <v>10</v>
      </c>
      <c r="J1270" s="1">
        <v>35100</v>
      </c>
      <c r="K12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195</v>
      </c>
      <c r="L12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270" t="s">
        <v>79</v>
      </c>
      <c r="N1270" s="1">
        <f>Data[[#This Row],[Price_AP]]*Data[[#This Row],[quantity_sold(after_promo)]]</f>
        <v>22815</v>
      </c>
    </row>
    <row r="1271" spans="1:14" x14ac:dyDescent="0.3">
      <c r="A1271" t="s">
        <v>64</v>
      </c>
      <c r="B1271" t="s">
        <v>21</v>
      </c>
      <c r="C1271" s="1">
        <v>65</v>
      </c>
      <c r="D1271" t="str">
        <f>VLOOKUP(Data[[#This Row],[product_code]],Table3[#All],2)</f>
        <v>Atliq_Cream_Beauty_Bathing_Soap (125GM)</v>
      </c>
      <c r="E1271" t="str">
        <f xml:space="preserve"> VLOOKUP(Data[[#This Row],[product_code]],Table3[#All],3)</f>
        <v>Personal Care</v>
      </c>
      <c r="F1271" t="s">
        <v>5</v>
      </c>
      <c r="G1271">
        <v>106</v>
      </c>
      <c r="H1271">
        <v>137</v>
      </c>
      <c r="I1271" t="s">
        <v>10</v>
      </c>
      <c r="J1271" s="1">
        <v>6890</v>
      </c>
      <c r="K12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137</v>
      </c>
      <c r="L12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271" t="s">
        <v>80</v>
      </c>
      <c r="N1271" s="1">
        <f>Data[[#This Row],[Price_AP]]*Data[[#This Row],[quantity_sold(after_promo)]]</f>
        <v>4452.5</v>
      </c>
    </row>
    <row r="1272" spans="1:14" x14ac:dyDescent="0.3">
      <c r="A1272" t="s">
        <v>74</v>
      </c>
      <c r="B1272" t="s">
        <v>31</v>
      </c>
      <c r="C1272" s="1">
        <v>62</v>
      </c>
      <c r="D1272" t="str">
        <f>VLOOKUP(Data[[#This Row],[product_code]],Table3[#All],2)</f>
        <v>Atliq_Double_Bedsheet_set</v>
      </c>
      <c r="E1272" t="str">
        <f xml:space="preserve"> VLOOKUP(Data[[#This Row],[product_code]],Table3[#All],3)</f>
        <v>Home Care</v>
      </c>
      <c r="F1272" t="s">
        <v>5</v>
      </c>
      <c r="G1272">
        <v>58</v>
      </c>
      <c r="H1272">
        <v>92</v>
      </c>
      <c r="I1272" t="s">
        <v>6</v>
      </c>
      <c r="J1272" s="1">
        <v>3596</v>
      </c>
      <c r="K12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12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72" t="s">
        <v>80</v>
      </c>
      <c r="N1272" s="1">
        <f>Data[[#This Row],[Price_AP]]*Data[[#This Row],[quantity_sold(after_promo)]]</f>
        <v>2852</v>
      </c>
    </row>
    <row r="1273" spans="1:14" x14ac:dyDescent="0.3">
      <c r="A1273" t="s">
        <v>37</v>
      </c>
      <c r="B1273" t="s">
        <v>18</v>
      </c>
      <c r="C1273" s="1">
        <v>55</v>
      </c>
      <c r="D1273" t="str">
        <f>VLOOKUP(Data[[#This Row],[product_code]],Table3[#All],2)</f>
        <v>Atliq_Scrub_Sponge_For_Dishwash</v>
      </c>
      <c r="E1273" t="str">
        <f xml:space="preserve"> VLOOKUP(Data[[#This Row],[product_code]],Table3[#All],3)</f>
        <v>Home Care</v>
      </c>
      <c r="F1273" t="s">
        <v>9</v>
      </c>
      <c r="G1273">
        <v>25</v>
      </c>
      <c r="H1273">
        <v>23</v>
      </c>
      <c r="I1273" t="s">
        <v>6</v>
      </c>
      <c r="J1273" s="1">
        <v>1375</v>
      </c>
      <c r="K12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v>
      </c>
      <c r="L12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273" t="s">
        <v>81</v>
      </c>
      <c r="N1273" s="1">
        <f>Data[[#This Row],[Price_AP]]*Data[[#This Row],[quantity_sold(after_promo)]]</f>
        <v>948.75</v>
      </c>
    </row>
    <row r="1274" spans="1:14" x14ac:dyDescent="0.3">
      <c r="A1274" t="s">
        <v>51</v>
      </c>
      <c r="B1274" t="s">
        <v>31</v>
      </c>
      <c r="C1274" s="1">
        <v>62</v>
      </c>
      <c r="D1274" t="str">
        <f>VLOOKUP(Data[[#This Row],[product_code]],Table3[#All],2)</f>
        <v>Atliq_Double_Bedsheet_set</v>
      </c>
      <c r="E1274" t="str">
        <f xml:space="preserve"> VLOOKUP(Data[[#This Row],[product_code]],Table3[#All],3)</f>
        <v>Home Care</v>
      </c>
      <c r="F1274" t="s">
        <v>5</v>
      </c>
      <c r="G1274">
        <v>30</v>
      </c>
      <c r="H1274">
        <v>42</v>
      </c>
      <c r="I1274" t="s">
        <v>6</v>
      </c>
      <c r="J1274" s="1">
        <v>1860</v>
      </c>
      <c r="K12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42</v>
      </c>
      <c r="L12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74" t="s">
        <v>82</v>
      </c>
      <c r="N1274" s="1">
        <f>Data[[#This Row],[Price_AP]]*Data[[#This Row],[quantity_sold(after_promo)]]</f>
        <v>1302</v>
      </c>
    </row>
    <row r="1275" spans="1:14" x14ac:dyDescent="0.3">
      <c r="A1275" t="s">
        <v>53</v>
      </c>
      <c r="B1275" t="s">
        <v>35</v>
      </c>
      <c r="C1275" s="1">
        <v>860</v>
      </c>
      <c r="D1275" t="str">
        <f>VLOOKUP(Data[[#This Row],[product_code]],Table3[#All],2)</f>
        <v>Atliq_Sonamasuri_Rice (10KG)</v>
      </c>
      <c r="E1275" t="str">
        <f xml:space="preserve"> VLOOKUP(Data[[#This Row],[product_code]],Table3[#All],3)</f>
        <v>Grocery &amp; Staples</v>
      </c>
      <c r="F1275" t="s">
        <v>36</v>
      </c>
      <c r="G1275">
        <v>507</v>
      </c>
      <c r="H1275">
        <v>704</v>
      </c>
      <c r="I1275" t="s">
        <v>6</v>
      </c>
      <c r="J1275" s="1">
        <v>436020</v>
      </c>
      <c r="K12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704</v>
      </c>
      <c r="L12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75" t="s">
        <v>80</v>
      </c>
      <c r="N1275" s="1">
        <f>Data[[#This Row],[Price_AP]]*Data[[#This Row],[quantity_sold(after_promo)]]</f>
        <v>405644.80000000005</v>
      </c>
    </row>
    <row r="1276" spans="1:14" x14ac:dyDescent="0.3">
      <c r="A1276" t="s">
        <v>55</v>
      </c>
      <c r="B1276" t="s">
        <v>33</v>
      </c>
      <c r="C1276" s="1">
        <v>370</v>
      </c>
      <c r="D1276" t="str">
        <f>VLOOKUP(Data[[#This Row],[product_code]],Table3[#All],2)</f>
        <v>Atliq_Farm_Chakki_Atta (1KG)</v>
      </c>
      <c r="E1276" t="str">
        <f xml:space="preserve"> VLOOKUP(Data[[#This Row],[product_code]],Table3[#All],3)</f>
        <v>Grocery &amp; Staples</v>
      </c>
      <c r="F1276" t="s">
        <v>13</v>
      </c>
      <c r="G1276">
        <v>336</v>
      </c>
      <c r="H1276">
        <v>1434</v>
      </c>
      <c r="I1276" t="s">
        <v>6</v>
      </c>
      <c r="J1276" s="1">
        <v>124320</v>
      </c>
      <c r="K12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2868</v>
      </c>
      <c r="L12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276" t="s">
        <v>83</v>
      </c>
      <c r="N1276" s="1">
        <f>Data[[#This Row],[Price_AP]]*Data[[#This Row],[quantity_sold(after_promo)]]</f>
        <v>530580</v>
      </c>
    </row>
    <row r="1277" spans="1:14" x14ac:dyDescent="0.3">
      <c r="A1277" t="s">
        <v>64</v>
      </c>
      <c r="B1277" t="s">
        <v>4</v>
      </c>
      <c r="C1277" s="1">
        <v>190</v>
      </c>
      <c r="D1277" t="str">
        <f>VLOOKUP(Data[[#This Row],[product_code]],Table3[#All],2)</f>
        <v>Atliq_Doodh_Kesar_Body_Lotion (200ML)</v>
      </c>
      <c r="E1277" t="str">
        <f xml:space="preserve"> VLOOKUP(Data[[#This Row],[product_code]],Table3[#All],3)</f>
        <v>Personal Care</v>
      </c>
      <c r="F1277" t="s">
        <v>5</v>
      </c>
      <c r="G1277">
        <v>70</v>
      </c>
      <c r="H1277">
        <v>93</v>
      </c>
      <c r="I1277" t="s">
        <v>10</v>
      </c>
      <c r="J1277" s="1">
        <v>13300</v>
      </c>
      <c r="K12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93</v>
      </c>
      <c r="L12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77" t="s">
        <v>80</v>
      </c>
      <c r="N1277" s="1">
        <f>Data[[#This Row],[Price_AP]]*Data[[#This Row],[quantity_sold(after_promo)]]</f>
        <v>8835</v>
      </c>
    </row>
    <row r="1278" spans="1:14" x14ac:dyDescent="0.3">
      <c r="A1278" t="s">
        <v>60</v>
      </c>
      <c r="B1278" t="s">
        <v>4</v>
      </c>
      <c r="C1278" s="1">
        <v>190</v>
      </c>
      <c r="D1278" t="str">
        <f>VLOOKUP(Data[[#This Row],[product_code]],Table3[#All],2)</f>
        <v>Atliq_Doodh_Kesar_Body_Lotion (200ML)</v>
      </c>
      <c r="E1278" t="str">
        <f xml:space="preserve"> VLOOKUP(Data[[#This Row],[product_code]],Table3[#All],3)</f>
        <v>Personal Care</v>
      </c>
      <c r="F1278" t="s">
        <v>5</v>
      </c>
      <c r="G1278">
        <v>48</v>
      </c>
      <c r="H1278">
        <v>55</v>
      </c>
      <c r="I1278" t="s">
        <v>6</v>
      </c>
      <c r="J1278" s="1">
        <v>9120</v>
      </c>
      <c r="K12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12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278" t="s">
        <v>81</v>
      </c>
      <c r="N1278" s="1">
        <f>Data[[#This Row],[Price_AP]]*Data[[#This Row],[quantity_sold(after_promo)]]</f>
        <v>5225</v>
      </c>
    </row>
    <row r="1279" spans="1:14" x14ac:dyDescent="0.3">
      <c r="A1279" t="s">
        <v>39</v>
      </c>
      <c r="B1279" t="s">
        <v>33</v>
      </c>
      <c r="C1279" s="1">
        <v>290</v>
      </c>
      <c r="D1279" t="str">
        <f>VLOOKUP(Data[[#This Row],[product_code]],Table3[#All],2)</f>
        <v>Atliq_Farm_Chakki_Atta (1KG)</v>
      </c>
      <c r="E1279" t="str">
        <f xml:space="preserve"> VLOOKUP(Data[[#This Row],[product_code]],Table3[#All],3)</f>
        <v>Grocery &amp; Staples</v>
      </c>
      <c r="F1279" t="s">
        <v>9</v>
      </c>
      <c r="G1279">
        <v>180</v>
      </c>
      <c r="H1279">
        <v>171</v>
      </c>
      <c r="I1279" t="s">
        <v>10</v>
      </c>
      <c r="J1279" s="1">
        <v>52200</v>
      </c>
      <c r="K12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171</v>
      </c>
      <c r="L12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279" t="s">
        <v>75</v>
      </c>
      <c r="N1279" s="1">
        <f>Data[[#This Row],[Price_AP]]*Data[[#This Row],[quantity_sold(after_promo)]]</f>
        <v>37192.5</v>
      </c>
    </row>
    <row r="1280" spans="1:14" x14ac:dyDescent="0.3">
      <c r="A1280" t="s">
        <v>26</v>
      </c>
      <c r="B1280" t="s">
        <v>40</v>
      </c>
      <c r="C1280" s="1">
        <v>172</v>
      </c>
      <c r="D1280" t="str">
        <f>VLOOKUP(Data[[#This Row],[product_code]],Table3[#All],2)</f>
        <v>Atliq_Masoor_Dal (1KG)</v>
      </c>
      <c r="E1280" t="str">
        <f xml:space="preserve"> VLOOKUP(Data[[#This Row],[product_code]],Table3[#All],3)</f>
        <v>Grocery &amp; Staples</v>
      </c>
      <c r="F1280" t="s">
        <v>36</v>
      </c>
      <c r="G1280">
        <v>225</v>
      </c>
      <c r="H1280">
        <v>279</v>
      </c>
      <c r="I1280" t="s">
        <v>10</v>
      </c>
      <c r="J1280" s="1">
        <v>38700</v>
      </c>
      <c r="K12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279</v>
      </c>
      <c r="L12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280" t="s">
        <v>76</v>
      </c>
      <c r="N1280" s="1">
        <f>Data[[#This Row],[Price_AP]]*Data[[#This Row],[quantity_sold(after_promo)]]</f>
        <v>32151.960000000003</v>
      </c>
    </row>
    <row r="1281" spans="1:14" x14ac:dyDescent="0.3">
      <c r="A1281" t="s">
        <v>37</v>
      </c>
      <c r="B1281" t="s">
        <v>25</v>
      </c>
      <c r="C1281" s="1">
        <v>1190</v>
      </c>
      <c r="D1281" t="str">
        <f>VLOOKUP(Data[[#This Row],[product_code]],Table3[#All],2)</f>
        <v>Atliq_Fusion_Container_Set_of_3</v>
      </c>
      <c r="E1281" t="str">
        <f xml:space="preserve"> VLOOKUP(Data[[#This Row],[product_code]],Table3[#All],3)</f>
        <v>Home Care</v>
      </c>
      <c r="F1281" t="s">
        <v>13</v>
      </c>
      <c r="G1281">
        <v>47</v>
      </c>
      <c r="H1281">
        <v>165</v>
      </c>
      <c r="I1281" t="s">
        <v>10</v>
      </c>
      <c r="J1281" s="1">
        <v>55930</v>
      </c>
      <c r="K12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330</v>
      </c>
      <c r="L12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281" t="s">
        <v>81</v>
      </c>
      <c r="N1281" s="1">
        <f>Data[[#This Row],[Price_AP]]*Data[[#This Row],[quantity_sold(after_promo)]]</f>
        <v>196350</v>
      </c>
    </row>
    <row r="1282" spans="1:14" x14ac:dyDescent="0.3">
      <c r="A1282" t="s">
        <v>64</v>
      </c>
      <c r="B1282" t="s">
        <v>8</v>
      </c>
      <c r="C1282" s="1">
        <v>200</v>
      </c>
      <c r="D1282" t="str">
        <f>VLOOKUP(Data[[#This Row],[product_code]],Table3[#All],2)</f>
        <v>Atliq_Suflower_Oil (1L)</v>
      </c>
      <c r="E1282" t="str">
        <f xml:space="preserve"> VLOOKUP(Data[[#This Row],[product_code]],Table3[#All],3)</f>
        <v>Grocery &amp; Staples</v>
      </c>
      <c r="F1282" t="s">
        <v>13</v>
      </c>
      <c r="G1282">
        <v>361</v>
      </c>
      <c r="H1282">
        <v>963</v>
      </c>
      <c r="I1282" t="s">
        <v>6</v>
      </c>
      <c r="J1282" s="1">
        <v>72200</v>
      </c>
      <c r="K12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1926</v>
      </c>
      <c r="L12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282" t="s">
        <v>80</v>
      </c>
      <c r="N1282" s="1">
        <f>Data[[#This Row],[Price_AP]]*Data[[#This Row],[quantity_sold(after_promo)]]</f>
        <v>192600</v>
      </c>
    </row>
    <row r="1283" spans="1:14" x14ac:dyDescent="0.3">
      <c r="A1283" t="s">
        <v>34</v>
      </c>
      <c r="B1283" t="s">
        <v>33</v>
      </c>
      <c r="C1283" s="1">
        <v>370</v>
      </c>
      <c r="D1283" t="str">
        <f>VLOOKUP(Data[[#This Row],[product_code]],Table3[#All],2)</f>
        <v>Atliq_Farm_Chakki_Atta (1KG)</v>
      </c>
      <c r="E1283" t="str">
        <f xml:space="preserve"> VLOOKUP(Data[[#This Row],[product_code]],Table3[#All],3)</f>
        <v>Grocery &amp; Staples</v>
      </c>
      <c r="F1283" t="s">
        <v>13</v>
      </c>
      <c r="G1283">
        <v>291</v>
      </c>
      <c r="H1283">
        <v>762</v>
      </c>
      <c r="I1283" t="s">
        <v>6</v>
      </c>
      <c r="J1283" s="1">
        <v>107670</v>
      </c>
      <c r="K12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1524</v>
      </c>
      <c r="L12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283" t="s">
        <v>78</v>
      </c>
      <c r="N1283" s="1">
        <f>Data[[#This Row],[Price_AP]]*Data[[#This Row],[quantity_sold(after_promo)]]</f>
        <v>281940</v>
      </c>
    </row>
    <row r="1284" spans="1:14" x14ac:dyDescent="0.3">
      <c r="A1284" t="s">
        <v>26</v>
      </c>
      <c r="B1284" t="s">
        <v>33</v>
      </c>
      <c r="C1284" s="1">
        <v>290</v>
      </c>
      <c r="D1284" t="str">
        <f>VLOOKUP(Data[[#This Row],[product_code]],Table3[#All],2)</f>
        <v>Atliq_Farm_Chakki_Atta (1KG)</v>
      </c>
      <c r="E1284" t="str">
        <f xml:space="preserve"> VLOOKUP(Data[[#This Row],[product_code]],Table3[#All],3)</f>
        <v>Grocery &amp; Staples</v>
      </c>
      <c r="F1284" t="s">
        <v>9</v>
      </c>
      <c r="G1284">
        <v>271</v>
      </c>
      <c r="H1284">
        <v>243</v>
      </c>
      <c r="I1284" t="s">
        <v>10</v>
      </c>
      <c r="J1284" s="1">
        <v>78590</v>
      </c>
      <c r="K12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243</v>
      </c>
      <c r="L12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284" t="s">
        <v>76</v>
      </c>
      <c r="N1284" s="1">
        <f>Data[[#This Row],[Price_AP]]*Data[[#This Row],[quantity_sold(after_promo)]]</f>
        <v>52852.5</v>
      </c>
    </row>
    <row r="1285" spans="1:14" x14ac:dyDescent="0.3">
      <c r="A1285" t="s">
        <v>64</v>
      </c>
      <c r="B1285" t="s">
        <v>31</v>
      </c>
      <c r="C1285" s="1">
        <v>62</v>
      </c>
      <c r="D1285" t="str">
        <f>VLOOKUP(Data[[#This Row],[product_code]],Table3[#All],2)</f>
        <v>Atliq_Double_Bedsheet_set</v>
      </c>
      <c r="E1285" t="str">
        <f xml:space="preserve"> VLOOKUP(Data[[#This Row],[product_code]],Table3[#All],3)</f>
        <v>Home Care</v>
      </c>
      <c r="F1285" t="s">
        <v>5</v>
      </c>
      <c r="G1285">
        <v>73</v>
      </c>
      <c r="H1285">
        <v>102</v>
      </c>
      <c r="I1285" t="s">
        <v>6</v>
      </c>
      <c r="J1285" s="1">
        <v>4526</v>
      </c>
      <c r="K12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102</v>
      </c>
      <c r="L12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85" t="s">
        <v>80</v>
      </c>
      <c r="N1285" s="1">
        <f>Data[[#This Row],[Price_AP]]*Data[[#This Row],[quantity_sold(after_promo)]]</f>
        <v>3162</v>
      </c>
    </row>
    <row r="1286" spans="1:14" x14ac:dyDescent="0.3">
      <c r="A1286" t="s">
        <v>66</v>
      </c>
      <c r="B1286" t="s">
        <v>12</v>
      </c>
      <c r="C1286" s="1">
        <v>300</v>
      </c>
      <c r="D1286" t="str">
        <f>VLOOKUP(Data[[#This Row],[product_code]],Table3[#All],2)</f>
        <v>Atliq_Fusion_Container_Set_of_3</v>
      </c>
      <c r="E1286" t="str">
        <f xml:space="preserve"> VLOOKUP(Data[[#This Row],[product_code]],Table3[#All],3)</f>
        <v>Home Care</v>
      </c>
      <c r="F1286" t="s">
        <v>13</v>
      </c>
      <c r="G1286">
        <v>33</v>
      </c>
      <c r="H1286">
        <v>115</v>
      </c>
      <c r="I1286" t="s">
        <v>10</v>
      </c>
      <c r="J1286" s="1">
        <v>9900</v>
      </c>
      <c r="K12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230</v>
      </c>
      <c r="L12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86" t="s">
        <v>84</v>
      </c>
      <c r="N1286" s="1">
        <f>Data[[#This Row],[Price_AP]]*Data[[#This Row],[quantity_sold(after_promo)]]</f>
        <v>34500</v>
      </c>
    </row>
    <row r="1287" spans="1:14" x14ac:dyDescent="0.3">
      <c r="A1287" t="s">
        <v>70</v>
      </c>
      <c r="B1287" t="s">
        <v>25</v>
      </c>
      <c r="C1287" s="1">
        <v>1190</v>
      </c>
      <c r="D1287" t="str">
        <f>VLOOKUP(Data[[#This Row],[product_code]],Table3[#All],2)</f>
        <v>Atliq_Fusion_Container_Set_of_3</v>
      </c>
      <c r="E1287" t="str">
        <f xml:space="preserve"> VLOOKUP(Data[[#This Row],[product_code]],Table3[#All],3)</f>
        <v>Home Care</v>
      </c>
      <c r="F1287" t="s">
        <v>13</v>
      </c>
      <c r="G1287">
        <v>24</v>
      </c>
      <c r="H1287">
        <v>92</v>
      </c>
      <c r="I1287" t="s">
        <v>6</v>
      </c>
      <c r="J1287" s="1">
        <v>28560</v>
      </c>
      <c r="K12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184</v>
      </c>
      <c r="L12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287" t="s">
        <v>75</v>
      </c>
      <c r="N1287" s="1">
        <f>Data[[#This Row],[Price_AP]]*Data[[#This Row],[quantity_sold(after_promo)]]</f>
        <v>109480</v>
      </c>
    </row>
    <row r="1288" spans="1:14" x14ac:dyDescent="0.3">
      <c r="A1288" t="s">
        <v>22</v>
      </c>
      <c r="B1288" t="s">
        <v>18</v>
      </c>
      <c r="C1288" s="1">
        <v>55</v>
      </c>
      <c r="D1288" t="str">
        <f>VLOOKUP(Data[[#This Row],[product_code]],Table3[#All],2)</f>
        <v>Atliq_Scrub_Sponge_For_Dishwash</v>
      </c>
      <c r="E1288" t="str">
        <f xml:space="preserve"> VLOOKUP(Data[[#This Row],[product_code]],Table3[#All],3)</f>
        <v>Home Care</v>
      </c>
      <c r="F1288" t="s">
        <v>9</v>
      </c>
      <c r="G1288">
        <v>16</v>
      </c>
      <c r="H1288">
        <v>15</v>
      </c>
      <c r="I1288" t="s">
        <v>6</v>
      </c>
      <c r="J1288" s="1">
        <v>880</v>
      </c>
      <c r="K12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12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288" t="s">
        <v>77</v>
      </c>
      <c r="N1288" s="1">
        <f>Data[[#This Row],[Price_AP]]*Data[[#This Row],[quantity_sold(after_promo)]]</f>
        <v>618.75</v>
      </c>
    </row>
    <row r="1289" spans="1:14" x14ac:dyDescent="0.3">
      <c r="A1289" t="s">
        <v>51</v>
      </c>
      <c r="B1289" t="s">
        <v>12</v>
      </c>
      <c r="C1289" s="1">
        <v>300</v>
      </c>
      <c r="D1289" t="str">
        <f>VLOOKUP(Data[[#This Row],[product_code]],Table3[#All],2)</f>
        <v>Atliq_Fusion_Container_Set_of_3</v>
      </c>
      <c r="E1289" t="str">
        <f xml:space="preserve"> VLOOKUP(Data[[#This Row],[product_code]],Table3[#All],3)</f>
        <v>Home Care</v>
      </c>
      <c r="F1289" t="s">
        <v>13</v>
      </c>
      <c r="G1289">
        <v>22</v>
      </c>
      <c r="H1289">
        <v>88</v>
      </c>
      <c r="I1289" t="s">
        <v>6</v>
      </c>
      <c r="J1289" s="1">
        <v>6600</v>
      </c>
      <c r="K12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176</v>
      </c>
      <c r="L12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289" t="s">
        <v>82</v>
      </c>
      <c r="N1289" s="1">
        <f>Data[[#This Row],[Price_AP]]*Data[[#This Row],[quantity_sold(after_promo)]]</f>
        <v>26400</v>
      </c>
    </row>
    <row r="1290" spans="1:14" x14ac:dyDescent="0.3">
      <c r="A1290" t="s">
        <v>43</v>
      </c>
      <c r="B1290" t="s">
        <v>28</v>
      </c>
      <c r="C1290" s="1">
        <v>415</v>
      </c>
      <c r="D1290" t="str">
        <f>VLOOKUP(Data[[#This Row],[product_code]],Table3[#All],2)</f>
        <v>Atliq_Fusion_Container_Set_of_3</v>
      </c>
      <c r="E1290" t="str">
        <f xml:space="preserve"> VLOOKUP(Data[[#This Row],[product_code]],Table3[#All],3)</f>
        <v>Home Care</v>
      </c>
      <c r="F1290" t="s">
        <v>9</v>
      </c>
      <c r="G1290">
        <v>31</v>
      </c>
      <c r="H1290">
        <v>26</v>
      </c>
      <c r="I1290" t="s">
        <v>6</v>
      </c>
      <c r="J1290" s="1">
        <v>12865</v>
      </c>
      <c r="K12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2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290" t="s">
        <v>80</v>
      </c>
      <c r="N1290" s="1">
        <f>Data[[#This Row],[Price_AP]]*Data[[#This Row],[quantity_sold(after_promo)]]</f>
        <v>8092.5</v>
      </c>
    </row>
    <row r="1291" spans="1:14" x14ac:dyDescent="0.3">
      <c r="A1291" t="s">
        <v>70</v>
      </c>
      <c r="B1291" t="s">
        <v>21</v>
      </c>
      <c r="C1291" s="1">
        <v>65</v>
      </c>
      <c r="D1291" t="str">
        <f>VLOOKUP(Data[[#This Row],[product_code]],Table3[#All],2)</f>
        <v>Atliq_Cream_Beauty_Bathing_Soap (125GM)</v>
      </c>
      <c r="E1291" t="str">
        <f xml:space="preserve"> VLOOKUP(Data[[#This Row],[product_code]],Table3[#All],3)</f>
        <v>Personal Care</v>
      </c>
      <c r="F1291" t="s">
        <v>5</v>
      </c>
      <c r="G1291">
        <v>64</v>
      </c>
      <c r="H1291">
        <v>80</v>
      </c>
      <c r="I1291" t="s">
        <v>10</v>
      </c>
      <c r="J1291" s="1">
        <v>4160</v>
      </c>
      <c r="K12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12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291" t="s">
        <v>75</v>
      </c>
      <c r="N1291" s="1">
        <f>Data[[#This Row],[Price_AP]]*Data[[#This Row],[quantity_sold(after_promo)]]</f>
        <v>2600</v>
      </c>
    </row>
    <row r="1292" spans="1:14" x14ac:dyDescent="0.3">
      <c r="A1292" t="s">
        <v>22</v>
      </c>
      <c r="B1292" t="s">
        <v>31</v>
      </c>
      <c r="C1292" s="1">
        <v>62</v>
      </c>
      <c r="D1292" t="str">
        <f>VLOOKUP(Data[[#This Row],[product_code]],Table3[#All],2)</f>
        <v>Atliq_Double_Bedsheet_set</v>
      </c>
      <c r="E1292" t="str">
        <f xml:space="preserve"> VLOOKUP(Data[[#This Row],[product_code]],Table3[#All],3)</f>
        <v>Home Care</v>
      </c>
      <c r="F1292" t="s">
        <v>5</v>
      </c>
      <c r="G1292">
        <v>110</v>
      </c>
      <c r="H1292">
        <v>146</v>
      </c>
      <c r="I1292" t="s">
        <v>10</v>
      </c>
      <c r="J1292" s="1">
        <v>6820</v>
      </c>
      <c r="K12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12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92" t="s">
        <v>77</v>
      </c>
      <c r="N1292" s="1">
        <f>Data[[#This Row],[Price_AP]]*Data[[#This Row],[quantity_sold(after_promo)]]</f>
        <v>4526</v>
      </c>
    </row>
    <row r="1293" spans="1:14" x14ac:dyDescent="0.3">
      <c r="A1293" t="s">
        <v>66</v>
      </c>
      <c r="B1293" t="s">
        <v>25</v>
      </c>
      <c r="C1293" s="1">
        <v>1190</v>
      </c>
      <c r="D1293" t="str">
        <f>VLOOKUP(Data[[#This Row],[product_code]],Table3[#All],2)</f>
        <v>Atliq_Fusion_Container_Set_of_3</v>
      </c>
      <c r="E1293" t="str">
        <f xml:space="preserve"> VLOOKUP(Data[[#This Row],[product_code]],Table3[#All],3)</f>
        <v>Home Care</v>
      </c>
      <c r="F1293" t="s">
        <v>13</v>
      </c>
      <c r="G1293">
        <v>22</v>
      </c>
      <c r="H1293">
        <v>73</v>
      </c>
      <c r="I1293" t="s">
        <v>10</v>
      </c>
      <c r="J1293" s="1">
        <v>26180</v>
      </c>
      <c r="K12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146</v>
      </c>
      <c r="L12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293" t="s">
        <v>84</v>
      </c>
      <c r="N1293" s="1">
        <f>Data[[#This Row],[Price_AP]]*Data[[#This Row],[quantity_sold(after_promo)]]</f>
        <v>86870</v>
      </c>
    </row>
    <row r="1294" spans="1:14" x14ac:dyDescent="0.3">
      <c r="A1294" t="s">
        <v>48</v>
      </c>
      <c r="B1294" t="s">
        <v>35</v>
      </c>
      <c r="C1294" s="1">
        <v>860</v>
      </c>
      <c r="D1294" t="str">
        <f>VLOOKUP(Data[[#This Row],[product_code]],Table3[#All],2)</f>
        <v>Atliq_Sonamasuri_Rice (10KG)</v>
      </c>
      <c r="E1294" t="str">
        <f xml:space="preserve"> VLOOKUP(Data[[#This Row],[product_code]],Table3[#All],3)</f>
        <v>Grocery &amp; Staples</v>
      </c>
      <c r="F1294" t="s">
        <v>36</v>
      </c>
      <c r="G1294">
        <v>278</v>
      </c>
      <c r="H1294">
        <v>430</v>
      </c>
      <c r="I1294" t="s">
        <v>10</v>
      </c>
      <c r="J1294" s="1">
        <v>239080</v>
      </c>
      <c r="K12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430</v>
      </c>
      <c r="L12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294" t="s">
        <v>76</v>
      </c>
      <c r="N1294" s="1">
        <f>Data[[#This Row],[Price_AP]]*Data[[#This Row],[quantity_sold(after_promo)]]</f>
        <v>247766.00000000003</v>
      </c>
    </row>
    <row r="1295" spans="1:14" x14ac:dyDescent="0.3">
      <c r="A1295" t="s">
        <v>57</v>
      </c>
      <c r="B1295" t="s">
        <v>21</v>
      </c>
      <c r="C1295" s="1">
        <v>65</v>
      </c>
      <c r="D1295" t="str">
        <f>VLOOKUP(Data[[#This Row],[product_code]],Table3[#All],2)</f>
        <v>Atliq_Cream_Beauty_Bathing_Soap (125GM)</v>
      </c>
      <c r="E1295" t="str">
        <f xml:space="preserve"> VLOOKUP(Data[[#This Row],[product_code]],Table3[#All],3)</f>
        <v>Personal Care</v>
      </c>
      <c r="F1295" t="s">
        <v>5</v>
      </c>
      <c r="G1295">
        <v>134</v>
      </c>
      <c r="H1295">
        <v>156</v>
      </c>
      <c r="I1295" t="s">
        <v>10</v>
      </c>
      <c r="J1295" s="1">
        <v>8710</v>
      </c>
      <c r="K12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156</v>
      </c>
      <c r="L12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295" t="s">
        <v>77</v>
      </c>
      <c r="N1295" s="1">
        <f>Data[[#This Row],[Price_AP]]*Data[[#This Row],[quantity_sold(after_promo)]]</f>
        <v>5070</v>
      </c>
    </row>
    <row r="1296" spans="1:14" x14ac:dyDescent="0.3">
      <c r="A1296" t="s">
        <v>59</v>
      </c>
      <c r="B1296" t="s">
        <v>21</v>
      </c>
      <c r="C1296" s="1">
        <v>50</v>
      </c>
      <c r="D1296" t="str">
        <f>VLOOKUP(Data[[#This Row],[product_code]],Table3[#All],2)</f>
        <v>Atliq_Cream_Beauty_Bathing_Soap (125GM)</v>
      </c>
      <c r="E1296" t="str">
        <f xml:space="preserve"> VLOOKUP(Data[[#This Row],[product_code]],Table3[#All],3)</f>
        <v>Personal Care</v>
      </c>
      <c r="F1296" t="s">
        <v>9</v>
      </c>
      <c r="G1296">
        <v>25</v>
      </c>
      <c r="H1296">
        <v>20</v>
      </c>
      <c r="I1296" t="s">
        <v>6</v>
      </c>
      <c r="J1296" s="1">
        <v>1250</v>
      </c>
      <c r="K12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2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296" t="s">
        <v>81</v>
      </c>
      <c r="N1296" s="1">
        <f>Data[[#This Row],[Price_AP]]*Data[[#This Row],[quantity_sold(after_promo)]]</f>
        <v>750</v>
      </c>
    </row>
    <row r="1297" spans="1:14" x14ac:dyDescent="0.3">
      <c r="A1297" t="s">
        <v>54</v>
      </c>
      <c r="B1297" t="s">
        <v>23</v>
      </c>
      <c r="C1297" s="1">
        <v>350</v>
      </c>
      <c r="D1297" t="str">
        <f>VLOOKUP(Data[[#This Row],[product_code]],Table3[#All],2)</f>
        <v>Atliq_Double_Bedsheet_set</v>
      </c>
      <c r="E1297" t="str">
        <f xml:space="preserve"> VLOOKUP(Data[[#This Row],[product_code]],Table3[#All],3)</f>
        <v>Home Care</v>
      </c>
      <c r="F1297" t="s">
        <v>13</v>
      </c>
      <c r="G1297">
        <v>114</v>
      </c>
      <c r="H1297">
        <v>441</v>
      </c>
      <c r="I1297" t="s">
        <v>6</v>
      </c>
      <c r="J1297" s="1">
        <v>39900</v>
      </c>
      <c r="K12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882</v>
      </c>
      <c r="L12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297" t="s">
        <v>77</v>
      </c>
      <c r="N1297" s="1">
        <f>Data[[#This Row],[Price_AP]]*Data[[#This Row],[quantity_sold(after_promo)]]</f>
        <v>154350</v>
      </c>
    </row>
    <row r="1298" spans="1:14" x14ac:dyDescent="0.3">
      <c r="A1298" t="s">
        <v>72</v>
      </c>
      <c r="B1298" t="s">
        <v>40</v>
      </c>
      <c r="C1298" s="1">
        <v>172</v>
      </c>
      <c r="D1298" t="str">
        <f>VLOOKUP(Data[[#This Row],[product_code]],Table3[#All],2)</f>
        <v>Atliq_Masoor_Dal (1KG)</v>
      </c>
      <c r="E1298" t="str">
        <f xml:space="preserve"> VLOOKUP(Data[[#This Row],[product_code]],Table3[#All],3)</f>
        <v>Grocery &amp; Staples</v>
      </c>
      <c r="F1298" t="s">
        <v>36</v>
      </c>
      <c r="G1298">
        <v>358</v>
      </c>
      <c r="H1298">
        <v>529</v>
      </c>
      <c r="I1298" t="s">
        <v>10</v>
      </c>
      <c r="J1298" s="1">
        <v>61576</v>
      </c>
      <c r="K12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529</v>
      </c>
      <c r="L12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298" t="s">
        <v>80</v>
      </c>
      <c r="N1298" s="1">
        <f>Data[[#This Row],[Price_AP]]*Data[[#This Row],[quantity_sold(after_promo)]]</f>
        <v>60961.960000000006</v>
      </c>
    </row>
    <row r="1299" spans="1:14" x14ac:dyDescent="0.3">
      <c r="A1299" t="s">
        <v>7</v>
      </c>
      <c r="B1299" t="s">
        <v>31</v>
      </c>
      <c r="C1299" s="1">
        <v>62</v>
      </c>
      <c r="D1299" t="str">
        <f>VLOOKUP(Data[[#This Row],[product_code]],Table3[#All],2)</f>
        <v>Atliq_Double_Bedsheet_set</v>
      </c>
      <c r="E1299" t="str">
        <f xml:space="preserve"> VLOOKUP(Data[[#This Row],[product_code]],Table3[#All],3)</f>
        <v>Home Care</v>
      </c>
      <c r="F1299" t="s">
        <v>5</v>
      </c>
      <c r="G1299">
        <v>120</v>
      </c>
      <c r="H1299">
        <v>159</v>
      </c>
      <c r="I1299" t="s">
        <v>10</v>
      </c>
      <c r="J1299" s="1">
        <v>7440</v>
      </c>
      <c r="K12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159</v>
      </c>
      <c r="L12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299" t="s">
        <v>80</v>
      </c>
      <c r="N1299" s="1">
        <f>Data[[#This Row],[Price_AP]]*Data[[#This Row],[quantity_sold(after_promo)]]</f>
        <v>4929</v>
      </c>
    </row>
    <row r="1300" spans="1:14" x14ac:dyDescent="0.3">
      <c r="A1300" t="s">
        <v>46</v>
      </c>
      <c r="B1300" t="s">
        <v>44</v>
      </c>
      <c r="C1300" s="1">
        <v>1020</v>
      </c>
      <c r="D1300" t="str">
        <f>VLOOKUP(Data[[#This Row],[product_code]],Table3[#All],2)</f>
        <v>Atliq_Double_Bedsheet_set</v>
      </c>
      <c r="E1300" t="str">
        <f xml:space="preserve"> VLOOKUP(Data[[#This Row],[product_code]],Table3[#All],3)</f>
        <v>Home Care</v>
      </c>
      <c r="F1300" t="s">
        <v>13</v>
      </c>
      <c r="G1300">
        <v>87</v>
      </c>
      <c r="H1300">
        <v>347</v>
      </c>
      <c r="I1300" t="s">
        <v>6</v>
      </c>
      <c r="J1300" s="1">
        <v>88740</v>
      </c>
      <c r="K13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694</v>
      </c>
      <c r="L13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00" t="s">
        <v>76</v>
      </c>
      <c r="N1300" s="1">
        <f>Data[[#This Row],[Price_AP]]*Data[[#This Row],[quantity_sold(after_promo)]]</f>
        <v>353940</v>
      </c>
    </row>
    <row r="1301" spans="1:14" x14ac:dyDescent="0.3">
      <c r="A1301" t="s">
        <v>67</v>
      </c>
      <c r="B1301" t="s">
        <v>35</v>
      </c>
      <c r="C1301" s="1">
        <v>860</v>
      </c>
      <c r="D1301" t="str">
        <f>VLOOKUP(Data[[#This Row],[product_code]],Table3[#All],2)</f>
        <v>Atliq_Sonamasuri_Rice (10KG)</v>
      </c>
      <c r="E1301" t="str">
        <f xml:space="preserve"> VLOOKUP(Data[[#This Row],[product_code]],Table3[#All],3)</f>
        <v>Grocery &amp; Staples</v>
      </c>
      <c r="F1301" t="s">
        <v>36</v>
      </c>
      <c r="G1301">
        <v>345</v>
      </c>
      <c r="H1301">
        <v>438</v>
      </c>
      <c r="I1301" t="s">
        <v>6</v>
      </c>
      <c r="J1301" s="1">
        <v>296700</v>
      </c>
      <c r="K13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438</v>
      </c>
      <c r="L13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01" t="s">
        <v>78</v>
      </c>
      <c r="N1301" s="1">
        <f>Data[[#This Row],[Price_AP]]*Data[[#This Row],[quantity_sold(after_promo)]]</f>
        <v>252375.6</v>
      </c>
    </row>
    <row r="1302" spans="1:14" x14ac:dyDescent="0.3">
      <c r="A1302" t="s">
        <v>49</v>
      </c>
      <c r="B1302" t="s">
        <v>23</v>
      </c>
      <c r="C1302" s="1">
        <v>350</v>
      </c>
      <c r="D1302" t="str">
        <f>VLOOKUP(Data[[#This Row],[product_code]],Table3[#All],2)</f>
        <v>Atliq_Double_Bedsheet_set</v>
      </c>
      <c r="E1302" t="str">
        <f xml:space="preserve"> VLOOKUP(Data[[#This Row],[product_code]],Table3[#All],3)</f>
        <v>Home Care</v>
      </c>
      <c r="F1302" t="s">
        <v>13</v>
      </c>
      <c r="G1302">
        <v>70</v>
      </c>
      <c r="H1302">
        <v>270</v>
      </c>
      <c r="I1302" t="s">
        <v>10</v>
      </c>
      <c r="J1302" s="1">
        <v>24500</v>
      </c>
      <c r="K13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540</v>
      </c>
      <c r="L13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02" t="s">
        <v>83</v>
      </c>
      <c r="N1302" s="1">
        <f>Data[[#This Row],[Price_AP]]*Data[[#This Row],[quantity_sold(after_promo)]]</f>
        <v>94500</v>
      </c>
    </row>
    <row r="1303" spans="1:14" x14ac:dyDescent="0.3">
      <c r="A1303" t="s">
        <v>60</v>
      </c>
      <c r="B1303" t="s">
        <v>4</v>
      </c>
      <c r="C1303" s="1">
        <v>190</v>
      </c>
      <c r="D1303" t="str">
        <f>VLOOKUP(Data[[#This Row],[product_code]],Table3[#All],2)</f>
        <v>Atliq_Doodh_Kesar_Body_Lotion (200ML)</v>
      </c>
      <c r="E1303" t="str">
        <f xml:space="preserve"> VLOOKUP(Data[[#This Row],[product_code]],Table3[#All],3)</f>
        <v>Personal Care</v>
      </c>
      <c r="F1303" t="s">
        <v>5</v>
      </c>
      <c r="G1303">
        <v>77</v>
      </c>
      <c r="H1303">
        <v>83</v>
      </c>
      <c r="I1303" t="s">
        <v>10</v>
      </c>
      <c r="J1303" s="1">
        <v>14630</v>
      </c>
      <c r="K13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83</v>
      </c>
      <c r="L13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303" t="s">
        <v>81</v>
      </c>
      <c r="N1303" s="1">
        <f>Data[[#This Row],[Price_AP]]*Data[[#This Row],[quantity_sold(after_promo)]]</f>
        <v>7885</v>
      </c>
    </row>
    <row r="1304" spans="1:14" x14ac:dyDescent="0.3">
      <c r="A1304" t="s">
        <v>45</v>
      </c>
      <c r="B1304" t="s">
        <v>4</v>
      </c>
      <c r="C1304" s="1">
        <v>190</v>
      </c>
      <c r="D1304" t="str">
        <f>VLOOKUP(Data[[#This Row],[product_code]],Table3[#All],2)</f>
        <v>Atliq_Doodh_Kesar_Body_Lotion (200ML)</v>
      </c>
      <c r="E1304" t="str">
        <f xml:space="preserve"> VLOOKUP(Data[[#This Row],[product_code]],Table3[#All],3)</f>
        <v>Personal Care</v>
      </c>
      <c r="F1304" t="s">
        <v>5</v>
      </c>
      <c r="G1304">
        <v>91</v>
      </c>
      <c r="H1304">
        <v>123</v>
      </c>
      <c r="I1304" t="s">
        <v>10</v>
      </c>
      <c r="J1304" s="1">
        <v>17290</v>
      </c>
      <c r="K13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123</v>
      </c>
      <c r="L13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304" t="s">
        <v>81</v>
      </c>
      <c r="N1304" s="1">
        <f>Data[[#This Row],[Price_AP]]*Data[[#This Row],[quantity_sold(after_promo)]]</f>
        <v>11685</v>
      </c>
    </row>
    <row r="1305" spans="1:14" x14ac:dyDescent="0.3">
      <c r="A1305" t="s">
        <v>41</v>
      </c>
      <c r="B1305" t="s">
        <v>12</v>
      </c>
      <c r="C1305" s="1">
        <v>300</v>
      </c>
      <c r="D1305" t="str">
        <f>VLOOKUP(Data[[#This Row],[product_code]],Table3[#All],2)</f>
        <v>Atliq_Fusion_Container_Set_of_3</v>
      </c>
      <c r="E1305" t="str">
        <f xml:space="preserve"> VLOOKUP(Data[[#This Row],[product_code]],Table3[#All],3)</f>
        <v>Home Care</v>
      </c>
      <c r="F1305" t="s">
        <v>13</v>
      </c>
      <c r="G1305">
        <v>49</v>
      </c>
      <c r="H1305">
        <v>170</v>
      </c>
      <c r="I1305" t="s">
        <v>10</v>
      </c>
      <c r="J1305" s="1">
        <v>14700</v>
      </c>
      <c r="K13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340</v>
      </c>
      <c r="L13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05" t="s">
        <v>78</v>
      </c>
      <c r="N1305" s="1">
        <f>Data[[#This Row],[Price_AP]]*Data[[#This Row],[quantity_sold(after_promo)]]</f>
        <v>51000</v>
      </c>
    </row>
    <row r="1306" spans="1:14" x14ac:dyDescent="0.3">
      <c r="A1306" t="s">
        <v>71</v>
      </c>
      <c r="B1306" t="s">
        <v>40</v>
      </c>
      <c r="C1306" s="1">
        <v>172</v>
      </c>
      <c r="D1306" t="str">
        <f>VLOOKUP(Data[[#This Row],[product_code]],Table3[#All],2)</f>
        <v>Atliq_Masoor_Dal (1KG)</v>
      </c>
      <c r="E1306" t="str">
        <f xml:space="preserve"> VLOOKUP(Data[[#This Row],[product_code]],Table3[#All],3)</f>
        <v>Grocery &amp; Staples</v>
      </c>
      <c r="F1306" t="s">
        <v>36</v>
      </c>
      <c r="G1306">
        <v>161</v>
      </c>
      <c r="H1306">
        <v>265</v>
      </c>
      <c r="I1306" t="s">
        <v>10</v>
      </c>
      <c r="J1306" s="1">
        <v>27692</v>
      </c>
      <c r="K13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265</v>
      </c>
      <c r="L13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06" t="s">
        <v>78</v>
      </c>
      <c r="N1306" s="1">
        <f>Data[[#This Row],[Price_AP]]*Data[[#This Row],[quantity_sold(after_promo)]]</f>
        <v>30538.600000000002</v>
      </c>
    </row>
    <row r="1307" spans="1:14" x14ac:dyDescent="0.3">
      <c r="A1307" t="s">
        <v>22</v>
      </c>
      <c r="B1307" t="s">
        <v>50</v>
      </c>
      <c r="C1307" s="1">
        <v>90</v>
      </c>
      <c r="D1307" t="str">
        <f>VLOOKUP(Data[[#This Row],[product_code]],Table3[#All],2)</f>
        <v>Atliq_Body_Milk_Nourishing_Lotion (120ML)</v>
      </c>
      <c r="E1307" t="str">
        <f xml:space="preserve"> VLOOKUP(Data[[#This Row],[product_code]],Table3[#All],3)</f>
        <v>Personal Care</v>
      </c>
      <c r="F1307" t="s">
        <v>9</v>
      </c>
      <c r="G1307">
        <v>54</v>
      </c>
      <c r="H1307">
        <v>49</v>
      </c>
      <c r="I1307" t="s">
        <v>6</v>
      </c>
      <c r="J1307" s="1">
        <v>4860</v>
      </c>
      <c r="K13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v>
      </c>
      <c r="L13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307" t="s">
        <v>77</v>
      </c>
      <c r="N1307" s="1">
        <f>Data[[#This Row],[Price_AP]]*Data[[#This Row],[quantity_sold(after_promo)]]</f>
        <v>3307.5</v>
      </c>
    </row>
    <row r="1308" spans="1:14" x14ac:dyDescent="0.3">
      <c r="A1308" t="s">
        <v>20</v>
      </c>
      <c r="B1308" t="s">
        <v>12</v>
      </c>
      <c r="C1308" s="1">
        <v>300</v>
      </c>
      <c r="D1308" t="str">
        <f>VLOOKUP(Data[[#This Row],[product_code]],Table3[#All],2)</f>
        <v>Atliq_Fusion_Container_Set_of_3</v>
      </c>
      <c r="E1308" t="str">
        <f xml:space="preserve"> VLOOKUP(Data[[#This Row],[product_code]],Table3[#All],3)</f>
        <v>Home Care</v>
      </c>
      <c r="F1308" t="s">
        <v>13</v>
      </c>
      <c r="G1308">
        <v>45</v>
      </c>
      <c r="H1308">
        <v>150</v>
      </c>
      <c r="I1308" t="s">
        <v>10</v>
      </c>
      <c r="J1308" s="1">
        <v>13500</v>
      </c>
      <c r="K13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300</v>
      </c>
      <c r="L13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08" t="s">
        <v>78</v>
      </c>
      <c r="N1308" s="1">
        <f>Data[[#This Row],[Price_AP]]*Data[[#This Row],[quantity_sold(after_promo)]]</f>
        <v>45000</v>
      </c>
    </row>
    <row r="1309" spans="1:14" x14ac:dyDescent="0.3">
      <c r="A1309" t="s">
        <v>39</v>
      </c>
      <c r="B1309" t="s">
        <v>25</v>
      </c>
      <c r="C1309" s="1">
        <v>1190</v>
      </c>
      <c r="D1309" t="str">
        <f>VLOOKUP(Data[[#This Row],[product_code]],Table3[#All],2)</f>
        <v>Atliq_Fusion_Container_Set_of_3</v>
      </c>
      <c r="E1309" t="str">
        <f xml:space="preserve"> VLOOKUP(Data[[#This Row],[product_code]],Table3[#All],3)</f>
        <v>Home Care</v>
      </c>
      <c r="F1309" t="s">
        <v>13</v>
      </c>
      <c r="G1309">
        <v>31</v>
      </c>
      <c r="H1309">
        <v>102</v>
      </c>
      <c r="I1309" t="s">
        <v>10</v>
      </c>
      <c r="J1309" s="1">
        <v>36890</v>
      </c>
      <c r="K13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204</v>
      </c>
      <c r="L13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09" t="s">
        <v>75</v>
      </c>
      <c r="N1309" s="1">
        <f>Data[[#This Row],[Price_AP]]*Data[[#This Row],[quantity_sold(after_promo)]]</f>
        <v>121380</v>
      </c>
    </row>
    <row r="1310" spans="1:14" x14ac:dyDescent="0.3">
      <c r="A1310" t="s">
        <v>62</v>
      </c>
      <c r="B1310" t="s">
        <v>40</v>
      </c>
      <c r="C1310" s="1">
        <v>172</v>
      </c>
      <c r="D1310" t="str">
        <f>VLOOKUP(Data[[#This Row],[product_code]],Table3[#All],2)</f>
        <v>Atliq_Masoor_Dal (1KG)</v>
      </c>
      <c r="E1310" t="str">
        <f xml:space="preserve"> VLOOKUP(Data[[#This Row],[product_code]],Table3[#All],3)</f>
        <v>Grocery &amp; Staples</v>
      </c>
      <c r="F1310" t="s">
        <v>36</v>
      </c>
      <c r="G1310">
        <v>126</v>
      </c>
      <c r="H1310">
        <v>175</v>
      </c>
      <c r="I1310" t="s">
        <v>6</v>
      </c>
      <c r="J1310" s="1">
        <v>21672</v>
      </c>
      <c r="K13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175</v>
      </c>
      <c r="L13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10" t="s">
        <v>84</v>
      </c>
      <c r="N1310" s="1">
        <f>Data[[#This Row],[Price_AP]]*Data[[#This Row],[quantity_sold(after_promo)]]</f>
        <v>20167</v>
      </c>
    </row>
    <row r="1311" spans="1:14" x14ac:dyDescent="0.3">
      <c r="A1311" t="s">
        <v>41</v>
      </c>
      <c r="B1311" t="s">
        <v>21</v>
      </c>
      <c r="C1311" s="1">
        <v>50</v>
      </c>
      <c r="D1311" t="str">
        <f>VLOOKUP(Data[[#This Row],[product_code]],Table3[#All],2)</f>
        <v>Atliq_Cream_Beauty_Bathing_Soap (125GM)</v>
      </c>
      <c r="E1311" t="str">
        <f xml:space="preserve"> VLOOKUP(Data[[#This Row],[product_code]],Table3[#All],3)</f>
        <v>Personal Care</v>
      </c>
      <c r="F1311" t="s">
        <v>9</v>
      </c>
      <c r="G1311">
        <v>25</v>
      </c>
      <c r="H1311">
        <v>18</v>
      </c>
      <c r="I1311" t="s">
        <v>6</v>
      </c>
      <c r="J1311" s="1">
        <v>1250</v>
      </c>
      <c r="K13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13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311" t="s">
        <v>78</v>
      </c>
      <c r="N1311" s="1">
        <f>Data[[#This Row],[Price_AP]]*Data[[#This Row],[quantity_sold(after_promo)]]</f>
        <v>675</v>
      </c>
    </row>
    <row r="1312" spans="1:14" x14ac:dyDescent="0.3">
      <c r="A1312" t="s">
        <v>17</v>
      </c>
      <c r="B1312" t="s">
        <v>21</v>
      </c>
      <c r="C1312" s="1">
        <v>50</v>
      </c>
      <c r="D1312" t="str">
        <f>VLOOKUP(Data[[#This Row],[product_code]],Table3[#All],2)</f>
        <v>Atliq_Cream_Beauty_Bathing_Soap (125GM)</v>
      </c>
      <c r="E1312" t="str">
        <f xml:space="preserve"> VLOOKUP(Data[[#This Row],[product_code]],Table3[#All],3)</f>
        <v>Personal Care</v>
      </c>
      <c r="F1312" t="s">
        <v>9</v>
      </c>
      <c r="G1312">
        <v>37</v>
      </c>
      <c r="H1312">
        <v>30</v>
      </c>
      <c r="I1312" t="s">
        <v>6</v>
      </c>
      <c r="J1312" s="1">
        <v>1850</v>
      </c>
      <c r="K13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13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312" t="s">
        <v>80</v>
      </c>
      <c r="N1312" s="1">
        <f>Data[[#This Row],[Price_AP]]*Data[[#This Row],[quantity_sold(after_promo)]]</f>
        <v>1125</v>
      </c>
    </row>
    <row r="1313" spans="1:14" x14ac:dyDescent="0.3">
      <c r="A1313" t="s">
        <v>69</v>
      </c>
      <c r="B1313" t="s">
        <v>28</v>
      </c>
      <c r="C1313" s="1">
        <v>415</v>
      </c>
      <c r="D1313" t="str">
        <f>VLOOKUP(Data[[#This Row],[product_code]],Table3[#All],2)</f>
        <v>Atliq_Fusion_Container_Set_of_3</v>
      </c>
      <c r="E1313" t="str">
        <f xml:space="preserve"> VLOOKUP(Data[[#This Row],[product_code]],Table3[#All],3)</f>
        <v>Home Care</v>
      </c>
      <c r="F1313" t="s">
        <v>9</v>
      </c>
      <c r="G1313">
        <v>82</v>
      </c>
      <c r="H1313">
        <v>79</v>
      </c>
      <c r="I1313" t="s">
        <v>10</v>
      </c>
      <c r="J1313" s="1">
        <v>34030</v>
      </c>
      <c r="K13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13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13" t="s">
        <v>81</v>
      </c>
      <c r="N1313" s="1">
        <f>Data[[#This Row],[Price_AP]]*Data[[#This Row],[quantity_sold(after_promo)]]</f>
        <v>24588.75</v>
      </c>
    </row>
    <row r="1314" spans="1:14" x14ac:dyDescent="0.3">
      <c r="A1314" t="s">
        <v>11</v>
      </c>
      <c r="B1314" t="s">
        <v>40</v>
      </c>
      <c r="C1314" s="1">
        <v>172</v>
      </c>
      <c r="D1314" t="str">
        <f>VLOOKUP(Data[[#This Row],[product_code]],Table3[#All],2)</f>
        <v>Atliq_Masoor_Dal (1KG)</v>
      </c>
      <c r="E1314" t="str">
        <f xml:space="preserve"> VLOOKUP(Data[[#This Row],[product_code]],Table3[#All],3)</f>
        <v>Grocery &amp; Staples</v>
      </c>
      <c r="F1314" t="s">
        <v>36</v>
      </c>
      <c r="G1314">
        <v>161</v>
      </c>
      <c r="H1314">
        <v>231</v>
      </c>
      <c r="I1314" t="s">
        <v>10</v>
      </c>
      <c r="J1314" s="1">
        <v>27692</v>
      </c>
      <c r="K13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231</v>
      </c>
      <c r="L13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14" t="s">
        <v>82</v>
      </c>
      <c r="N1314" s="1">
        <f>Data[[#This Row],[Price_AP]]*Data[[#This Row],[quantity_sold(after_promo)]]</f>
        <v>26620.440000000002</v>
      </c>
    </row>
    <row r="1315" spans="1:14" x14ac:dyDescent="0.3">
      <c r="A1315" t="s">
        <v>60</v>
      </c>
      <c r="B1315" t="s">
        <v>8</v>
      </c>
      <c r="C1315" s="1">
        <v>156</v>
      </c>
      <c r="D1315" t="str">
        <f>VLOOKUP(Data[[#This Row],[product_code]],Table3[#All],2)</f>
        <v>Atliq_Suflower_Oil (1L)</v>
      </c>
      <c r="E1315" t="str">
        <f xml:space="preserve"> VLOOKUP(Data[[#This Row],[product_code]],Table3[#All],3)</f>
        <v>Grocery &amp; Staples</v>
      </c>
      <c r="F1315" t="s">
        <v>9</v>
      </c>
      <c r="G1315">
        <v>357</v>
      </c>
      <c r="H1315">
        <v>317</v>
      </c>
      <c r="I1315" t="s">
        <v>10</v>
      </c>
      <c r="J1315" s="1">
        <v>55692</v>
      </c>
      <c r="K13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317</v>
      </c>
      <c r="L13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15" t="s">
        <v>81</v>
      </c>
      <c r="N1315" s="1">
        <f>Data[[#This Row],[Price_AP]]*Data[[#This Row],[quantity_sold(after_promo)]]</f>
        <v>37089</v>
      </c>
    </row>
    <row r="1316" spans="1:14" x14ac:dyDescent="0.3">
      <c r="A1316" t="s">
        <v>54</v>
      </c>
      <c r="B1316" t="s">
        <v>31</v>
      </c>
      <c r="C1316" s="1">
        <v>62</v>
      </c>
      <c r="D1316" t="str">
        <f>VLOOKUP(Data[[#This Row],[product_code]],Table3[#All],2)</f>
        <v>Atliq_Double_Bedsheet_set</v>
      </c>
      <c r="E1316" t="str">
        <f xml:space="preserve"> VLOOKUP(Data[[#This Row],[product_code]],Table3[#All],3)</f>
        <v>Home Care</v>
      </c>
      <c r="F1316" t="s">
        <v>5</v>
      </c>
      <c r="G1316">
        <v>129</v>
      </c>
      <c r="H1316">
        <v>165</v>
      </c>
      <c r="I1316" t="s">
        <v>10</v>
      </c>
      <c r="J1316" s="1">
        <v>7998</v>
      </c>
      <c r="K13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165</v>
      </c>
      <c r="L13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16" t="s">
        <v>77</v>
      </c>
      <c r="N1316" s="1">
        <f>Data[[#This Row],[Price_AP]]*Data[[#This Row],[quantity_sold(after_promo)]]</f>
        <v>5115</v>
      </c>
    </row>
    <row r="1317" spans="1:14" x14ac:dyDescent="0.3">
      <c r="A1317" t="s">
        <v>46</v>
      </c>
      <c r="B1317" t="s">
        <v>23</v>
      </c>
      <c r="C1317" s="1">
        <v>350</v>
      </c>
      <c r="D1317" t="str">
        <f>VLOOKUP(Data[[#This Row],[product_code]],Table3[#All],2)</f>
        <v>Atliq_Double_Bedsheet_set</v>
      </c>
      <c r="E1317" t="str">
        <f xml:space="preserve"> VLOOKUP(Data[[#This Row],[product_code]],Table3[#All],3)</f>
        <v>Home Care</v>
      </c>
      <c r="F1317" t="s">
        <v>13</v>
      </c>
      <c r="G1317">
        <v>118</v>
      </c>
      <c r="H1317">
        <v>464</v>
      </c>
      <c r="I1317" t="s">
        <v>6</v>
      </c>
      <c r="J1317" s="1">
        <v>41300</v>
      </c>
      <c r="K13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928</v>
      </c>
      <c r="L13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17" t="s">
        <v>76</v>
      </c>
      <c r="N1317" s="1">
        <f>Data[[#This Row],[Price_AP]]*Data[[#This Row],[quantity_sold(after_promo)]]</f>
        <v>162400</v>
      </c>
    </row>
    <row r="1318" spans="1:14" x14ac:dyDescent="0.3">
      <c r="A1318" t="s">
        <v>46</v>
      </c>
      <c r="B1318" t="s">
        <v>28</v>
      </c>
      <c r="C1318" s="1">
        <v>415</v>
      </c>
      <c r="D1318" t="str">
        <f>VLOOKUP(Data[[#This Row],[product_code]],Table3[#All],2)</f>
        <v>Atliq_Fusion_Container_Set_of_3</v>
      </c>
      <c r="E1318" t="str">
        <f xml:space="preserve"> VLOOKUP(Data[[#This Row],[product_code]],Table3[#All],3)</f>
        <v>Home Care</v>
      </c>
      <c r="F1318" t="s">
        <v>9</v>
      </c>
      <c r="G1318">
        <v>25</v>
      </c>
      <c r="H1318">
        <v>20</v>
      </c>
      <c r="I1318" t="s">
        <v>6</v>
      </c>
      <c r="J1318" s="1">
        <v>10375</v>
      </c>
      <c r="K13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3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18" t="s">
        <v>76</v>
      </c>
      <c r="N1318" s="1">
        <f>Data[[#This Row],[Price_AP]]*Data[[#This Row],[quantity_sold(after_promo)]]</f>
        <v>6225</v>
      </c>
    </row>
    <row r="1319" spans="1:14" x14ac:dyDescent="0.3">
      <c r="A1319" t="s">
        <v>52</v>
      </c>
      <c r="B1319" t="s">
        <v>8</v>
      </c>
      <c r="C1319" s="1">
        <v>156</v>
      </c>
      <c r="D1319" t="str">
        <f>VLOOKUP(Data[[#This Row],[product_code]],Table3[#All],2)</f>
        <v>Atliq_Suflower_Oil (1L)</v>
      </c>
      <c r="E1319" t="str">
        <f xml:space="preserve"> VLOOKUP(Data[[#This Row],[product_code]],Table3[#All],3)</f>
        <v>Grocery &amp; Staples</v>
      </c>
      <c r="F1319" t="s">
        <v>9</v>
      </c>
      <c r="G1319">
        <v>285</v>
      </c>
      <c r="H1319">
        <v>222</v>
      </c>
      <c r="I1319" t="s">
        <v>10</v>
      </c>
      <c r="J1319" s="1">
        <v>44460</v>
      </c>
      <c r="K13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222</v>
      </c>
      <c r="L13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19" t="s">
        <v>77</v>
      </c>
      <c r="N1319" s="1">
        <f>Data[[#This Row],[Price_AP]]*Data[[#This Row],[quantity_sold(after_promo)]]</f>
        <v>25974</v>
      </c>
    </row>
    <row r="1320" spans="1:14" x14ac:dyDescent="0.3">
      <c r="A1320" t="s">
        <v>38</v>
      </c>
      <c r="B1320" t="s">
        <v>18</v>
      </c>
      <c r="C1320" s="1">
        <v>55</v>
      </c>
      <c r="D1320" t="str">
        <f>VLOOKUP(Data[[#This Row],[product_code]],Table3[#All],2)</f>
        <v>Atliq_Scrub_Sponge_For_Dishwash</v>
      </c>
      <c r="E1320" t="str">
        <f xml:space="preserve"> VLOOKUP(Data[[#This Row],[product_code]],Table3[#All],3)</f>
        <v>Home Care</v>
      </c>
      <c r="F1320" t="s">
        <v>9</v>
      </c>
      <c r="G1320">
        <v>31</v>
      </c>
      <c r="H1320">
        <v>26</v>
      </c>
      <c r="I1320" t="s">
        <v>6</v>
      </c>
      <c r="J1320" s="1">
        <v>1705</v>
      </c>
      <c r="K13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3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20" t="s">
        <v>81</v>
      </c>
      <c r="N1320" s="1">
        <f>Data[[#This Row],[Price_AP]]*Data[[#This Row],[quantity_sold(after_promo)]]</f>
        <v>1072.5</v>
      </c>
    </row>
    <row r="1321" spans="1:14" x14ac:dyDescent="0.3">
      <c r="A1321" t="s">
        <v>41</v>
      </c>
      <c r="B1321" t="s">
        <v>40</v>
      </c>
      <c r="C1321" s="1">
        <v>172</v>
      </c>
      <c r="D1321" t="str">
        <f>VLOOKUP(Data[[#This Row],[product_code]],Table3[#All],2)</f>
        <v>Atliq_Masoor_Dal (1KG)</v>
      </c>
      <c r="E1321" t="str">
        <f xml:space="preserve"> VLOOKUP(Data[[#This Row],[product_code]],Table3[#All],3)</f>
        <v>Grocery &amp; Staples</v>
      </c>
      <c r="F1321" t="s">
        <v>36</v>
      </c>
      <c r="G1321">
        <v>213</v>
      </c>
      <c r="H1321">
        <v>302</v>
      </c>
      <c r="I1321" t="s">
        <v>6</v>
      </c>
      <c r="J1321" s="1">
        <v>36636</v>
      </c>
      <c r="K13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302</v>
      </c>
      <c r="L13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21" t="s">
        <v>78</v>
      </c>
      <c r="N1321" s="1">
        <f>Data[[#This Row],[Price_AP]]*Data[[#This Row],[quantity_sold(after_promo)]]</f>
        <v>34802.480000000003</v>
      </c>
    </row>
    <row r="1322" spans="1:14" x14ac:dyDescent="0.3">
      <c r="A1322" t="s">
        <v>73</v>
      </c>
      <c r="B1322" t="s">
        <v>18</v>
      </c>
      <c r="C1322" s="1">
        <v>55</v>
      </c>
      <c r="D1322" t="str">
        <f>VLOOKUP(Data[[#This Row],[product_code]],Table3[#All],2)</f>
        <v>Atliq_Scrub_Sponge_For_Dishwash</v>
      </c>
      <c r="E1322" t="str">
        <f xml:space="preserve"> VLOOKUP(Data[[#This Row],[product_code]],Table3[#All],3)</f>
        <v>Home Care</v>
      </c>
      <c r="F1322" t="s">
        <v>9</v>
      </c>
      <c r="G1322">
        <v>18</v>
      </c>
      <c r="H1322">
        <v>14</v>
      </c>
      <c r="I1322" t="s">
        <v>6</v>
      </c>
      <c r="J1322" s="1">
        <v>990</v>
      </c>
      <c r="K13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3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22" t="s">
        <v>77</v>
      </c>
      <c r="N1322" s="1">
        <f>Data[[#This Row],[Price_AP]]*Data[[#This Row],[quantity_sold(after_promo)]]</f>
        <v>577.5</v>
      </c>
    </row>
    <row r="1323" spans="1:14" x14ac:dyDescent="0.3">
      <c r="A1323" t="s">
        <v>39</v>
      </c>
      <c r="B1323" t="s">
        <v>28</v>
      </c>
      <c r="C1323" s="1">
        <v>415</v>
      </c>
      <c r="D1323" t="str">
        <f>VLOOKUP(Data[[#This Row],[product_code]],Table3[#All],2)</f>
        <v>Atliq_Fusion_Container_Set_of_3</v>
      </c>
      <c r="E1323" t="str">
        <f xml:space="preserve"> VLOOKUP(Data[[#This Row],[product_code]],Table3[#All],3)</f>
        <v>Home Care</v>
      </c>
      <c r="F1323" t="s">
        <v>9</v>
      </c>
      <c r="G1323">
        <v>13</v>
      </c>
      <c r="H1323">
        <v>11</v>
      </c>
      <c r="I1323" t="s">
        <v>6</v>
      </c>
      <c r="J1323" s="1">
        <v>5395</v>
      </c>
      <c r="K13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v>
      </c>
      <c r="L13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23" t="s">
        <v>75</v>
      </c>
      <c r="N1323" s="1">
        <f>Data[[#This Row],[Price_AP]]*Data[[#This Row],[quantity_sold(after_promo)]]</f>
        <v>3423.75</v>
      </c>
    </row>
    <row r="1324" spans="1:14" x14ac:dyDescent="0.3">
      <c r="A1324" t="s">
        <v>65</v>
      </c>
      <c r="B1324" t="s">
        <v>4</v>
      </c>
      <c r="C1324" s="1">
        <v>190</v>
      </c>
      <c r="D1324" t="str">
        <f>VLOOKUP(Data[[#This Row],[product_code]],Table3[#All],2)</f>
        <v>Atliq_Doodh_Kesar_Body_Lotion (200ML)</v>
      </c>
      <c r="E1324" t="str">
        <f xml:space="preserve"> VLOOKUP(Data[[#This Row],[product_code]],Table3[#All],3)</f>
        <v>Personal Care</v>
      </c>
      <c r="F1324" t="s">
        <v>5</v>
      </c>
      <c r="G1324">
        <v>27</v>
      </c>
      <c r="H1324">
        <v>39</v>
      </c>
      <c r="I1324" t="s">
        <v>6</v>
      </c>
      <c r="J1324" s="1">
        <v>5130</v>
      </c>
      <c r="K13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v>
      </c>
      <c r="L13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324" t="s">
        <v>84</v>
      </c>
      <c r="N1324" s="1">
        <f>Data[[#This Row],[Price_AP]]*Data[[#This Row],[quantity_sold(after_promo)]]</f>
        <v>3705</v>
      </c>
    </row>
    <row r="1325" spans="1:14" x14ac:dyDescent="0.3">
      <c r="A1325" t="s">
        <v>55</v>
      </c>
      <c r="B1325" t="s">
        <v>44</v>
      </c>
      <c r="C1325" s="1">
        <v>1020</v>
      </c>
      <c r="D1325" t="str">
        <f>VLOOKUP(Data[[#This Row],[product_code]],Table3[#All],2)</f>
        <v>Atliq_Double_Bedsheet_set</v>
      </c>
      <c r="E1325" t="str">
        <f xml:space="preserve"> VLOOKUP(Data[[#This Row],[product_code]],Table3[#All],3)</f>
        <v>Home Care</v>
      </c>
      <c r="F1325" t="s">
        <v>13</v>
      </c>
      <c r="G1325">
        <v>54</v>
      </c>
      <c r="H1325">
        <v>206</v>
      </c>
      <c r="I1325" t="s">
        <v>10</v>
      </c>
      <c r="J1325" s="1">
        <v>55080</v>
      </c>
      <c r="K13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412</v>
      </c>
      <c r="L13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25" t="s">
        <v>83</v>
      </c>
      <c r="N1325" s="1">
        <f>Data[[#This Row],[Price_AP]]*Data[[#This Row],[quantity_sold(after_promo)]]</f>
        <v>210120</v>
      </c>
    </row>
    <row r="1326" spans="1:14" x14ac:dyDescent="0.3">
      <c r="A1326" t="s">
        <v>61</v>
      </c>
      <c r="B1326" t="s">
        <v>18</v>
      </c>
      <c r="C1326" s="1">
        <v>55</v>
      </c>
      <c r="D1326" t="str">
        <f>VLOOKUP(Data[[#This Row],[product_code]],Table3[#All],2)</f>
        <v>Atliq_Scrub_Sponge_For_Dishwash</v>
      </c>
      <c r="E1326" t="str">
        <f xml:space="preserve"> VLOOKUP(Data[[#This Row],[product_code]],Table3[#All],3)</f>
        <v>Home Care</v>
      </c>
      <c r="F1326" t="s">
        <v>9</v>
      </c>
      <c r="G1326">
        <v>27</v>
      </c>
      <c r="H1326">
        <v>25</v>
      </c>
      <c r="I1326" t="s">
        <v>6</v>
      </c>
      <c r="J1326" s="1">
        <v>1485</v>
      </c>
      <c r="K13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v>
      </c>
      <c r="L13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26" t="s">
        <v>80</v>
      </c>
      <c r="N1326" s="1">
        <f>Data[[#This Row],[Price_AP]]*Data[[#This Row],[quantity_sold(after_promo)]]</f>
        <v>1031.25</v>
      </c>
    </row>
    <row r="1327" spans="1:14" x14ac:dyDescent="0.3">
      <c r="A1327" t="s">
        <v>3</v>
      </c>
      <c r="B1327" t="s">
        <v>33</v>
      </c>
      <c r="C1327" s="1">
        <v>290</v>
      </c>
      <c r="D1327" t="str">
        <f>VLOOKUP(Data[[#This Row],[product_code]],Table3[#All],2)</f>
        <v>Atliq_Farm_Chakki_Atta (1KG)</v>
      </c>
      <c r="E1327" t="str">
        <f xml:space="preserve"> VLOOKUP(Data[[#This Row],[product_code]],Table3[#All],3)</f>
        <v>Grocery &amp; Staples</v>
      </c>
      <c r="F1327" t="s">
        <v>9</v>
      </c>
      <c r="G1327">
        <v>252</v>
      </c>
      <c r="H1327">
        <v>221</v>
      </c>
      <c r="I1327" t="s">
        <v>10</v>
      </c>
      <c r="J1327" s="1">
        <v>73080</v>
      </c>
      <c r="K13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221</v>
      </c>
      <c r="L13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327" t="s">
        <v>79</v>
      </c>
      <c r="N1327" s="1">
        <f>Data[[#This Row],[Price_AP]]*Data[[#This Row],[quantity_sold(after_promo)]]</f>
        <v>48067.5</v>
      </c>
    </row>
    <row r="1328" spans="1:14" x14ac:dyDescent="0.3">
      <c r="A1328" t="s">
        <v>68</v>
      </c>
      <c r="B1328" t="s">
        <v>4</v>
      </c>
      <c r="C1328" s="1">
        <v>190</v>
      </c>
      <c r="D1328" t="str">
        <f>VLOOKUP(Data[[#This Row],[product_code]],Table3[#All],2)</f>
        <v>Atliq_Doodh_Kesar_Body_Lotion (200ML)</v>
      </c>
      <c r="E1328" t="str">
        <f xml:space="preserve"> VLOOKUP(Data[[#This Row],[product_code]],Table3[#All],3)</f>
        <v>Personal Care</v>
      </c>
      <c r="F1328" t="s">
        <v>5</v>
      </c>
      <c r="G1328">
        <v>52</v>
      </c>
      <c r="H1328">
        <v>65</v>
      </c>
      <c r="I1328" t="s">
        <v>10</v>
      </c>
      <c r="J1328" s="1">
        <v>9880</v>
      </c>
      <c r="K13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13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328" t="s">
        <v>76</v>
      </c>
      <c r="N1328" s="1">
        <f>Data[[#This Row],[Price_AP]]*Data[[#This Row],[quantity_sold(after_promo)]]</f>
        <v>6175</v>
      </c>
    </row>
    <row r="1329" spans="1:14" x14ac:dyDescent="0.3">
      <c r="A1329" t="s">
        <v>26</v>
      </c>
      <c r="B1329" t="s">
        <v>33</v>
      </c>
      <c r="C1329" s="1">
        <v>370</v>
      </c>
      <c r="D1329" t="str">
        <f>VLOOKUP(Data[[#This Row],[product_code]],Table3[#All],2)</f>
        <v>Atliq_Farm_Chakki_Atta (1KG)</v>
      </c>
      <c r="E1329" t="str">
        <f xml:space="preserve"> VLOOKUP(Data[[#This Row],[product_code]],Table3[#All],3)</f>
        <v>Grocery &amp; Staples</v>
      </c>
      <c r="F1329" t="s">
        <v>13</v>
      </c>
      <c r="G1329">
        <v>361</v>
      </c>
      <c r="H1329">
        <v>1397</v>
      </c>
      <c r="I1329" t="s">
        <v>6</v>
      </c>
      <c r="J1329" s="1">
        <v>133570</v>
      </c>
      <c r="K13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2794</v>
      </c>
      <c r="L13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329" t="s">
        <v>76</v>
      </c>
      <c r="N1329" s="1">
        <f>Data[[#This Row],[Price_AP]]*Data[[#This Row],[quantity_sold(after_promo)]]</f>
        <v>516890</v>
      </c>
    </row>
    <row r="1330" spans="1:14" x14ac:dyDescent="0.3">
      <c r="A1330" t="s">
        <v>27</v>
      </c>
      <c r="B1330" t="s">
        <v>8</v>
      </c>
      <c r="C1330" s="1">
        <v>156</v>
      </c>
      <c r="D1330" t="str">
        <f>VLOOKUP(Data[[#This Row],[product_code]],Table3[#All],2)</f>
        <v>Atliq_Suflower_Oil (1L)</v>
      </c>
      <c r="E1330" t="str">
        <f xml:space="preserve"> VLOOKUP(Data[[#This Row],[product_code]],Table3[#All],3)</f>
        <v>Grocery &amp; Staples</v>
      </c>
      <c r="F1330" t="s">
        <v>9</v>
      </c>
      <c r="G1330">
        <v>444</v>
      </c>
      <c r="H1330">
        <v>395</v>
      </c>
      <c r="I1330" t="s">
        <v>10</v>
      </c>
      <c r="J1330" s="1">
        <v>69264</v>
      </c>
      <c r="K13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395</v>
      </c>
      <c r="L13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30" t="s">
        <v>83</v>
      </c>
      <c r="N1330" s="1">
        <f>Data[[#This Row],[Price_AP]]*Data[[#This Row],[quantity_sold(after_promo)]]</f>
        <v>46215</v>
      </c>
    </row>
    <row r="1331" spans="1:14" x14ac:dyDescent="0.3">
      <c r="A1331" t="s">
        <v>61</v>
      </c>
      <c r="B1331" t="s">
        <v>25</v>
      </c>
      <c r="C1331" s="1">
        <v>1190</v>
      </c>
      <c r="D1331" t="str">
        <f>VLOOKUP(Data[[#This Row],[product_code]],Table3[#All],2)</f>
        <v>Atliq_Fusion_Container_Set_of_3</v>
      </c>
      <c r="E1331" t="str">
        <f xml:space="preserve"> VLOOKUP(Data[[#This Row],[product_code]],Table3[#All],3)</f>
        <v>Home Care</v>
      </c>
      <c r="F1331" t="s">
        <v>13</v>
      </c>
      <c r="G1331">
        <v>63</v>
      </c>
      <c r="H1331">
        <v>254</v>
      </c>
      <c r="I1331" t="s">
        <v>6</v>
      </c>
      <c r="J1331" s="1">
        <v>74970</v>
      </c>
      <c r="K13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508</v>
      </c>
      <c r="L13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31" t="s">
        <v>80</v>
      </c>
      <c r="N1331" s="1">
        <f>Data[[#This Row],[Price_AP]]*Data[[#This Row],[quantity_sold(after_promo)]]</f>
        <v>302260</v>
      </c>
    </row>
    <row r="1332" spans="1:14" x14ac:dyDescent="0.3">
      <c r="A1332" t="s">
        <v>34</v>
      </c>
      <c r="B1332" t="s">
        <v>28</v>
      </c>
      <c r="C1332" s="1">
        <v>415</v>
      </c>
      <c r="D1332" t="str">
        <f>VLOOKUP(Data[[#This Row],[product_code]],Table3[#All],2)</f>
        <v>Atliq_Fusion_Container_Set_of_3</v>
      </c>
      <c r="E1332" t="str">
        <f xml:space="preserve"> VLOOKUP(Data[[#This Row],[product_code]],Table3[#All],3)</f>
        <v>Home Care</v>
      </c>
      <c r="F1332" t="s">
        <v>9</v>
      </c>
      <c r="G1332">
        <v>70</v>
      </c>
      <c r="H1332">
        <v>53</v>
      </c>
      <c r="I1332" t="s">
        <v>10</v>
      </c>
      <c r="J1332" s="1">
        <v>29050</v>
      </c>
      <c r="K13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v>
      </c>
      <c r="L13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32" t="s">
        <v>78</v>
      </c>
      <c r="N1332" s="1">
        <f>Data[[#This Row],[Price_AP]]*Data[[#This Row],[quantity_sold(after_promo)]]</f>
        <v>16496.25</v>
      </c>
    </row>
    <row r="1333" spans="1:14" x14ac:dyDescent="0.3">
      <c r="A1333" t="s">
        <v>60</v>
      </c>
      <c r="B1333" t="s">
        <v>23</v>
      </c>
      <c r="C1333" s="1">
        <v>350</v>
      </c>
      <c r="D1333" t="str">
        <f>VLOOKUP(Data[[#This Row],[product_code]],Table3[#All],2)</f>
        <v>Atliq_Double_Bedsheet_set</v>
      </c>
      <c r="E1333" t="str">
        <f xml:space="preserve"> VLOOKUP(Data[[#This Row],[product_code]],Table3[#All],3)</f>
        <v>Home Care</v>
      </c>
      <c r="F1333" t="s">
        <v>13</v>
      </c>
      <c r="G1333">
        <v>68</v>
      </c>
      <c r="H1333">
        <v>205</v>
      </c>
      <c r="I1333" t="s">
        <v>10</v>
      </c>
      <c r="J1333" s="1">
        <v>23800</v>
      </c>
      <c r="K13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410</v>
      </c>
      <c r="L13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33" t="s">
        <v>81</v>
      </c>
      <c r="N1333" s="1">
        <f>Data[[#This Row],[Price_AP]]*Data[[#This Row],[quantity_sold(after_promo)]]</f>
        <v>71750</v>
      </c>
    </row>
    <row r="1334" spans="1:14" x14ac:dyDescent="0.3">
      <c r="A1334" t="s">
        <v>39</v>
      </c>
      <c r="B1334" t="s">
        <v>23</v>
      </c>
      <c r="C1334" s="1">
        <v>350</v>
      </c>
      <c r="D1334" t="str">
        <f>VLOOKUP(Data[[#This Row],[product_code]],Table3[#All],2)</f>
        <v>Atliq_Double_Bedsheet_set</v>
      </c>
      <c r="E1334" t="str">
        <f xml:space="preserve"> VLOOKUP(Data[[#This Row],[product_code]],Table3[#All],3)</f>
        <v>Home Care</v>
      </c>
      <c r="F1334" t="s">
        <v>13</v>
      </c>
      <c r="G1334">
        <v>60</v>
      </c>
      <c r="H1334">
        <v>240</v>
      </c>
      <c r="I1334" t="s">
        <v>6</v>
      </c>
      <c r="J1334" s="1">
        <v>21000</v>
      </c>
      <c r="K13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480</v>
      </c>
      <c r="L13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34" t="s">
        <v>75</v>
      </c>
      <c r="N1334" s="1">
        <f>Data[[#This Row],[Price_AP]]*Data[[#This Row],[quantity_sold(after_promo)]]</f>
        <v>84000</v>
      </c>
    </row>
    <row r="1335" spans="1:14" x14ac:dyDescent="0.3">
      <c r="A1335" t="s">
        <v>69</v>
      </c>
      <c r="B1335" t="s">
        <v>15</v>
      </c>
      <c r="C1335" s="1">
        <v>3000</v>
      </c>
      <c r="D1335" t="str">
        <f>VLOOKUP(Data[[#This Row],[product_code]],Table3[#All],2)</f>
        <v>Atliq_Home_Essential_8_Product_Combo</v>
      </c>
      <c r="E1335" t="str">
        <f xml:space="preserve"> VLOOKUP(Data[[#This Row],[product_code]],Table3[#All],3)</f>
        <v>Combo1</v>
      </c>
      <c r="F1335" t="s">
        <v>16</v>
      </c>
      <c r="G1335">
        <v>115</v>
      </c>
      <c r="H1335">
        <v>332</v>
      </c>
      <c r="I1335" t="s">
        <v>6</v>
      </c>
      <c r="J1335" s="1">
        <v>345000</v>
      </c>
      <c r="K13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13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335" t="s">
        <v>81</v>
      </c>
      <c r="N1335" s="1">
        <f>Data[[#This Row],[Price_AP]]*Data[[#This Row],[quantity_sold(after_promo)]]</f>
        <v>830000</v>
      </c>
    </row>
    <row r="1336" spans="1:14" x14ac:dyDescent="0.3">
      <c r="A1336" t="s">
        <v>49</v>
      </c>
      <c r="B1336" t="s">
        <v>25</v>
      </c>
      <c r="C1336" s="1">
        <v>1190</v>
      </c>
      <c r="D1336" t="str">
        <f>VLOOKUP(Data[[#This Row],[product_code]],Table3[#All],2)</f>
        <v>Atliq_Fusion_Container_Set_of_3</v>
      </c>
      <c r="E1336" t="str">
        <f xml:space="preserve"> VLOOKUP(Data[[#This Row],[product_code]],Table3[#All],3)</f>
        <v>Home Care</v>
      </c>
      <c r="F1336" t="s">
        <v>13</v>
      </c>
      <c r="G1336">
        <v>54</v>
      </c>
      <c r="H1336">
        <v>238</v>
      </c>
      <c r="I1336" t="s">
        <v>6</v>
      </c>
      <c r="J1336" s="1">
        <v>64260</v>
      </c>
      <c r="K13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476</v>
      </c>
      <c r="L13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36" t="s">
        <v>83</v>
      </c>
      <c r="N1336" s="1">
        <f>Data[[#This Row],[Price_AP]]*Data[[#This Row],[quantity_sold(after_promo)]]</f>
        <v>283220</v>
      </c>
    </row>
    <row r="1337" spans="1:14" x14ac:dyDescent="0.3">
      <c r="A1337" t="s">
        <v>14</v>
      </c>
      <c r="B1337" t="s">
        <v>23</v>
      </c>
      <c r="C1337" s="1">
        <v>350</v>
      </c>
      <c r="D1337" t="str">
        <f>VLOOKUP(Data[[#This Row],[product_code]],Table3[#All],2)</f>
        <v>Atliq_Double_Bedsheet_set</v>
      </c>
      <c r="E1337" t="str">
        <f xml:space="preserve"> VLOOKUP(Data[[#This Row],[product_code]],Table3[#All],3)</f>
        <v>Home Care</v>
      </c>
      <c r="F1337" t="s">
        <v>13</v>
      </c>
      <c r="G1337">
        <v>40</v>
      </c>
      <c r="H1337">
        <v>132</v>
      </c>
      <c r="I1337" t="s">
        <v>10</v>
      </c>
      <c r="J1337" s="1">
        <v>14000</v>
      </c>
      <c r="K13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264</v>
      </c>
      <c r="L13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37" t="s">
        <v>79</v>
      </c>
      <c r="N1337" s="1">
        <f>Data[[#This Row],[Price_AP]]*Data[[#This Row],[quantity_sold(after_promo)]]</f>
        <v>46200</v>
      </c>
    </row>
    <row r="1338" spans="1:14" x14ac:dyDescent="0.3">
      <c r="A1338" t="s">
        <v>51</v>
      </c>
      <c r="B1338" t="s">
        <v>33</v>
      </c>
      <c r="C1338" s="1">
        <v>370</v>
      </c>
      <c r="D1338" t="str">
        <f>VLOOKUP(Data[[#This Row],[product_code]],Table3[#All],2)</f>
        <v>Atliq_Farm_Chakki_Atta (1KG)</v>
      </c>
      <c r="E1338" t="str">
        <f xml:space="preserve"> VLOOKUP(Data[[#This Row],[product_code]],Table3[#All],3)</f>
        <v>Grocery &amp; Staples</v>
      </c>
      <c r="F1338" t="s">
        <v>13</v>
      </c>
      <c r="G1338">
        <v>183</v>
      </c>
      <c r="H1338">
        <v>708</v>
      </c>
      <c r="I1338" t="s">
        <v>6</v>
      </c>
      <c r="J1338" s="1">
        <v>67710</v>
      </c>
      <c r="K13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1416</v>
      </c>
      <c r="L13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338" t="s">
        <v>82</v>
      </c>
      <c r="N1338" s="1">
        <f>Data[[#This Row],[Price_AP]]*Data[[#This Row],[quantity_sold(after_promo)]]</f>
        <v>261960</v>
      </c>
    </row>
    <row r="1339" spans="1:14" x14ac:dyDescent="0.3">
      <c r="A1339" t="s">
        <v>20</v>
      </c>
      <c r="B1339" t="s">
        <v>25</v>
      </c>
      <c r="C1339" s="1">
        <v>1190</v>
      </c>
      <c r="D1339" t="str">
        <f>VLOOKUP(Data[[#This Row],[product_code]],Table3[#All],2)</f>
        <v>Atliq_Fusion_Container_Set_of_3</v>
      </c>
      <c r="E1339" t="str">
        <f xml:space="preserve"> VLOOKUP(Data[[#This Row],[product_code]],Table3[#All],3)</f>
        <v>Home Care</v>
      </c>
      <c r="F1339" t="s">
        <v>13</v>
      </c>
      <c r="G1339">
        <v>38</v>
      </c>
      <c r="H1339">
        <v>129</v>
      </c>
      <c r="I1339" t="s">
        <v>10</v>
      </c>
      <c r="J1339" s="1">
        <v>45220</v>
      </c>
      <c r="K13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13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39" t="s">
        <v>78</v>
      </c>
      <c r="N1339" s="1">
        <f>Data[[#This Row],[Price_AP]]*Data[[#This Row],[quantity_sold(after_promo)]]</f>
        <v>153510</v>
      </c>
    </row>
    <row r="1340" spans="1:14" x14ac:dyDescent="0.3">
      <c r="A1340" t="s">
        <v>48</v>
      </c>
      <c r="B1340" t="s">
        <v>8</v>
      </c>
      <c r="C1340" s="1">
        <v>200</v>
      </c>
      <c r="D1340" t="str">
        <f>VLOOKUP(Data[[#This Row],[product_code]],Table3[#All],2)</f>
        <v>Atliq_Suflower_Oil (1L)</v>
      </c>
      <c r="E1340" t="str">
        <f xml:space="preserve"> VLOOKUP(Data[[#This Row],[product_code]],Table3[#All],3)</f>
        <v>Grocery &amp; Staples</v>
      </c>
      <c r="F1340" t="s">
        <v>13</v>
      </c>
      <c r="G1340">
        <v>307</v>
      </c>
      <c r="H1340">
        <v>1277</v>
      </c>
      <c r="I1340" t="s">
        <v>6</v>
      </c>
      <c r="J1340" s="1">
        <v>61400</v>
      </c>
      <c r="K13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2554</v>
      </c>
      <c r="L13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340" t="s">
        <v>76</v>
      </c>
      <c r="N1340" s="1">
        <f>Data[[#This Row],[Price_AP]]*Data[[#This Row],[quantity_sold(after_promo)]]</f>
        <v>255400</v>
      </c>
    </row>
    <row r="1341" spans="1:14" x14ac:dyDescent="0.3">
      <c r="A1341" t="s">
        <v>34</v>
      </c>
      <c r="B1341" t="s">
        <v>31</v>
      </c>
      <c r="C1341" s="1">
        <v>62</v>
      </c>
      <c r="D1341" t="str">
        <f>VLOOKUP(Data[[#This Row],[product_code]],Table3[#All],2)</f>
        <v>Atliq_Double_Bedsheet_set</v>
      </c>
      <c r="E1341" t="str">
        <f xml:space="preserve"> VLOOKUP(Data[[#This Row],[product_code]],Table3[#All],3)</f>
        <v>Home Care</v>
      </c>
      <c r="F1341" t="s">
        <v>5</v>
      </c>
      <c r="G1341">
        <v>98</v>
      </c>
      <c r="H1341">
        <v>133</v>
      </c>
      <c r="I1341" t="s">
        <v>10</v>
      </c>
      <c r="J1341" s="1">
        <v>6076</v>
      </c>
      <c r="K13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133</v>
      </c>
      <c r="L13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41" t="s">
        <v>78</v>
      </c>
      <c r="N1341" s="1">
        <f>Data[[#This Row],[Price_AP]]*Data[[#This Row],[quantity_sold(after_promo)]]</f>
        <v>4123</v>
      </c>
    </row>
    <row r="1342" spans="1:14" x14ac:dyDescent="0.3">
      <c r="A1342" t="s">
        <v>56</v>
      </c>
      <c r="B1342" t="s">
        <v>50</v>
      </c>
      <c r="C1342" s="1">
        <v>90</v>
      </c>
      <c r="D1342" t="str">
        <f>VLOOKUP(Data[[#This Row],[product_code]],Table3[#All],2)</f>
        <v>Atliq_Body_Milk_Nourishing_Lotion (120ML)</v>
      </c>
      <c r="E1342" t="str">
        <f xml:space="preserve"> VLOOKUP(Data[[#This Row],[product_code]],Table3[#All],3)</f>
        <v>Personal Care</v>
      </c>
      <c r="F1342" t="s">
        <v>9</v>
      </c>
      <c r="G1342">
        <v>40</v>
      </c>
      <c r="H1342">
        <v>32</v>
      </c>
      <c r="I1342" t="s">
        <v>6</v>
      </c>
      <c r="J1342" s="1">
        <v>3600</v>
      </c>
      <c r="K13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v>
      </c>
      <c r="L13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342" t="s">
        <v>79</v>
      </c>
      <c r="N1342" s="1">
        <f>Data[[#This Row],[Price_AP]]*Data[[#This Row],[quantity_sold(after_promo)]]</f>
        <v>2160</v>
      </c>
    </row>
    <row r="1343" spans="1:14" x14ac:dyDescent="0.3">
      <c r="A1343" t="s">
        <v>39</v>
      </c>
      <c r="B1343" t="s">
        <v>31</v>
      </c>
      <c r="C1343" s="1">
        <v>62</v>
      </c>
      <c r="D1343" t="str">
        <f>VLOOKUP(Data[[#This Row],[product_code]],Table3[#All],2)</f>
        <v>Atliq_Double_Bedsheet_set</v>
      </c>
      <c r="E1343" t="str">
        <f xml:space="preserve"> VLOOKUP(Data[[#This Row],[product_code]],Table3[#All],3)</f>
        <v>Home Care</v>
      </c>
      <c r="F1343" t="s">
        <v>5</v>
      </c>
      <c r="G1343">
        <v>22</v>
      </c>
      <c r="H1343">
        <v>30</v>
      </c>
      <c r="I1343" t="s">
        <v>6</v>
      </c>
      <c r="J1343" s="1">
        <v>1364</v>
      </c>
      <c r="K13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v>
      </c>
      <c r="L13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43" t="s">
        <v>75</v>
      </c>
      <c r="N1343" s="1">
        <f>Data[[#This Row],[Price_AP]]*Data[[#This Row],[quantity_sold(after_promo)]]</f>
        <v>930</v>
      </c>
    </row>
    <row r="1344" spans="1:14" x14ac:dyDescent="0.3">
      <c r="A1344" t="s">
        <v>62</v>
      </c>
      <c r="B1344" t="s">
        <v>33</v>
      </c>
      <c r="C1344" s="1">
        <v>290</v>
      </c>
      <c r="D1344" t="str">
        <f>VLOOKUP(Data[[#This Row],[product_code]],Table3[#All],2)</f>
        <v>Atliq_Farm_Chakki_Atta (1KG)</v>
      </c>
      <c r="E1344" t="str">
        <f xml:space="preserve"> VLOOKUP(Data[[#This Row],[product_code]],Table3[#All],3)</f>
        <v>Grocery &amp; Staples</v>
      </c>
      <c r="F1344" t="s">
        <v>9</v>
      </c>
      <c r="G1344">
        <v>152</v>
      </c>
      <c r="H1344">
        <v>133</v>
      </c>
      <c r="I1344" t="s">
        <v>10</v>
      </c>
      <c r="J1344" s="1">
        <v>44080</v>
      </c>
      <c r="K13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133</v>
      </c>
      <c r="L13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344" t="s">
        <v>84</v>
      </c>
      <c r="N1344" s="1">
        <f>Data[[#This Row],[Price_AP]]*Data[[#This Row],[quantity_sold(after_promo)]]</f>
        <v>28927.5</v>
      </c>
    </row>
    <row r="1345" spans="1:14" x14ac:dyDescent="0.3">
      <c r="A1345" t="s">
        <v>53</v>
      </c>
      <c r="B1345" t="s">
        <v>8</v>
      </c>
      <c r="C1345" s="1">
        <v>156</v>
      </c>
      <c r="D1345" t="str">
        <f>VLOOKUP(Data[[#This Row],[product_code]],Table3[#All],2)</f>
        <v>Atliq_Suflower_Oil (1L)</v>
      </c>
      <c r="E1345" t="str">
        <f xml:space="preserve"> VLOOKUP(Data[[#This Row],[product_code]],Table3[#All],3)</f>
        <v>Grocery &amp; Staples</v>
      </c>
      <c r="F1345" t="s">
        <v>9</v>
      </c>
      <c r="G1345">
        <v>369</v>
      </c>
      <c r="H1345">
        <v>332</v>
      </c>
      <c r="I1345" t="s">
        <v>10</v>
      </c>
      <c r="J1345" s="1">
        <v>57564</v>
      </c>
      <c r="K13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332</v>
      </c>
      <c r="L13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45" t="s">
        <v>80</v>
      </c>
      <c r="N1345" s="1">
        <f>Data[[#This Row],[Price_AP]]*Data[[#This Row],[quantity_sold(after_promo)]]</f>
        <v>38844</v>
      </c>
    </row>
    <row r="1346" spans="1:14" x14ac:dyDescent="0.3">
      <c r="A1346" t="s">
        <v>49</v>
      </c>
      <c r="B1346" t="s">
        <v>18</v>
      </c>
      <c r="C1346" s="1">
        <v>55</v>
      </c>
      <c r="D1346" t="str">
        <f>VLOOKUP(Data[[#This Row],[product_code]],Table3[#All],2)</f>
        <v>Atliq_Scrub_Sponge_For_Dishwash</v>
      </c>
      <c r="E1346" t="str">
        <f xml:space="preserve"> VLOOKUP(Data[[#This Row],[product_code]],Table3[#All],3)</f>
        <v>Home Care</v>
      </c>
      <c r="F1346" t="s">
        <v>9</v>
      </c>
      <c r="G1346">
        <v>19</v>
      </c>
      <c r="H1346">
        <v>14</v>
      </c>
      <c r="I1346" t="s">
        <v>6</v>
      </c>
      <c r="J1346" s="1">
        <v>1045</v>
      </c>
      <c r="K13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v>
      </c>
      <c r="L13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46" t="s">
        <v>83</v>
      </c>
      <c r="N1346" s="1">
        <f>Data[[#This Row],[Price_AP]]*Data[[#This Row],[quantity_sold(after_promo)]]</f>
        <v>577.5</v>
      </c>
    </row>
    <row r="1347" spans="1:14" x14ac:dyDescent="0.3">
      <c r="A1347" t="s">
        <v>7</v>
      </c>
      <c r="B1347" t="s">
        <v>18</v>
      </c>
      <c r="C1347" s="1">
        <v>55</v>
      </c>
      <c r="D1347" t="str">
        <f>VLOOKUP(Data[[#This Row],[product_code]],Table3[#All],2)</f>
        <v>Atliq_Scrub_Sponge_For_Dishwash</v>
      </c>
      <c r="E1347" t="str">
        <f xml:space="preserve"> VLOOKUP(Data[[#This Row],[product_code]],Table3[#All],3)</f>
        <v>Home Care</v>
      </c>
      <c r="F1347" t="s">
        <v>9</v>
      </c>
      <c r="G1347">
        <v>105</v>
      </c>
      <c r="H1347">
        <v>82</v>
      </c>
      <c r="I1347" t="s">
        <v>10</v>
      </c>
      <c r="J1347" s="1">
        <v>5775</v>
      </c>
      <c r="K13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82</v>
      </c>
      <c r="L13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47" t="s">
        <v>80</v>
      </c>
      <c r="N1347" s="1">
        <f>Data[[#This Row],[Price_AP]]*Data[[#This Row],[quantity_sold(after_promo)]]</f>
        <v>3382.5</v>
      </c>
    </row>
    <row r="1348" spans="1:14" x14ac:dyDescent="0.3">
      <c r="A1348" t="s">
        <v>17</v>
      </c>
      <c r="B1348" t="s">
        <v>40</v>
      </c>
      <c r="C1348" s="1">
        <v>172</v>
      </c>
      <c r="D1348" t="str">
        <f>VLOOKUP(Data[[#This Row],[product_code]],Table3[#All],2)</f>
        <v>Atliq_Masoor_Dal (1KG)</v>
      </c>
      <c r="E1348" t="str">
        <f xml:space="preserve"> VLOOKUP(Data[[#This Row],[product_code]],Table3[#All],3)</f>
        <v>Grocery &amp; Staples</v>
      </c>
      <c r="F1348" t="s">
        <v>36</v>
      </c>
      <c r="G1348">
        <v>283</v>
      </c>
      <c r="H1348">
        <v>492</v>
      </c>
      <c r="I1348" t="s">
        <v>10</v>
      </c>
      <c r="J1348" s="1">
        <v>48676</v>
      </c>
      <c r="K13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492</v>
      </c>
      <c r="L13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48" t="s">
        <v>80</v>
      </c>
      <c r="N1348" s="1">
        <f>Data[[#This Row],[Price_AP]]*Data[[#This Row],[quantity_sold(after_promo)]]</f>
        <v>56698.080000000002</v>
      </c>
    </row>
    <row r="1349" spans="1:14" x14ac:dyDescent="0.3">
      <c r="A1349" t="s">
        <v>7</v>
      </c>
      <c r="B1349" t="s">
        <v>35</v>
      </c>
      <c r="C1349" s="1">
        <v>860</v>
      </c>
      <c r="D1349" t="str">
        <f>VLOOKUP(Data[[#This Row],[product_code]],Table3[#All],2)</f>
        <v>Atliq_Sonamasuri_Rice (10KG)</v>
      </c>
      <c r="E1349" t="str">
        <f xml:space="preserve"> VLOOKUP(Data[[#This Row],[product_code]],Table3[#All],3)</f>
        <v>Grocery &amp; Staples</v>
      </c>
      <c r="F1349" t="s">
        <v>36</v>
      </c>
      <c r="G1349">
        <v>392</v>
      </c>
      <c r="H1349">
        <v>568</v>
      </c>
      <c r="I1349" t="s">
        <v>10</v>
      </c>
      <c r="J1349" s="1">
        <v>337120</v>
      </c>
      <c r="K13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568</v>
      </c>
      <c r="L13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49" t="s">
        <v>80</v>
      </c>
      <c r="N1349" s="1">
        <f>Data[[#This Row],[Price_AP]]*Data[[#This Row],[quantity_sold(after_promo)]]</f>
        <v>327281.60000000003</v>
      </c>
    </row>
    <row r="1350" spans="1:14" x14ac:dyDescent="0.3">
      <c r="A1350" t="s">
        <v>56</v>
      </c>
      <c r="B1350" t="s">
        <v>18</v>
      </c>
      <c r="C1350" s="1">
        <v>55</v>
      </c>
      <c r="D1350" t="str">
        <f>VLOOKUP(Data[[#This Row],[product_code]],Table3[#All],2)</f>
        <v>Atliq_Scrub_Sponge_For_Dishwash</v>
      </c>
      <c r="E1350" t="str">
        <f xml:space="preserve"> VLOOKUP(Data[[#This Row],[product_code]],Table3[#All],3)</f>
        <v>Home Care</v>
      </c>
      <c r="F1350" t="s">
        <v>9</v>
      </c>
      <c r="G1350">
        <v>64</v>
      </c>
      <c r="H1350">
        <v>55</v>
      </c>
      <c r="I1350" t="s">
        <v>10</v>
      </c>
      <c r="J1350" s="1">
        <v>3520</v>
      </c>
      <c r="K13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55</v>
      </c>
      <c r="L13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50" t="s">
        <v>79</v>
      </c>
      <c r="N1350" s="1">
        <f>Data[[#This Row],[Price_AP]]*Data[[#This Row],[quantity_sold(after_promo)]]</f>
        <v>2268.75</v>
      </c>
    </row>
    <row r="1351" spans="1:14" x14ac:dyDescent="0.3">
      <c r="A1351" t="s">
        <v>73</v>
      </c>
      <c r="B1351" t="s">
        <v>31</v>
      </c>
      <c r="C1351" s="1">
        <v>62</v>
      </c>
      <c r="D1351" t="str">
        <f>VLOOKUP(Data[[#This Row],[product_code]],Table3[#All],2)</f>
        <v>Atliq_Double_Bedsheet_set</v>
      </c>
      <c r="E1351" t="str">
        <f xml:space="preserve"> VLOOKUP(Data[[#This Row],[product_code]],Table3[#All],3)</f>
        <v>Home Care</v>
      </c>
      <c r="F1351" t="s">
        <v>5</v>
      </c>
      <c r="G1351">
        <v>133</v>
      </c>
      <c r="H1351">
        <v>195</v>
      </c>
      <c r="I1351" t="s">
        <v>10</v>
      </c>
      <c r="J1351" s="1">
        <v>8246</v>
      </c>
      <c r="K13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195</v>
      </c>
      <c r="L13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51" t="s">
        <v>77</v>
      </c>
      <c r="N1351" s="1">
        <f>Data[[#This Row],[Price_AP]]*Data[[#This Row],[quantity_sold(after_promo)]]</f>
        <v>6045</v>
      </c>
    </row>
    <row r="1352" spans="1:14" x14ac:dyDescent="0.3">
      <c r="A1352" t="s">
        <v>49</v>
      </c>
      <c r="B1352" t="s">
        <v>18</v>
      </c>
      <c r="C1352" s="1">
        <v>55</v>
      </c>
      <c r="D1352" t="str">
        <f>VLOOKUP(Data[[#This Row],[product_code]],Table3[#All],2)</f>
        <v>Atliq_Scrub_Sponge_For_Dishwash</v>
      </c>
      <c r="E1352" t="str">
        <f xml:space="preserve"> VLOOKUP(Data[[#This Row],[product_code]],Table3[#All],3)</f>
        <v>Home Care</v>
      </c>
      <c r="F1352" t="s">
        <v>9</v>
      </c>
      <c r="G1352">
        <v>89</v>
      </c>
      <c r="H1352">
        <v>71</v>
      </c>
      <c r="I1352" t="s">
        <v>10</v>
      </c>
      <c r="J1352" s="1">
        <v>4895</v>
      </c>
      <c r="K13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13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52" t="s">
        <v>83</v>
      </c>
      <c r="N1352" s="1">
        <f>Data[[#This Row],[Price_AP]]*Data[[#This Row],[quantity_sold(after_promo)]]</f>
        <v>2928.75</v>
      </c>
    </row>
    <row r="1353" spans="1:14" x14ac:dyDescent="0.3">
      <c r="A1353" t="s">
        <v>43</v>
      </c>
      <c r="B1353" t="s">
        <v>8</v>
      </c>
      <c r="C1353" s="1">
        <v>200</v>
      </c>
      <c r="D1353" t="str">
        <f>VLOOKUP(Data[[#This Row],[product_code]],Table3[#All],2)</f>
        <v>Atliq_Suflower_Oil (1L)</v>
      </c>
      <c r="E1353" t="str">
        <f xml:space="preserve"> VLOOKUP(Data[[#This Row],[product_code]],Table3[#All],3)</f>
        <v>Grocery &amp; Staples</v>
      </c>
      <c r="F1353" t="s">
        <v>13</v>
      </c>
      <c r="G1353">
        <v>415</v>
      </c>
      <c r="H1353">
        <v>1759</v>
      </c>
      <c r="I1353" t="s">
        <v>6</v>
      </c>
      <c r="J1353" s="1">
        <v>83000</v>
      </c>
      <c r="K13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3518</v>
      </c>
      <c r="L13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353" t="s">
        <v>80</v>
      </c>
      <c r="N1353" s="1">
        <f>Data[[#This Row],[Price_AP]]*Data[[#This Row],[quantity_sold(after_promo)]]</f>
        <v>351800</v>
      </c>
    </row>
    <row r="1354" spans="1:14" x14ac:dyDescent="0.3">
      <c r="A1354" t="s">
        <v>58</v>
      </c>
      <c r="B1354" t="s">
        <v>44</v>
      </c>
      <c r="C1354" s="1">
        <v>1020</v>
      </c>
      <c r="D1354" t="str">
        <f>VLOOKUP(Data[[#This Row],[product_code]],Table3[#All],2)</f>
        <v>Atliq_Double_Bedsheet_set</v>
      </c>
      <c r="E1354" t="str">
        <f xml:space="preserve"> VLOOKUP(Data[[#This Row],[product_code]],Table3[#All],3)</f>
        <v>Home Care</v>
      </c>
      <c r="F1354" t="s">
        <v>13</v>
      </c>
      <c r="G1354">
        <v>29</v>
      </c>
      <c r="H1354">
        <v>101</v>
      </c>
      <c r="I1354" t="s">
        <v>10</v>
      </c>
      <c r="J1354" s="1">
        <v>29580</v>
      </c>
      <c r="K13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202</v>
      </c>
      <c r="L13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54" t="s">
        <v>79</v>
      </c>
      <c r="N1354" s="1">
        <f>Data[[#This Row],[Price_AP]]*Data[[#This Row],[quantity_sold(after_promo)]]</f>
        <v>103020</v>
      </c>
    </row>
    <row r="1355" spans="1:14" x14ac:dyDescent="0.3">
      <c r="A1355" t="s">
        <v>56</v>
      </c>
      <c r="B1355" t="s">
        <v>35</v>
      </c>
      <c r="C1355" s="1">
        <v>860</v>
      </c>
      <c r="D1355" t="str">
        <f>VLOOKUP(Data[[#This Row],[product_code]],Table3[#All],2)</f>
        <v>Atliq_Sonamasuri_Rice (10KG)</v>
      </c>
      <c r="E1355" t="str">
        <f xml:space="preserve"> VLOOKUP(Data[[#This Row],[product_code]],Table3[#All],3)</f>
        <v>Grocery &amp; Staples</v>
      </c>
      <c r="F1355" t="s">
        <v>36</v>
      </c>
      <c r="G1355">
        <v>336</v>
      </c>
      <c r="H1355">
        <v>534</v>
      </c>
      <c r="I1355" t="s">
        <v>6</v>
      </c>
      <c r="J1355" s="1">
        <v>288960</v>
      </c>
      <c r="K13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534</v>
      </c>
      <c r="L13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55" t="s">
        <v>79</v>
      </c>
      <c r="N1355" s="1">
        <f>Data[[#This Row],[Price_AP]]*Data[[#This Row],[quantity_sold(after_promo)]]</f>
        <v>307690.80000000005</v>
      </c>
    </row>
    <row r="1356" spans="1:14" x14ac:dyDescent="0.3">
      <c r="A1356" t="s">
        <v>70</v>
      </c>
      <c r="B1356" t="s">
        <v>15</v>
      </c>
      <c r="C1356" s="1">
        <v>3000</v>
      </c>
      <c r="D1356" t="str">
        <f>VLOOKUP(Data[[#This Row],[product_code]],Table3[#All],2)</f>
        <v>Atliq_Home_Essential_8_Product_Combo</v>
      </c>
      <c r="E1356" t="str">
        <f xml:space="preserve"> VLOOKUP(Data[[#This Row],[product_code]],Table3[#All],3)</f>
        <v>Combo1</v>
      </c>
      <c r="F1356" t="s">
        <v>16</v>
      </c>
      <c r="G1356">
        <v>168</v>
      </c>
      <c r="H1356">
        <v>514</v>
      </c>
      <c r="I1356" t="s">
        <v>10</v>
      </c>
      <c r="J1356" s="1">
        <v>504000</v>
      </c>
      <c r="K13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514</v>
      </c>
      <c r="L13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356" t="s">
        <v>75</v>
      </c>
      <c r="N1356" s="1">
        <f>Data[[#This Row],[Price_AP]]*Data[[#This Row],[quantity_sold(after_promo)]]</f>
        <v>1285000</v>
      </c>
    </row>
    <row r="1357" spans="1:14" x14ac:dyDescent="0.3">
      <c r="A1357" t="s">
        <v>55</v>
      </c>
      <c r="B1357" t="s">
        <v>12</v>
      </c>
      <c r="C1357" s="1">
        <v>300</v>
      </c>
      <c r="D1357" t="str">
        <f>VLOOKUP(Data[[#This Row],[product_code]],Table3[#All],2)</f>
        <v>Atliq_Fusion_Container_Set_of_3</v>
      </c>
      <c r="E1357" t="str">
        <f xml:space="preserve"> VLOOKUP(Data[[#This Row],[product_code]],Table3[#All],3)</f>
        <v>Home Care</v>
      </c>
      <c r="F1357" t="s">
        <v>13</v>
      </c>
      <c r="G1357">
        <v>30</v>
      </c>
      <c r="H1357">
        <v>129</v>
      </c>
      <c r="I1357" t="s">
        <v>6</v>
      </c>
      <c r="J1357" s="1">
        <v>9000</v>
      </c>
      <c r="K13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258</v>
      </c>
      <c r="L13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57" t="s">
        <v>83</v>
      </c>
      <c r="N1357" s="1">
        <f>Data[[#This Row],[Price_AP]]*Data[[#This Row],[quantity_sold(after_promo)]]</f>
        <v>38700</v>
      </c>
    </row>
    <row r="1358" spans="1:14" x14ac:dyDescent="0.3">
      <c r="A1358" t="s">
        <v>73</v>
      </c>
      <c r="B1358" t="s">
        <v>18</v>
      </c>
      <c r="C1358" s="1">
        <v>55</v>
      </c>
      <c r="D1358" t="str">
        <f>VLOOKUP(Data[[#This Row],[product_code]],Table3[#All],2)</f>
        <v>Atliq_Scrub_Sponge_For_Dishwash</v>
      </c>
      <c r="E1358" t="str">
        <f xml:space="preserve"> VLOOKUP(Data[[#This Row],[product_code]],Table3[#All],3)</f>
        <v>Home Care</v>
      </c>
      <c r="F1358" t="s">
        <v>9</v>
      </c>
      <c r="G1358">
        <v>98</v>
      </c>
      <c r="H1358">
        <v>88</v>
      </c>
      <c r="I1358" t="s">
        <v>10</v>
      </c>
      <c r="J1358" s="1">
        <v>5390</v>
      </c>
      <c r="K13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88</v>
      </c>
      <c r="L13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58" t="s">
        <v>77</v>
      </c>
      <c r="N1358" s="1">
        <f>Data[[#This Row],[Price_AP]]*Data[[#This Row],[quantity_sold(after_promo)]]</f>
        <v>3630</v>
      </c>
    </row>
    <row r="1359" spans="1:14" x14ac:dyDescent="0.3">
      <c r="A1359" t="s">
        <v>56</v>
      </c>
      <c r="B1359" t="s">
        <v>23</v>
      </c>
      <c r="C1359" s="1">
        <v>350</v>
      </c>
      <c r="D1359" t="str">
        <f>VLOOKUP(Data[[#This Row],[product_code]],Table3[#All],2)</f>
        <v>Atliq_Double_Bedsheet_set</v>
      </c>
      <c r="E1359" t="str">
        <f xml:space="preserve"> VLOOKUP(Data[[#This Row],[product_code]],Table3[#All],3)</f>
        <v>Home Care</v>
      </c>
      <c r="F1359" t="s">
        <v>13</v>
      </c>
      <c r="G1359">
        <v>61</v>
      </c>
      <c r="H1359">
        <v>201</v>
      </c>
      <c r="I1359" t="s">
        <v>10</v>
      </c>
      <c r="J1359" s="1">
        <v>21350</v>
      </c>
      <c r="K13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402</v>
      </c>
      <c r="L13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59" t="s">
        <v>79</v>
      </c>
      <c r="N1359" s="1">
        <f>Data[[#This Row],[Price_AP]]*Data[[#This Row],[quantity_sold(after_promo)]]</f>
        <v>70350</v>
      </c>
    </row>
    <row r="1360" spans="1:14" x14ac:dyDescent="0.3">
      <c r="A1360" t="s">
        <v>49</v>
      </c>
      <c r="B1360" t="s">
        <v>31</v>
      </c>
      <c r="C1360" s="1">
        <v>62</v>
      </c>
      <c r="D1360" t="str">
        <f>VLOOKUP(Data[[#This Row],[product_code]],Table3[#All],2)</f>
        <v>Atliq_Double_Bedsheet_set</v>
      </c>
      <c r="E1360" t="str">
        <f xml:space="preserve"> VLOOKUP(Data[[#This Row],[product_code]],Table3[#All],3)</f>
        <v>Home Care</v>
      </c>
      <c r="F1360" t="s">
        <v>5</v>
      </c>
      <c r="G1360">
        <v>127</v>
      </c>
      <c r="H1360">
        <v>185</v>
      </c>
      <c r="I1360" t="s">
        <v>10</v>
      </c>
      <c r="J1360" s="1">
        <v>7874</v>
      </c>
      <c r="K13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185</v>
      </c>
      <c r="L13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60" t="s">
        <v>83</v>
      </c>
      <c r="N1360" s="1">
        <f>Data[[#This Row],[Price_AP]]*Data[[#This Row],[quantity_sold(after_promo)]]</f>
        <v>5735</v>
      </c>
    </row>
    <row r="1361" spans="1:14" x14ac:dyDescent="0.3">
      <c r="A1361" t="s">
        <v>43</v>
      </c>
      <c r="B1361" t="s">
        <v>15</v>
      </c>
      <c r="C1361" s="1">
        <v>3000</v>
      </c>
      <c r="D1361" t="str">
        <f>VLOOKUP(Data[[#This Row],[product_code]],Table3[#All],2)</f>
        <v>Atliq_Home_Essential_8_Product_Combo</v>
      </c>
      <c r="E1361" t="str">
        <f xml:space="preserve"> VLOOKUP(Data[[#This Row],[product_code]],Table3[#All],3)</f>
        <v>Combo1</v>
      </c>
      <c r="F1361" t="s">
        <v>16</v>
      </c>
      <c r="G1361">
        <v>434</v>
      </c>
      <c r="H1361">
        <v>1514</v>
      </c>
      <c r="I1361" t="s">
        <v>10</v>
      </c>
      <c r="J1361" s="1">
        <v>1302000</v>
      </c>
      <c r="K13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1514</v>
      </c>
      <c r="L13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361" t="s">
        <v>80</v>
      </c>
      <c r="N1361" s="1">
        <f>Data[[#This Row],[Price_AP]]*Data[[#This Row],[quantity_sold(after_promo)]]</f>
        <v>3785000</v>
      </c>
    </row>
    <row r="1362" spans="1:14" x14ac:dyDescent="0.3">
      <c r="A1362" t="s">
        <v>32</v>
      </c>
      <c r="B1362" t="s">
        <v>18</v>
      </c>
      <c r="C1362" s="1">
        <v>55</v>
      </c>
      <c r="D1362" t="str">
        <f>VLOOKUP(Data[[#This Row],[product_code]],Table3[#All],2)</f>
        <v>Atliq_Scrub_Sponge_For_Dishwash</v>
      </c>
      <c r="E1362" t="str">
        <f xml:space="preserve"> VLOOKUP(Data[[#This Row],[product_code]],Table3[#All],3)</f>
        <v>Home Care</v>
      </c>
      <c r="F1362" t="s">
        <v>9</v>
      </c>
      <c r="G1362">
        <v>25</v>
      </c>
      <c r="H1362">
        <v>18</v>
      </c>
      <c r="I1362" t="s">
        <v>6</v>
      </c>
      <c r="J1362" s="1">
        <v>1375</v>
      </c>
      <c r="K13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13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62" t="s">
        <v>80</v>
      </c>
      <c r="N1362" s="1">
        <f>Data[[#This Row],[Price_AP]]*Data[[#This Row],[quantity_sold(after_promo)]]</f>
        <v>742.5</v>
      </c>
    </row>
    <row r="1363" spans="1:14" x14ac:dyDescent="0.3">
      <c r="A1363" t="s">
        <v>72</v>
      </c>
      <c r="B1363" t="s">
        <v>33</v>
      </c>
      <c r="C1363" s="1">
        <v>370</v>
      </c>
      <c r="D1363" t="str">
        <f>VLOOKUP(Data[[#This Row],[product_code]],Table3[#All],2)</f>
        <v>Atliq_Farm_Chakki_Atta (1KG)</v>
      </c>
      <c r="E1363" t="str">
        <f xml:space="preserve"> VLOOKUP(Data[[#This Row],[product_code]],Table3[#All],3)</f>
        <v>Grocery &amp; Staples</v>
      </c>
      <c r="F1363" t="s">
        <v>13</v>
      </c>
      <c r="G1363">
        <v>373</v>
      </c>
      <c r="H1363">
        <v>1439</v>
      </c>
      <c r="I1363" t="s">
        <v>6</v>
      </c>
      <c r="J1363" s="1">
        <v>138010</v>
      </c>
      <c r="K13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2878</v>
      </c>
      <c r="L13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363" t="s">
        <v>80</v>
      </c>
      <c r="N1363" s="1">
        <f>Data[[#This Row],[Price_AP]]*Data[[#This Row],[quantity_sold(after_promo)]]</f>
        <v>532430</v>
      </c>
    </row>
    <row r="1364" spans="1:14" x14ac:dyDescent="0.3">
      <c r="A1364" t="s">
        <v>27</v>
      </c>
      <c r="B1364" t="s">
        <v>21</v>
      </c>
      <c r="C1364" s="1">
        <v>65</v>
      </c>
      <c r="D1364" t="str">
        <f>VLOOKUP(Data[[#This Row],[product_code]],Table3[#All],2)</f>
        <v>Atliq_Cream_Beauty_Bathing_Soap (125GM)</v>
      </c>
      <c r="E1364" t="str">
        <f xml:space="preserve"> VLOOKUP(Data[[#This Row],[product_code]],Table3[#All],3)</f>
        <v>Personal Care</v>
      </c>
      <c r="F1364" t="s">
        <v>5</v>
      </c>
      <c r="G1364">
        <v>134</v>
      </c>
      <c r="H1364">
        <v>182</v>
      </c>
      <c r="I1364" t="s">
        <v>10</v>
      </c>
      <c r="J1364" s="1">
        <v>8710</v>
      </c>
      <c r="K13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182</v>
      </c>
      <c r="L13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364" t="s">
        <v>83</v>
      </c>
      <c r="N1364" s="1">
        <f>Data[[#This Row],[Price_AP]]*Data[[#This Row],[quantity_sold(after_promo)]]</f>
        <v>5915</v>
      </c>
    </row>
    <row r="1365" spans="1:14" x14ac:dyDescent="0.3">
      <c r="A1365" t="s">
        <v>19</v>
      </c>
      <c r="B1365" t="s">
        <v>8</v>
      </c>
      <c r="C1365" s="1">
        <v>156</v>
      </c>
      <c r="D1365" t="str">
        <f>VLOOKUP(Data[[#This Row],[product_code]],Table3[#All],2)</f>
        <v>Atliq_Suflower_Oil (1L)</v>
      </c>
      <c r="E1365" t="str">
        <f xml:space="preserve"> VLOOKUP(Data[[#This Row],[product_code]],Table3[#All],3)</f>
        <v>Grocery &amp; Staples</v>
      </c>
      <c r="F1365" t="s">
        <v>9</v>
      </c>
      <c r="G1365">
        <v>306</v>
      </c>
      <c r="H1365">
        <v>275</v>
      </c>
      <c r="I1365" t="s">
        <v>10</v>
      </c>
      <c r="J1365" s="1">
        <v>47736</v>
      </c>
      <c r="K13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275</v>
      </c>
      <c r="L13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365" t="s">
        <v>80</v>
      </c>
      <c r="N1365" s="1">
        <f>Data[[#This Row],[Price_AP]]*Data[[#This Row],[quantity_sold(after_promo)]]</f>
        <v>32175</v>
      </c>
    </row>
    <row r="1366" spans="1:14" x14ac:dyDescent="0.3">
      <c r="A1366" t="s">
        <v>22</v>
      </c>
      <c r="B1366" t="s">
        <v>21</v>
      </c>
      <c r="C1366" s="1">
        <v>50</v>
      </c>
      <c r="D1366" t="str">
        <f>VLOOKUP(Data[[#This Row],[product_code]],Table3[#All],2)</f>
        <v>Atliq_Cream_Beauty_Bathing_Soap (125GM)</v>
      </c>
      <c r="E1366" t="str">
        <f xml:space="preserve"> VLOOKUP(Data[[#This Row],[product_code]],Table3[#All],3)</f>
        <v>Personal Care</v>
      </c>
      <c r="F1366" t="s">
        <v>9</v>
      </c>
      <c r="G1366">
        <v>33</v>
      </c>
      <c r="H1366">
        <v>31</v>
      </c>
      <c r="I1366" t="s">
        <v>6</v>
      </c>
      <c r="J1366" s="1">
        <v>1650</v>
      </c>
      <c r="K13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v>
      </c>
      <c r="L13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366" t="s">
        <v>77</v>
      </c>
      <c r="N1366" s="1">
        <f>Data[[#This Row],[Price_AP]]*Data[[#This Row],[quantity_sold(after_promo)]]</f>
        <v>1162.5</v>
      </c>
    </row>
    <row r="1367" spans="1:14" x14ac:dyDescent="0.3">
      <c r="A1367" t="s">
        <v>55</v>
      </c>
      <c r="B1367" t="s">
        <v>50</v>
      </c>
      <c r="C1367" s="1">
        <v>90</v>
      </c>
      <c r="D1367" t="str">
        <f>VLOOKUP(Data[[#This Row],[product_code]],Table3[#All],2)</f>
        <v>Atliq_Body_Milk_Nourishing_Lotion (120ML)</v>
      </c>
      <c r="E1367" t="str">
        <f xml:space="preserve"> VLOOKUP(Data[[#This Row],[product_code]],Table3[#All],3)</f>
        <v>Personal Care</v>
      </c>
      <c r="F1367" t="s">
        <v>9</v>
      </c>
      <c r="G1367">
        <v>54</v>
      </c>
      <c r="H1367">
        <v>45</v>
      </c>
      <c r="I1367" t="s">
        <v>6</v>
      </c>
      <c r="J1367" s="1">
        <v>4860</v>
      </c>
      <c r="K13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v>
      </c>
      <c r="L13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367" t="s">
        <v>83</v>
      </c>
      <c r="N1367" s="1">
        <f>Data[[#This Row],[Price_AP]]*Data[[#This Row],[quantity_sold(after_promo)]]</f>
        <v>3037.5</v>
      </c>
    </row>
    <row r="1368" spans="1:14" x14ac:dyDescent="0.3">
      <c r="A1368" t="s">
        <v>32</v>
      </c>
      <c r="B1368" t="s">
        <v>15</v>
      </c>
      <c r="C1368" s="1">
        <v>3000</v>
      </c>
      <c r="D1368" t="str">
        <f>VLOOKUP(Data[[#This Row],[product_code]],Table3[#All],2)</f>
        <v>Atliq_Home_Essential_8_Product_Combo</v>
      </c>
      <c r="E1368" t="str">
        <f xml:space="preserve"> VLOOKUP(Data[[#This Row],[product_code]],Table3[#All],3)</f>
        <v>Combo1</v>
      </c>
      <c r="F1368" t="s">
        <v>16</v>
      </c>
      <c r="G1368">
        <v>442</v>
      </c>
      <c r="H1368">
        <v>1365</v>
      </c>
      <c r="I1368" t="s">
        <v>10</v>
      </c>
      <c r="J1368" s="1">
        <v>1326000</v>
      </c>
      <c r="K13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1365</v>
      </c>
      <c r="L13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368" t="s">
        <v>80</v>
      </c>
      <c r="N1368" s="1">
        <f>Data[[#This Row],[Price_AP]]*Data[[#This Row],[quantity_sold(after_promo)]]</f>
        <v>3412500</v>
      </c>
    </row>
    <row r="1369" spans="1:14" x14ac:dyDescent="0.3">
      <c r="A1369" t="s">
        <v>11</v>
      </c>
      <c r="B1369" t="s">
        <v>28</v>
      </c>
      <c r="C1369" s="1">
        <v>415</v>
      </c>
      <c r="D1369" t="str">
        <f>VLOOKUP(Data[[#This Row],[product_code]],Table3[#All],2)</f>
        <v>Atliq_Fusion_Container_Set_of_3</v>
      </c>
      <c r="E1369" t="str">
        <f xml:space="preserve"> VLOOKUP(Data[[#This Row],[product_code]],Table3[#All],3)</f>
        <v>Home Care</v>
      </c>
      <c r="F1369" t="s">
        <v>9</v>
      </c>
      <c r="G1369">
        <v>52</v>
      </c>
      <c r="H1369">
        <v>50</v>
      </c>
      <c r="I1369" t="s">
        <v>10</v>
      </c>
      <c r="J1369" s="1">
        <v>21580</v>
      </c>
      <c r="K13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3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69" t="s">
        <v>82</v>
      </c>
      <c r="N1369" s="1">
        <f>Data[[#This Row],[Price_AP]]*Data[[#This Row],[quantity_sold(after_promo)]]</f>
        <v>15562.5</v>
      </c>
    </row>
    <row r="1370" spans="1:14" x14ac:dyDescent="0.3">
      <c r="A1370" t="s">
        <v>73</v>
      </c>
      <c r="B1370" t="s">
        <v>21</v>
      </c>
      <c r="C1370" s="1">
        <v>50</v>
      </c>
      <c r="D1370" t="str">
        <f>VLOOKUP(Data[[#This Row],[product_code]],Table3[#All],2)</f>
        <v>Atliq_Cream_Beauty_Bathing_Soap (125GM)</v>
      </c>
      <c r="E1370" t="str">
        <f xml:space="preserve"> VLOOKUP(Data[[#This Row],[product_code]],Table3[#All],3)</f>
        <v>Personal Care</v>
      </c>
      <c r="F1370" t="s">
        <v>9</v>
      </c>
      <c r="G1370">
        <v>25</v>
      </c>
      <c r="H1370">
        <v>20</v>
      </c>
      <c r="I1370" t="s">
        <v>6</v>
      </c>
      <c r="J1370" s="1">
        <v>1250</v>
      </c>
      <c r="K13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3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370" t="s">
        <v>77</v>
      </c>
      <c r="N1370" s="1">
        <f>Data[[#This Row],[Price_AP]]*Data[[#This Row],[quantity_sold(after_promo)]]</f>
        <v>750</v>
      </c>
    </row>
    <row r="1371" spans="1:14" x14ac:dyDescent="0.3">
      <c r="A1371" t="s">
        <v>27</v>
      </c>
      <c r="B1371" t="s">
        <v>25</v>
      </c>
      <c r="C1371" s="1">
        <v>1190</v>
      </c>
      <c r="D1371" t="str">
        <f>VLOOKUP(Data[[#This Row],[product_code]],Table3[#All],2)</f>
        <v>Atliq_Fusion_Container_Set_of_3</v>
      </c>
      <c r="E1371" t="str">
        <f xml:space="preserve"> VLOOKUP(Data[[#This Row],[product_code]],Table3[#All],3)</f>
        <v>Home Care</v>
      </c>
      <c r="F1371" t="s">
        <v>13</v>
      </c>
      <c r="G1371">
        <v>61</v>
      </c>
      <c r="H1371">
        <v>163</v>
      </c>
      <c r="I1371" t="s">
        <v>6</v>
      </c>
      <c r="J1371" s="1">
        <v>72590</v>
      </c>
      <c r="K13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326</v>
      </c>
      <c r="L13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71" t="s">
        <v>83</v>
      </c>
      <c r="N1371" s="1">
        <f>Data[[#This Row],[Price_AP]]*Data[[#This Row],[quantity_sold(after_promo)]]</f>
        <v>193970</v>
      </c>
    </row>
    <row r="1372" spans="1:14" x14ac:dyDescent="0.3">
      <c r="A1372" t="s">
        <v>54</v>
      </c>
      <c r="B1372" t="s">
        <v>21</v>
      </c>
      <c r="C1372" s="1">
        <v>65</v>
      </c>
      <c r="D1372" t="str">
        <f>VLOOKUP(Data[[#This Row],[product_code]],Table3[#All],2)</f>
        <v>Atliq_Cream_Beauty_Bathing_Soap (125GM)</v>
      </c>
      <c r="E1372" t="str">
        <f xml:space="preserve"> VLOOKUP(Data[[#This Row],[product_code]],Table3[#All],3)</f>
        <v>Personal Care</v>
      </c>
      <c r="F1372" t="s">
        <v>5</v>
      </c>
      <c r="G1372">
        <v>140</v>
      </c>
      <c r="H1372">
        <v>186</v>
      </c>
      <c r="I1372" t="s">
        <v>10</v>
      </c>
      <c r="J1372" s="1">
        <v>9100</v>
      </c>
      <c r="K13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186</v>
      </c>
      <c r="L13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372" t="s">
        <v>77</v>
      </c>
      <c r="N1372" s="1">
        <f>Data[[#This Row],[Price_AP]]*Data[[#This Row],[quantity_sold(after_promo)]]</f>
        <v>6045</v>
      </c>
    </row>
    <row r="1373" spans="1:14" x14ac:dyDescent="0.3">
      <c r="A1373" t="s">
        <v>68</v>
      </c>
      <c r="B1373" t="s">
        <v>35</v>
      </c>
      <c r="C1373" s="1">
        <v>860</v>
      </c>
      <c r="D1373" t="str">
        <f>VLOOKUP(Data[[#This Row],[product_code]],Table3[#All],2)</f>
        <v>Atliq_Sonamasuri_Rice (10KG)</v>
      </c>
      <c r="E1373" t="str">
        <f xml:space="preserve"> VLOOKUP(Data[[#This Row],[product_code]],Table3[#All],3)</f>
        <v>Grocery &amp; Staples</v>
      </c>
      <c r="F1373" t="s">
        <v>36</v>
      </c>
      <c r="G1373">
        <v>308</v>
      </c>
      <c r="H1373">
        <v>455</v>
      </c>
      <c r="I1373" t="s">
        <v>10</v>
      </c>
      <c r="J1373" s="1">
        <v>264880</v>
      </c>
      <c r="K13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455</v>
      </c>
      <c r="L13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73" t="s">
        <v>76</v>
      </c>
      <c r="N1373" s="1">
        <f>Data[[#This Row],[Price_AP]]*Data[[#This Row],[quantity_sold(after_promo)]]</f>
        <v>262171</v>
      </c>
    </row>
    <row r="1374" spans="1:14" x14ac:dyDescent="0.3">
      <c r="A1374" t="s">
        <v>46</v>
      </c>
      <c r="B1374" t="s">
        <v>50</v>
      </c>
      <c r="C1374" s="1">
        <v>110</v>
      </c>
      <c r="D1374" t="str">
        <f>VLOOKUP(Data[[#This Row],[product_code]],Table3[#All],2)</f>
        <v>Atliq_Body_Milk_Nourishing_Lotion (120ML)</v>
      </c>
      <c r="E1374" t="str">
        <f xml:space="preserve"> VLOOKUP(Data[[#This Row],[product_code]],Table3[#All],3)</f>
        <v>Personal Care</v>
      </c>
      <c r="F1374" t="s">
        <v>5</v>
      </c>
      <c r="G1374">
        <v>57</v>
      </c>
      <c r="H1374">
        <v>61</v>
      </c>
      <c r="I1374" t="s">
        <v>10</v>
      </c>
      <c r="J1374" s="1">
        <v>6270</v>
      </c>
      <c r="K13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61</v>
      </c>
      <c r="L13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374" t="s">
        <v>76</v>
      </c>
      <c r="N1374" s="1">
        <f>Data[[#This Row],[Price_AP]]*Data[[#This Row],[quantity_sold(after_promo)]]</f>
        <v>3355</v>
      </c>
    </row>
    <row r="1375" spans="1:14" x14ac:dyDescent="0.3">
      <c r="A1375" t="s">
        <v>49</v>
      </c>
      <c r="B1375" t="s">
        <v>28</v>
      </c>
      <c r="C1375" s="1">
        <v>415</v>
      </c>
      <c r="D1375" t="str">
        <f>VLOOKUP(Data[[#This Row],[product_code]],Table3[#All],2)</f>
        <v>Atliq_Fusion_Container_Set_of_3</v>
      </c>
      <c r="E1375" t="str">
        <f xml:space="preserve"> VLOOKUP(Data[[#This Row],[product_code]],Table3[#All],3)</f>
        <v>Home Care</v>
      </c>
      <c r="F1375" t="s">
        <v>9</v>
      </c>
      <c r="G1375">
        <v>101</v>
      </c>
      <c r="H1375">
        <v>79</v>
      </c>
      <c r="I1375" t="s">
        <v>10</v>
      </c>
      <c r="J1375" s="1">
        <v>41915</v>
      </c>
      <c r="K13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13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75" t="s">
        <v>83</v>
      </c>
      <c r="N1375" s="1">
        <f>Data[[#This Row],[Price_AP]]*Data[[#This Row],[quantity_sold(after_promo)]]</f>
        <v>24588.75</v>
      </c>
    </row>
    <row r="1376" spans="1:14" x14ac:dyDescent="0.3">
      <c r="A1376" t="s">
        <v>53</v>
      </c>
      <c r="B1376" t="s">
        <v>12</v>
      </c>
      <c r="C1376" s="1">
        <v>300</v>
      </c>
      <c r="D1376" t="str">
        <f>VLOOKUP(Data[[#This Row],[product_code]],Table3[#All],2)</f>
        <v>Atliq_Fusion_Container_Set_of_3</v>
      </c>
      <c r="E1376" t="str">
        <f xml:space="preserve"> VLOOKUP(Data[[#This Row],[product_code]],Table3[#All],3)</f>
        <v>Home Care</v>
      </c>
      <c r="F1376" t="s">
        <v>13</v>
      </c>
      <c r="G1376">
        <v>66</v>
      </c>
      <c r="H1376">
        <v>227</v>
      </c>
      <c r="I1376" t="s">
        <v>10</v>
      </c>
      <c r="J1376" s="1">
        <v>19800</v>
      </c>
      <c r="K13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454</v>
      </c>
      <c r="L13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376" t="s">
        <v>80</v>
      </c>
      <c r="N1376" s="1">
        <f>Data[[#This Row],[Price_AP]]*Data[[#This Row],[quantity_sold(after_promo)]]</f>
        <v>68100</v>
      </c>
    </row>
    <row r="1377" spans="1:14" x14ac:dyDescent="0.3">
      <c r="A1377" t="s">
        <v>67</v>
      </c>
      <c r="B1377" t="s">
        <v>35</v>
      </c>
      <c r="C1377" s="1">
        <v>860</v>
      </c>
      <c r="D1377" t="str">
        <f>VLOOKUP(Data[[#This Row],[product_code]],Table3[#All],2)</f>
        <v>Atliq_Sonamasuri_Rice (10KG)</v>
      </c>
      <c r="E1377" t="str">
        <f xml:space="preserve"> VLOOKUP(Data[[#This Row],[product_code]],Table3[#All],3)</f>
        <v>Grocery &amp; Staples</v>
      </c>
      <c r="F1377" t="s">
        <v>36</v>
      </c>
      <c r="G1377">
        <v>274</v>
      </c>
      <c r="H1377">
        <v>334</v>
      </c>
      <c r="I1377" t="s">
        <v>10</v>
      </c>
      <c r="J1377" s="1">
        <v>235640</v>
      </c>
      <c r="K13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334</v>
      </c>
      <c r="L13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77" t="s">
        <v>78</v>
      </c>
      <c r="N1377" s="1">
        <f>Data[[#This Row],[Price_AP]]*Data[[#This Row],[quantity_sold(after_promo)]]</f>
        <v>192450.80000000002</v>
      </c>
    </row>
    <row r="1378" spans="1:14" x14ac:dyDescent="0.3">
      <c r="A1378" t="s">
        <v>52</v>
      </c>
      <c r="B1378" t="s">
        <v>23</v>
      </c>
      <c r="C1378" s="1">
        <v>350</v>
      </c>
      <c r="D1378" t="str">
        <f>VLOOKUP(Data[[#This Row],[product_code]],Table3[#All],2)</f>
        <v>Atliq_Double_Bedsheet_set</v>
      </c>
      <c r="E1378" t="str">
        <f xml:space="preserve"> VLOOKUP(Data[[#This Row],[product_code]],Table3[#All],3)</f>
        <v>Home Care</v>
      </c>
      <c r="F1378" t="s">
        <v>13</v>
      </c>
      <c r="G1378">
        <v>133</v>
      </c>
      <c r="H1378">
        <v>337</v>
      </c>
      <c r="I1378" t="s">
        <v>6</v>
      </c>
      <c r="J1378" s="1">
        <v>46550</v>
      </c>
      <c r="K13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674</v>
      </c>
      <c r="L13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78" t="s">
        <v>77</v>
      </c>
      <c r="N1378" s="1">
        <f>Data[[#This Row],[Price_AP]]*Data[[#This Row],[quantity_sold(after_promo)]]</f>
        <v>117950</v>
      </c>
    </row>
    <row r="1379" spans="1:14" x14ac:dyDescent="0.3">
      <c r="A1379" t="s">
        <v>11</v>
      </c>
      <c r="B1379" t="s">
        <v>31</v>
      </c>
      <c r="C1379" s="1">
        <v>62</v>
      </c>
      <c r="D1379" t="str">
        <f>VLOOKUP(Data[[#This Row],[product_code]],Table3[#All],2)</f>
        <v>Atliq_Double_Bedsheet_set</v>
      </c>
      <c r="E1379" t="str">
        <f xml:space="preserve"> VLOOKUP(Data[[#This Row],[product_code]],Table3[#All],3)</f>
        <v>Home Care</v>
      </c>
      <c r="F1379" t="s">
        <v>5</v>
      </c>
      <c r="G1379">
        <v>31</v>
      </c>
      <c r="H1379">
        <v>43</v>
      </c>
      <c r="I1379" t="s">
        <v>6</v>
      </c>
      <c r="J1379" s="1">
        <v>1922</v>
      </c>
      <c r="K13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v>
      </c>
      <c r="L13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79" t="s">
        <v>82</v>
      </c>
      <c r="N1379" s="1">
        <f>Data[[#This Row],[Price_AP]]*Data[[#This Row],[quantity_sold(after_promo)]]</f>
        <v>1333</v>
      </c>
    </row>
    <row r="1380" spans="1:14" x14ac:dyDescent="0.3">
      <c r="A1380" t="s">
        <v>59</v>
      </c>
      <c r="B1380" t="s">
        <v>35</v>
      </c>
      <c r="C1380" s="1">
        <v>860</v>
      </c>
      <c r="D1380" t="str">
        <f>VLOOKUP(Data[[#This Row],[product_code]],Table3[#All],2)</f>
        <v>Atliq_Sonamasuri_Rice (10KG)</v>
      </c>
      <c r="E1380" t="str">
        <f xml:space="preserve"> VLOOKUP(Data[[#This Row],[product_code]],Table3[#All],3)</f>
        <v>Grocery &amp; Staples</v>
      </c>
      <c r="F1380" t="s">
        <v>36</v>
      </c>
      <c r="G1380">
        <v>308</v>
      </c>
      <c r="H1380">
        <v>452</v>
      </c>
      <c r="I1380" t="s">
        <v>10</v>
      </c>
      <c r="J1380" s="1">
        <v>264880</v>
      </c>
      <c r="K13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452</v>
      </c>
      <c r="L13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80" t="s">
        <v>81</v>
      </c>
      <c r="N1380" s="1">
        <f>Data[[#This Row],[Price_AP]]*Data[[#This Row],[quantity_sold(after_promo)]]</f>
        <v>260442.40000000002</v>
      </c>
    </row>
    <row r="1381" spans="1:14" x14ac:dyDescent="0.3">
      <c r="A1381" t="s">
        <v>34</v>
      </c>
      <c r="B1381" t="s">
        <v>25</v>
      </c>
      <c r="C1381" s="1">
        <v>1190</v>
      </c>
      <c r="D1381" t="str">
        <f>VLOOKUP(Data[[#This Row],[product_code]],Table3[#All],2)</f>
        <v>Atliq_Fusion_Container_Set_of_3</v>
      </c>
      <c r="E1381" t="str">
        <f xml:space="preserve"> VLOOKUP(Data[[#This Row],[product_code]],Table3[#All],3)</f>
        <v>Home Care</v>
      </c>
      <c r="F1381" t="s">
        <v>13</v>
      </c>
      <c r="G1381">
        <v>50</v>
      </c>
      <c r="H1381">
        <v>152</v>
      </c>
      <c r="I1381" t="s">
        <v>10</v>
      </c>
      <c r="J1381" s="1">
        <v>59500</v>
      </c>
      <c r="K13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304</v>
      </c>
      <c r="L13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381" t="s">
        <v>78</v>
      </c>
      <c r="N1381" s="1">
        <f>Data[[#This Row],[Price_AP]]*Data[[#This Row],[quantity_sold(after_promo)]]</f>
        <v>180880</v>
      </c>
    </row>
    <row r="1382" spans="1:14" x14ac:dyDescent="0.3">
      <c r="A1382" t="s">
        <v>53</v>
      </c>
      <c r="B1382" t="s">
        <v>4</v>
      </c>
      <c r="C1382" s="1">
        <v>190</v>
      </c>
      <c r="D1382" t="str">
        <f>VLOOKUP(Data[[#This Row],[product_code]],Table3[#All],2)</f>
        <v>Atliq_Doodh_Kesar_Body_Lotion (200ML)</v>
      </c>
      <c r="E1382" t="str">
        <f xml:space="preserve"> VLOOKUP(Data[[#This Row],[product_code]],Table3[#All],3)</f>
        <v>Personal Care</v>
      </c>
      <c r="F1382" t="s">
        <v>5</v>
      </c>
      <c r="G1382">
        <v>43</v>
      </c>
      <c r="H1382">
        <v>63</v>
      </c>
      <c r="I1382" t="s">
        <v>6</v>
      </c>
      <c r="J1382" s="1">
        <v>8170</v>
      </c>
      <c r="K13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13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382" t="s">
        <v>80</v>
      </c>
      <c r="N1382" s="1">
        <f>Data[[#This Row],[Price_AP]]*Data[[#This Row],[quantity_sold(after_promo)]]</f>
        <v>5985</v>
      </c>
    </row>
    <row r="1383" spans="1:14" x14ac:dyDescent="0.3">
      <c r="A1383" t="s">
        <v>29</v>
      </c>
      <c r="B1383" t="s">
        <v>18</v>
      </c>
      <c r="C1383" s="1">
        <v>55</v>
      </c>
      <c r="D1383" t="str">
        <f>VLOOKUP(Data[[#This Row],[product_code]],Table3[#All],2)</f>
        <v>Atliq_Scrub_Sponge_For_Dishwash</v>
      </c>
      <c r="E1383" t="str">
        <f xml:space="preserve"> VLOOKUP(Data[[#This Row],[product_code]],Table3[#All],3)</f>
        <v>Home Care</v>
      </c>
      <c r="F1383" t="s">
        <v>9</v>
      </c>
      <c r="G1383">
        <v>33</v>
      </c>
      <c r="H1383">
        <v>27</v>
      </c>
      <c r="I1383" t="s">
        <v>6</v>
      </c>
      <c r="J1383" s="1">
        <v>1815</v>
      </c>
      <c r="K13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13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83" t="s">
        <v>77</v>
      </c>
      <c r="N1383" s="1">
        <f>Data[[#This Row],[Price_AP]]*Data[[#This Row],[quantity_sold(after_promo)]]</f>
        <v>1113.75</v>
      </c>
    </row>
    <row r="1384" spans="1:14" x14ac:dyDescent="0.3">
      <c r="A1384" t="s">
        <v>73</v>
      </c>
      <c r="B1384" t="s">
        <v>28</v>
      </c>
      <c r="C1384" s="1">
        <v>415</v>
      </c>
      <c r="D1384" t="str">
        <f>VLOOKUP(Data[[#This Row],[product_code]],Table3[#All],2)</f>
        <v>Atliq_Fusion_Container_Set_of_3</v>
      </c>
      <c r="E1384" t="str">
        <f xml:space="preserve"> VLOOKUP(Data[[#This Row],[product_code]],Table3[#All],3)</f>
        <v>Home Care</v>
      </c>
      <c r="F1384" t="s">
        <v>9</v>
      </c>
      <c r="G1384">
        <v>42</v>
      </c>
      <c r="H1384">
        <v>34</v>
      </c>
      <c r="I1384" t="s">
        <v>6</v>
      </c>
      <c r="J1384" s="1">
        <v>17430</v>
      </c>
      <c r="K13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v>
      </c>
      <c r="L13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84" t="s">
        <v>77</v>
      </c>
      <c r="N1384" s="1">
        <f>Data[[#This Row],[Price_AP]]*Data[[#This Row],[quantity_sold(after_promo)]]</f>
        <v>10582.5</v>
      </c>
    </row>
    <row r="1385" spans="1:14" x14ac:dyDescent="0.3">
      <c r="A1385" t="s">
        <v>39</v>
      </c>
      <c r="B1385" t="s">
        <v>50</v>
      </c>
      <c r="C1385" s="1">
        <v>90</v>
      </c>
      <c r="D1385" t="str">
        <f>VLOOKUP(Data[[#This Row],[product_code]],Table3[#All],2)</f>
        <v>Atliq_Body_Milk_Nourishing_Lotion (120ML)</v>
      </c>
      <c r="E1385" t="str">
        <f xml:space="preserve"> VLOOKUP(Data[[#This Row],[product_code]],Table3[#All],3)</f>
        <v>Personal Care</v>
      </c>
      <c r="F1385" t="s">
        <v>9</v>
      </c>
      <c r="G1385">
        <v>31</v>
      </c>
      <c r="H1385">
        <v>28</v>
      </c>
      <c r="I1385" t="s">
        <v>6</v>
      </c>
      <c r="J1385" s="1">
        <v>2790</v>
      </c>
      <c r="K13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13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385" t="s">
        <v>75</v>
      </c>
      <c r="N1385" s="1">
        <f>Data[[#This Row],[Price_AP]]*Data[[#This Row],[quantity_sold(after_promo)]]</f>
        <v>1890</v>
      </c>
    </row>
    <row r="1386" spans="1:14" x14ac:dyDescent="0.3">
      <c r="A1386" t="s">
        <v>48</v>
      </c>
      <c r="B1386" t="s">
        <v>40</v>
      </c>
      <c r="C1386" s="1">
        <v>172</v>
      </c>
      <c r="D1386" t="str">
        <f>VLOOKUP(Data[[#This Row],[product_code]],Table3[#All],2)</f>
        <v>Atliq_Masoor_Dal (1KG)</v>
      </c>
      <c r="E1386" t="str">
        <f xml:space="preserve"> VLOOKUP(Data[[#This Row],[product_code]],Table3[#All],3)</f>
        <v>Grocery &amp; Staples</v>
      </c>
      <c r="F1386" t="s">
        <v>36</v>
      </c>
      <c r="G1386">
        <v>219</v>
      </c>
      <c r="H1386">
        <v>304</v>
      </c>
      <c r="I1386" t="s">
        <v>6</v>
      </c>
      <c r="J1386" s="1">
        <v>37668</v>
      </c>
      <c r="K13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304</v>
      </c>
      <c r="L13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386" t="s">
        <v>76</v>
      </c>
      <c r="N1386" s="1">
        <f>Data[[#This Row],[Price_AP]]*Data[[#This Row],[quantity_sold(after_promo)]]</f>
        <v>35032.960000000006</v>
      </c>
    </row>
    <row r="1387" spans="1:14" x14ac:dyDescent="0.3">
      <c r="A1387" t="s">
        <v>73</v>
      </c>
      <c r="B1387" t="s">
        <v>23</v>
      </c>
      <c r="C1387" s="1">
        <v>350</v>
      </c>
      <c r="D1387" t="str">
        <f>VLOOKUP(Data[[#This Row],[product_code]],Table3[#All],2)</f>
        <v>Atliq_Double_Bedsheet_set</v>
      </c>
      <c r="E1387" t="str">
        <f xml:space="preserve"> VLOOKUP(Data[[#This Row],[product_code]],Table3[#All],3)</f>
        <v>Home Care</v>
      </c>
      <c r="F1387" t="s">
        <v>13</v>
      </c>
      <c r="G1387">
        <v>132</v>
      </c>
      <c r="H1387">
        <v>520</v>
      </c>
      <c r="I1387" t="s">
        <v>6</v>
      </c>
      <c r="J1387" s="1">
        <v>46200</v>
      </c>
      <c r="K13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1040</v>
      </c>
      <c r="L13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87" t="s">
        <v>77</v>
      </c>
      <c r="N1387" s="1">
        <f>Data[[#This Row],[Price_AP]]*Data[[#This Row],[quantity_sold(after_promo)]]</f>
        <v>182000</v>
      </c>
    </row>
    <row r="1388" spans="1:14" x14ac:dyDescent="0.3">
      <c r="A1388" t="s">
        <v>20</v>
      </c>
      <c r="B1388" t="s">
        <v>28</v>
      </c>
      <c r="C1388" s="1">
        <v>415</v>
      </c>
      <c r="D1388" t="str">
        <f>VLOOKUP(Data[[#This Row],[product_code]],Table3[#All],2)</f>
        <v>Atliq_Fusion_Container_Set_of_3</v>
      </c>
      <c r="E1388" t="str">
        <f xml:space="preserve"> VLOOKUP(Data[[#This Row],[product_code]],Table3[#All],3)</f>
        <v>Home Care</v>
      </c>
      <c r="F1388" t="s">
        <v>9</v>
      </c>
      <c r="G1388">
        <v>78</v>
      </c>
      <c r="H1388">
        <v>69</v>
      </c>
      <c r="I1388" t="s">
        <v>10</v>
      </c>
      <c r="J1388" s="1">
        <v>32370</v>
      </c>
      <c r="K13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69</v>
      </c>
      <c r="L13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388" t="s">
        <v>78</v>
      </c>
      <c r="N1388" s="1">
        <f>Data[[#This Row],[Price_AP]]*Data[[#This Row],[quantity_sold(after_promo)]]</f>
        <v>21476.25</v>
      </c>
    </row>
    <row r="1389" spans="1:14" x14ac:dyDescent="0.3">
      <c r="A1389" t="s">
        <v>54</v>
      </c>
      <c r="B1389" t="s">
        <v>44</v>
      </c>
      <c r="C1389" s="1">
        <v>1020</v>
      </c>
      <c r="D1389" t="str">
        <f>VLOOKUP(Data[[#This Row],[product_code]],Table3[#All],2)</f>
        <v>Atliq_Double_Bedsheet_set</v>
      </c>
      <c r="E1389" t="str">
        <f xml:space="preserve"> VLOOKUP(Data[[#This Row],[product_code]],Table3[#All],3)</f>
        <v>Home Care</v>
      </c>
      <c r="F1389" t="s">
        <v>13</v>
      </c>
      <c r="G1389">
        <v>118</v>
      </c>
      <c r="H1389">
        <v>459</v>
      </c>
      <c r="I1389" t="s">
        <v>6</v>
      </c>
      <c r="J1389" s="1">
        <v>120360</v>
      </c>
      <c r="K13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918</v>
      </c>
      <c r="L13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89" t="s">
        <v>77</v>
      </c>
      <c r="N1389" s="1">
        <f>Data[[#This Row],[Price_AP]]*Data[[#This Row],[quantity_sold(after_promo)]]</f>
        <v>468180</v>
      </c>
    </row>
    <row r="1390" spans="1:14" x14ac:dyDescent="0.3">
      <c r="A1390" t="s">
        <v>29</v>
      </c>
      <c r="B1390" t="s">
        <v>21</v>
      </c>
      <c r="C1390" s="1">
        <v>50</v>
      </c>
      <c r="D1390" t="str">
        <f>VLOOKUP(Data[[#This Row],[product_code]],Table3[#All],2)</f>
        <v>Atliq_Cream_Beauty_Bathing_Soap (125GM)</v>
      </c>
      <c r="E1390" t="str">
        <f xml:space="preserve"> VLOOKUP(Data[[#This Row],[product_code]],Table3[#All],3)</f>
        <v>Personal Care</v>
      </c>
      <c r="F1390" t="s">
        <v>9</v>
      </c>
      <c r="G1390">
        <v>31</v>
      </c>
      <c r="H1390">
        <v>26</v>
      </c>
      <c r="I1390" t="s">
        <v>6</v>
      </c>
      <c r="J1390" s="1">
        <v>1550</v>
      </c>
      <c r="K13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3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390" t="s">
        <v>77</v>
      </c>
      <c r="N1390" s="1">
        <f>Data[[#This Row],[Price_AP]]*Data[[#This Row],[quantity_sold(after_promo)]]</f>
        <v>975</v>
      </c>
    </row>
    <row r="1391" spans="1:14" x14ac:dyDescent="0.3">
      <c r="A1391" t="s">
        <v>69</v>
      </c>
      <c r="B1391" t="s">
        <v>44</v>
      </c>
      <c r="C1391" s="1">
        <v>1020</v>
      </c>
      <c r="D1391" t="str">
        <f>VLOOKUP(Data[[#This Row],[product_code]],Table3[#All],2)</f>
        <v>Atliq_Double_Bedsheet_set</v>
      </c>
      <c r="E1391" t="str">
        <f xml:space="preserve"> VLOOKUP(Data[[#This Row],[product_code]],Table3[#All],3)</f>
        <v>Home Care</v>
      </c>
      <c r="F1391" t="s">
        <v>13</v>
      </c>
      <c r="G1391">
        <v>111</v>
      </c>
      <c r="H1391">
        <v>493</v>
      </c>
      <c r="I1391" t="s">
        <v>6</v>
      </c>
      <c r="J1391" s="1">
        <v>113220</v>
      </c>
      <c r="K13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986</v>
      </c>
      <c r="L13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91" t="s">
        <v>81</v>
      </c>
      <c r="N1391" s="1">
        <f>Data[[#This Row],[Price_AP]]*Data[[#This Row],[quantity_sold(after_promo)]]</f>
        <v>502860</v>
      </c>
    </row>
    <row r="1392" spans="1:14" x14ac:dyDescent="0.3">
      <c r="A1392" t="s">
        <v>72</v>
      </c>
      <c r="B1392" t="s">
        <v>18</v>
      </c>
      <c r="C1392" s="1">
        <v>55</v>
      </c>
      <c r="D1392" t="str">
        <f>VLOOKUP(Data[[#This Row],[product_code]],Table3[#All],2)</f>
        <v>Atliq_Scrub_Sponge_For_Dishwash</v>
      </c>
      <c r="E1392" t="str">
        <f xml:space="preserve"> VLOOKUP(Data[[#This Row],[product_code]],Table3[#All],3)</f>
        <v>Home Care</v>
      </c>
      <c r="F1392" t="s">
        <v>9</v>
      </c>
      <c r="G1392">
        <v>115</v>
      </c>
      <c r="H1392">
        <v>101</v>
      </c>
      <c r="I1392" t="s">
        <v>10</v>
      </c>
      <c r="J1392" s="1">
        <v>6325</v>
      </c>
      <c r="K13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101</v>
      </c>
      <c r="L13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392" t="s">
        <v>80</v>
      </c>
      <c r="N1392" s="1">
        <f>Data[[#This Row],[Price_AP]]*Data[[#This Row],[quantity_sold(after_promo)]]</f>
        <v>4166.25</v>
      </c>
    </row>
    <row r="1393" spans="1:14" x14ac:dyDescent="0.3">
      <c r="A1393" t="s">
        <v>47</v>
      </c>
      <c r="B1393" t="s">
        <v>33</v>
      </c>
      <c r="C1393" s="1">
        <v>370</v>
      </c>
      <c r="D1393" t="str">
        <f>VLOOKUP(Data[[#This Row],[product_code]],Table3[#All],2)</f>
        <v>Atliq_Farm_Chakki_Atta (1KG)</v>
      </c>
      <c r="E1393" t="str">
        <f xml:space="preserve"> VLOOKUP(Data[[#This Row],[product_code]],Table3[#All],3)</f>
        <v>Grocery &amp; Staples</v>
      </c>
      <c r="F1393" t="s">
        <v>13</v>
      </c>
      <c r="G1393">
        <v>418</v>
      </c>
      <c r="H1393">
        <v>1116</v>
      </c>
      <c r="I1393" t="s">
        <v>6</v>
      </c>
      <c r="J1393" s="1">
        <v>154660</v>
      </c>
      <c r="K13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2232</v>
      </c>
      <c r="L13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393" t="s">
        <v>83</v>
      </c>
      <c r="N1393" s="1">
        <f>Data[[#This Row],[Price_AP]]*Data[[#This Row],[quantity_sold(after_promo)]]</f>
        <v>412920</v>
      </c>
    </row>
    <row r="1394" spans="1:14" x14ac:dyDescent="0.3">
      <c r="A1394" t="s">
        <v>47</v>
      </c>
      <c r="B1394" t="s">
        <v>31</v>
      </c>
      <c r="C1394" s="1">
        <v>62</v>
      </c>
      <c r="D1394" t="str">
        <f>VLOOKUP(Data[[#This Row],[product_code]],Table3[#All],2)</f>
        <v>Atliq_Double_Bedsheet_set</v>
      </c>
      <c r="E1394" t="str">
        <f xml:space="preserve"> VLOOKUP(Data[[#This Row],[product_code]],Table3[#All],3)</f>
        <v>Home Care</v>
      </c>
      <c r="F1394" t="s">
        <v>5</v>
      </c>
      <c r="G1394">
        <v>98</v>
      </c>
      <c r="H1394">
        <v>128</v>
      </c>
      <c r="I1394" t="s">
        <v>10</v>
      </c>
      <c r="J1394" s="1">
        <v>6076</v>
      </c>
      <c r="K13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128</v>
      </c>
      <c r="L13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394" t="s">
        <v>83</v>
      </c>
      <c r="N1394" s="1">
        <f>Data[[#This Row],[Price_AP]]*Data[[#This Row],[quantity_sold(after_promo)]]</f>
        <v>3968</v>
      </c>
    </row>
    <row r="1395" spans="1:14" x14ac:dyDescent="0.3">
      <c r="A1395" t="s">
        <v>14</v>
      </c>
      <c r="B1395" t="s">
        <v>44</v>
      </c>
      <c r="C1395" s="1">
        <v>1020</v>
      </c>
      <c r="D1395" t="str">
        <f>VLOOKUP(Data[[#This Row],[product_code]],Table3[#All],2)</f>
        <v>Atliq_Double_Bedsheet_set</v>
      </c>
      <c r="E1395" t="str">
        <f xml:space="preserve"> VLOOKUP(Data[[#This Row],[product_code]],Table3[#All],3)</f>
        <v>Home Care</v>
      </c>
      <c r="F1395" t="s">
        <v>13</v>
      </c>
      <c r="G1395">
        <v>78</v>
      </c>
      <c r="H1395">
        <v>310</v>
      </c>
      <c r="I1395" t="s">
        <v>6</v>
      </c>
      <c r="J1395" s="1">
        <v>79560</v>
      </c>
      <c r="K13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620</v>
      </c>
      <c r="L13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395" t="s">
        <v>79</v>
      </c>
      <c r="N1395" s="1">
        <f>Data[[#This Row],[Price_AP]]*Data[[#This Row],[quantity_sold(after_promo)]]</f>
        <v>316200</v>
      </c>
    </row>
    <row r="1396" spans="1:14" x14ac:dyDescent="0.3">
      <c r="A1396" t="s">
        <v>49</v>
      </c>
      <c r="B1396" t="s">
        <v>33</v>
      </c>
      <c r="C1396" s="1">
        <v>370</v>
      </c>
      <c r="D1396" t="str">
        <f>VLOOKUP(Data[[#This Row],[product_code]],Table3[#All],2)</f>
        <v>Atliq_Farm_Chakki_Atta (1KG)</v>
      </c>
      <c r="E1396" t="str">
        <f xml:space="preserve"> VLOOKUP(Data[[#This Row],[product_code]],Table3[#All],3)</f>
        <v>Grocery &amp; Staples</v>
      </c>
      <c r="F1396" t="s">
        <v>13</v>
      </c>
      <c r="G1396">
        <v>450</v>
      </c>
      <c r="H1396">
        <v>1984</v>
      </c>
      <c r="I1396" t="s">
        <v>6</v>
      </c>
      <c r="J1396" s="1">
        <v>166500</v>
      </c>
      <c r="K13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3968</v>
      </c>
      <c r="L13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396" t="s">
        <v>83</v>
      </c>
      <c r="N1396" s="1">
        <f>Data[[#This Row],[Price_AP]]*Data[[#This Row],[quantity_sold(after_promo)]]</f>
        <v>734080</v>
      </c>
    </row>
    <row r="1397" spans="1:14" x14ac:dyDescent="0.3">
      <c r="A1397" t="s">
        <v>63</v>
      </c>
      <c r="B1397" t="s">
        <v>23</v>
      </c>
      <c r="C1397" s="1">
        <v>350</v>
      </c>
      <c r="D1397" t="str">
        <f>VLOOKUP(Data[[#This Row],[product_code]],Table3[#All],2)</f>
        <v>Atliq_Double_Bedsheet_set</v>
      </c>
      <c r="E1397" t="str">
        <f xml:space="preserve"> VLOOKUP(Data[[#This Row],[product_code]],Table3[#All],3)</f>
        <v>Home Care</v>
      </c>
      <c r="F1397" t="s">
        <v>13</v>
      </c>
      <c r="G1397">
        <v>82</v>
      </c>
      <c r="H1397">
        <v>328</v>
      </c>
      <c r="I1397" t="s">
        <v>10</v>
      </c>
      <c r="J1397" s="1">
        <v>28700</v>
      </c>
      <c r="K13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656</v>
      </c>
      <c r="L13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397" t="s">
        <v>81</v>
      </c>
      <c r="N1397" s="1">
        <f>Data[[#This Row],[Price_AP]]*Data[[#This Row],[quantity_sold(after_promo)]]</f>
        <v>114800</v>
      </c>
    </row>
    <row r="1398" spans="1:14" x14ac:dyDescent="0.3">
      <c r="A1398" t="s">
        <v>60</v>
      </c>
      <c r="B1398" t="s">
        <v>21</v>
      </c>
      <c r="C1398" s="1">
        <v>65</v>
      </c>
      <c r="D1398" t="str">
        <f>VLOOKUP(Data[[#This Row],[product_code]],Table3[#All],2)</f>
        <v>Atliq_Cream_Beauty_Bathing_Soap (125GM)</v>
      </c>
      <c r="E1398" t="str">
        <f xml:space="preserve"> VLOOKUP(Data[[#This Row],[product_code]],Table3[#All],3)</f>
        <v>Personal Care</v>
      </c>
      <c r="F1398" t="s">
        <v>5</v>
      </c>
      <c r="G1398">
        <v>127</v>
      </c>
      <c r="H1398">
        <v>133</v>
      </c>
      <c r="I1398" t="s">
        <v>10</v>
      </c>
      <c r="J1398" s="1">
        <v>8255</v>
      </c>
      <c r="K13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133</v>
      </c>
      <c r="L13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398" t="s">
        <v>81</v>
      </c>
      <c r="N1398" s="1">
        <f>Data[[#This Row],[Price_AP]]*Data[[#This Row],[quantity_sold(after_promo)]]</f>
        <v>4322.5</v>
      </c>
    </row>
    <row r="1399" spans="1:14" x14ac:dyDescent="0.3">
      <c r="A1399" t="s">
        <v>43</v>
      </c>
      <c r="B1399" t="s">
        <v>35</v>
      </c>
      <c r="C1399" s="1">
        <v>860</v>
      </c>
      <c r="D1399" t="str">
        <f>VLOOKUP(Data[[#This Row],[product_code]],Table3[#All],2)</f>
        <v>Atliq_Sonamasuri_Rice (10KG)</v>
      </c>
      <c r="E1399" t="str">
        <f xml:space="preserve"> VLOOKUP(Data[[#This Row],[product_code]],Table3[#All],3)</f>
        <v>Grocery &amp; Staples</v>
      </c>
      <c r="F1399" t="s">
        <v>36</v>
      </c>
      <c r="G1399">
        <v>362</v>
      </c>
      <c r="H1399">
        <v>535</v>
      </c>
      <c r="I1399" t="s">
        <v>10</v>
      </c>
      <c r="J1399" s="1">
        <v>311320</v>
      </c>
      <c r="K13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535</v>
      </c>
      <c r="L13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399" t="s">
        <v>80</v>
      </c>
      <c r="N1399" s="1">
        <f>Data[[#This Row],[Price_AP]]*Data[[#This Row],[quantity_sold(after_promo)]]</f>
        <v>308267</v>
      </c>
    </row>
    <row r="1400" spans="1:14" x14ac:dyDescent="0.3">
      <c r="A1400" t="s">
        <v>47</v>
      </c>
      <c r="B1400" t="s">
        <v>40</v>
      </c>
      <c r="C1400" s="1">
        <v>172</v>
      </c>
      <c r="D1400" t="str">
        <f>VLOOKUP(Data[[#This Row],[product_code]],Table3[#All],2)</f>
        <v>Atliq_Masoor_Dal (1KG)</v>
      </c>
      <c r="E1400" t="str">
        <f xml:space="preserve"> VLOOKUP(Data[[#This Row],[product_code]],Table3[#All],3)</f>
        <v>Grocery &amp; Staples</v>
      </c>
      <c r="F1400" t="s">
        <v>36</v>
      </c>
      <c r="G1400">
        <v>301</v>
      </c>
      <c r="H1400">
        <v>433</v>
      </c>
      <c r="I1400" t="s">
        <v>10</v>
      </c>
      <c r="J1400" s="1">
        <v>51772</v>
      </c>
      <c r="K14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433</v>
      </c>
      <c r="L14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00" t="s">
        <v>83</v>
      </c>
      <c r="N1400" s="1">
        <f>Data[[#This Row],[Price_AP]]*Data[[#This Row],[quantity_sold(after_promo)]]</f>
        <v>49898.920000000006</v>
      </c>
    </row>
    <row r="1401" spans="1:14" x14ac:dyDescent="0.3">
      <c r="A1401" t="s">
        <v>49</v>
      </c>
      <c r="B1401" t="s">
        <v>12</v>
      </c>
      <c r="C1401" s="1">
        <v>300</v>
      </c>
      <c r="D1401" t="str">
        <f>VLOOKUP(Data[[#This Row],[product_code]],Table3[#All],2)</f>
        <v>Atliq_Fusion_Container_Set_of_3</v>
      </c>
      <c r="E1401" t="str">
        <f xml:space="preserve"> VLOOKUP(Data[[#This Row],[product_code]],Table3[#All],3)</f>
        <v>Home Care</v>
      </c>
      <c r="F1401" t="s">
        <v>13</v>
      </c>
      <c r="G1401">
        <v>54</v>
      </c>
      <c r="H1401">
        <v>219</v>
      </c>
      <c r="I1401" t="s">
        <v>10</v>
      </c>
      <c r="J1401" s="1">
        <v>16200</v>
      </c>
      <c r="K14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438</v>
      </c>
      <c r="L14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01" t="s">
        <v>83</v>
      </c>
      <c r="N1401" s="1">
        <f>Data[[#This Row],[Price_AP]]*Data[[#This Row],[quantity_sold(after_promo)]]</f>
        <v>65700</v>
      </c>
    </row>
    <row r="1402" spans="1:14" x14ac:dyDescent="0.3">
      <c r="A1402" t="s">
        <v>56</v>
      </c>
      <c r="B1402" t="s">
        <v>40</v>
      </c>
      <c r="C1402" s="1">
        <v>172</v>
      </c>
      <c r="D1402" t="str">
        <f>VLOOKUP(Data[[#This Row],[product_code]],Table3[#All],2)</f>
        <v>Atliq_Masoor_Dal (1KG)</v>
      </c>
      <c r="E1402" t="str">
        <f xml:space="preserve"> VLOOKUP(Data[[#This Row],[product_code]],Table3[#All],3)</f>
        <v>Grocery &amp; Staples</v>
      </c>
      <c r="F1402" t="s">
        <v>36</v>
      </c>
      <c r="G1402">
        <v>240</v>
      </c>
      <c r="H1402">
        <v>355</v>
      </c>
      <c r="I1402" t="s">
        <v>6</v>
      </c>
      <c r="J1402" s="1">
        <v>41280</v>
      </c>
      <c r="K140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355</v>
      </c>
      <c r="L140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02" t="s">
        <v>79</v>
      </c>
      <c r="N1402" s="1">
        <f>Data[[#This Row],[Price_AP]]*Data[[#This Row],[quantity_sold(after_promo)]]</f>
        <v>40910.200000000004</v>
      </c>
    </row>
    <row r="1403" spans="1:14" x14ac:dyDescent="0.3">
      <c r="A1403" t="s">
        <v>20</v>
      </c>
      <c r="B1403" t="s">
        <v>8</v>
      </c>
      <c r="C1403" s="1">
        <v>156</v>
      </c>
      <c r="D1403" t="str">
        <f>VLOOKUP(Data[[#This Row],[product_code]],Table3[#All],2)</f>
        <v>Atliq_Suflower_Oil (1L)</v>
      </c>
      <c r="E1403" t="str">
        <f xml:space="preserve"> VLOOKUP(Data[[#This Row],[product_code]],Table3[#All],3)</f>
        <v>Grocery &amp; Staples</v>
      </c>
      <c r="F1403" t="s">
        <v>9</v>
      </c>
      <c r="G1403">
        <v>248</v>
      </c>
      <c r="H1403">
        <v>225</v>
      </c>
      <c r="I1403" t="s">
        <v>10</v>
      </c>
      <c r="J1403" s="1">
        <v>38688</v>
      </c>
      <c r="K140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225</v>
      </c>
      <c r="L140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403" t="s">
        <v>78</v>
      </c>
      <c r="N1403" s="1">
        <f>Data[[#This Row],[Price_AP]]*Data[[#This Row],[quantity_sold(after_promo)]]</f>
        <v>26325</v>
      </c>
    </row>
    <row r="1404" spans="1:14" x14ac:dyDescent="0.3">
      <c r="A1404" t="s">
        <v>66</v>
      </c>
      <c r="B1404" t="s">
        <v>15</v>
      </c>
      <c r="C1404" s="1">
        <v>3000</v>
      </c>
      <c r="D1404" t="str">
        <f>VLOOKUP(Data[[#This Row],[product_code]],Table3[#All],2)</f>
        <v>Atliq_Home_Essential_8_Product_Combo</v>
      </c>
      <c r="E1404" t="str">
        <f xml:space="preserve"> VLOOKUP(Data[[#This Row],[product_code]],Table3[#All],3)</f>
        <v>Combo1</v>
      </c>
      <c r="F1404" t="s">
        <v>16</v>
      </c>
      <c r="G1404">
        <v>217</v>
      </c>
      <c r="H1404">
        <v>659</v>
      </c>
      <c r="I1404" t="s">
        <v>10</v>
      </c>
      <c r="J1404" s="1">
        <v>651000</v>
      </c>
      <c r="K140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659</v>
      </c>
      <c r="L140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04" t="s">
        <v>84</v>
      </c>
      <c r="N1404" s="1">
        <f>Data[[#This Row],[Price_AP]]*Data[[#This Row],[quantity_sold(after_promo)]]</f>
        <v>1647500</v>
      </c>
    </row>
    <row r="1405" spans="1:14" x14ac:dyDescent="0.3">
      <c r="A1405" t="s">
        <v>58</v>
      </c>
      <c r="B1405" t="s">
        <v>40</v>
      </c>
      <c r="C1405" s="1">
        <v>172</v>
      </c>
      <c r="D1405" t="str">
        <f>VLOOKUP(Data[[#This Row],[product_code]],Table3[#All],2)</f>
        <v>Atliq_Masoor_Dal (1KG)</v>
      </c>
      <c r="E1405" t="str">
        <f xml:space="preserve"> VLOOKUP(Data[[#This Row],[product_code]],Table3[#All],3)</f>
        <v>Grocery &amp; Staples</v>
      </c>
      <c r="F1405" t="s">
        <v>36</v>
      </c>
      <c r="G1405">
        <v>244</v>
      </c>
      <c r="H1405">
        <v>368</v>
      </c>
      <c r="I1405" t="s">
        <v>6</v>
      </c>
      <c r="J1405" s="1">
        <v>41968</v>
      </c>
      <c r="K140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368</v>
      </c>
      <c r="L140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05" t="s">
        <v>79</v>
      </c>
      <c r="N1405" s="1">
        <f>Data[[#This Row],[Price_AP]]*Data[[#This Row],[quantity_sold(after_promo)]]</f>
        <v>42408.320000000007</v>
      </c>
    </row>
    <row r="1406" spans="1:14" x14ac:dyDescent="0.3">
      <c r="A1406" t="s">
        <v>71</v>
      </c>
      <c r="B1406" t="s">
        <v>31</v>
      </c>
      <c r="C1406" s="1">
        <v>62</v>
      </c>
      <c r="D1406" t="str">
        <f>VLOOKUP(Data[[#This Row],[product_code]],Table3[#All],2)</f>
        <v>Atliq_Double_Bedsheet_set</v>
      </c>
      <c r="E1406" t="str">
        <f xml:space="preserve"> VLOOKUP(Data[[#This Row],[product_code]],Table3[#All],3)</f>
        <v>Home Care</v>
      </c>
      <c r="F1406" t="s">
        <v>5</v>
      </c>
      <c r="G1406">
        <v>39</v>
      </c>
      <c r="H1406">
        <v>63</v>
      </c>
      <c r="I1406" t="s">
        <v>6</v>
      </c>
      <c r="J1406" s="1">
        <v>2418</v>
      </c>
      <c r="K140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63</v>
      </c>
      <c r="L140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06" t="s">
        <v>78</v>
      </c>
      <c r="N1406" s="1">
        <f>Data[[#This Row],[Price_AP]]*Data[[#This Row],[quantity_sold(after_promo)]]</f>
        <v>1953</v>
      </c>
    </row>
    <row r="1407" spans="1:14" x14ac:dyDescent="0.3">
      <c r="A1407" t="s">
        <v>66</v>
      </c>
      <c r="B1407" t="s">
        <v>44</v>
      </c>
      <c r="C1407" s="1">
        <v>1020</v>
      </c>
      <c r="D1407" t="str">
        <f>VLOOKUP(Data[[#This Row],[product_code]],Table3[#All],2)</f>
        <v>Atliq_Double_Bedsheet_set</v>
      </c>
      <c r="E1407" t="str">
        <f xml:space="preserve"> VLOOKUP(Data[[#This Row],[product_code]],Table3[#All],3)</f>
        <v>Home Care</v>
      </c>
      <c r="F1407" t="s">
        <v>13</v>
      </c>
      <c r="G1407">
        <v>61</v>
      </c>
      <c r="H1407">
        <v>243</v>
      </c>
      <c r="I1407" t="s">
        <v>6</v>
      </c>
      <c r="J1407" s="1">
        <v>62220</v>
      </c>
      <c r="K140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486</v>
      </c>
      <c r="L140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07" t="s">
        <v>84</v>
      </c>
      <c r="N1407" s="1">
        <f>Data[[#This Row],[Price_AP]]*Data[[#This Row],[quantity_sold(after_promo)]]</f>
        <v>247860</v>
      </c>
    </row>
    <row r="1408" spans="1:14" x14ac:dyDescent="0.3">
      <c r="A1408" t="s">
        <v>37</v>
      </c>
      <c r="B1408" t="s">
        <v>50</v>
      </c>
      <c r="C1408" s="1">
        <v>90</v>
      </c>
      <c r="D1408" t="str">
        <f>VLOOKUP(Data[[#This Row],[product_code]],Table3[#All],2)</f>
        <v>Atliq_Body_Milk_Nourishing_Lotion (120ML)</v>
      </c>
      <c r="E1408" t="str">
        <f xml:space="preserve"> VLOOKUP(Data[[#This Row],[product_code]],Table3[#All],3)</f>
        <v>Personal Care</v>
      </c>
      <c r="F1408" t="s">
        <v>9</v>
      </c>
      <c r="G1408">
        <v>54</v>
      </c>
      <c r="H1408">
        <v>50</v>
      </c>
      <c r="I1408" t="s">
        <v>6</v>
      </c>
      <c r="J1408" s="1">
        <v>4860</v>
      </c>
      <c r="K140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50</v>
      </c>
      <c r="L140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408" t="s">
        <v>81</v>
      </c>
      <c r="N1408" s="1">
        <f>Data[[#This Row],[Price_AP]]*Data[[#This Row],[quantity_sold(after_promo)]]</f>
        <v>3375</v>
      </c>
    </row>
    <row r="1409" spans="1:14" x14ac:dyDescent="0.3">
      <c r="A1409" t="s">
        <v>68</v>
      </c>
      <c r="B1409" t="s">
        <v>33</v>
      </c>
      <c r="C1409" s="1">
        <v>370</v>
      </c>
      <c r="D1409" t="str">
        <f>VLOOKUP(Data[[#This Row],[product_code]],Table3[#All],2)</f>
        <v>Atliq_Farm_Chakki_Atta (1KG)</v>
      </c>
      <c r="E1409" t="str">
        <f xml:space="preserve"> VLOOKUP(Data[[#This Row],[product_code]],Table3[#All],3)</f>
        <v>Grocery &amp; Staples</v>
      </c>
      <c r="F1409" t="s">
        <v>13</v>
      </c>
      <c r="G1409">
        <v>337</v>
      </c>
      <c r="H1409">
        <v>1337</v>
      </c>
      <c r="I1409" t="s">
        <v>6</v>
      </c>
      <c r="J1409" s="1">
        <v>124690</v>
      </c>
      <c r="K140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2674</v>
      </c>
      <c r="L140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409" t="s">
        <v>76</v>
      </c>
      <c r="N1409" s="1">
        <f>Data[[#This Row],[Price_AP]]*Data[[#This Row],[quantity_sold(after_promo)]]</f>
        <v>494690</v>
      </c>
    </row>
    <row r="1410" spans="1:14" x14ac:dyDescent="0.3">
      <c r="A1410" t="s">
        <v>67</v>
      </c>
      <c r="B1410" t="s">
        <v>12</v>
      </c>
      <c r="C1410" s="1">
        <v>300</v>
      </c>
      <c r="D1410" t="str">
        <f>VLOOKUP(Data[[#This Row],[product_code]],Table3[#All],2)</f>
        <v>Atliq_Fusion_Container_Set_of_3</v>
      </c>
      <c r="E1410" t="str">
        <f xml:space="preserve"> VLOOKUP(Data[[#This Row],[product_code]],Table3[#All],3)</f>
        <v>Home Care</v>
      </c>
      <c r="F1410" t="s">
        <v>13</v>
      </c>
      <c r="G1410">
        <v>36</v>
      </c>
      <c r="H1410">
        <v>108</v>
      </c>
      <c r="I1410" t="s">
        <v>10</v>
      </c>
      <c r="J1410" s="1">
        <v>10800</v>
      </c>
      <c r="K141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216</v>
      </c>
      <c r="L141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10" t="s">
        <v>78</v>
      </c>
      <c r="N1410" s="1">
        <f>Data[[#This Row],[Price_AP]]*Data[[#This Row],[quantity_sold(after_promo)]]</f>
        <v>32400</v>
      </c>
    </row>
    <row r="1411" spans="1:14" x14ac:dyDescent="0.3">
      <c r="A1411" t="s">
        <v>69</v>
      </c>
      <c r="B1411" t="s">
        <v>8</v>
      </c>
      <c r="C1411" s="1">
        <v>200</v>
      </c>
      <c r="D1411" t="str">
        <f>VLOOKUP(Data[[#This Row],[product_code]],Table3[#All],2)</f>
        <v>Atliq_Suflower_Oil (1L)</v>
      </c>
      <c r="E1411" t="str">
        <f xml:space="preserve"> VLOOKUP(Data[[#This Row],[product_code]],Table3[#All],3)</f>
        <v>Grocery &amp; Staples</v>
      </c>
      <c r="F1411" t="s">
        <v>13</v>
      </c>
      <c r="G1411">
        <v>448</v>
      </c>
      <c r="H1411">
        <v>1895</v>
      </c>
      <c r="I1411" t="s">
        <v>6</v>
      </c>
      <c r="J1411" s="1">
        <v>89600</v>
      </c>
      <c r="K141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3790</v>
      </c>
      <c r="L141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411" t="s">
        <v>81</v>
      </c>
      <c r="N1411" s="1">
        <f>Data[[#This Row],[Price_AP]]*Data[[#This Row],[quantity_sold(after_promo)]]</f>
        <v>379000</v>
      </c>
    </row>
    <row r="1412" spans="1:14" x14ac:dyDescent="0.3">
      <c r="A1412" t="s">
        <v>19</v>
      </c>
      <c r="B1412" t="s">
        <v>25</v>
      </c>
      <c r="C1412" s="1">
        <v>1190</v>
      </c>
      <c r="D1412" t="str">
        <f>VLOOKUP(Data[[#This Row],[product_code]],Table3[#All],2)</f>
        <v>Atliq_Fusion_Container_Set_of_3</v>
      </c>
      <c r="E1412" t="str">
        <f xml:space="preserve"> VLOOKUP(Data[[#This Row],[product_code]],Table3[#All],3)</f>
        <v>Home Care</v>
      </c>
      <c r="F1412" t="s">
        <v>13</v>
      </c>
      <c r="G1412">
        <v>39</v>
      </c>
      <c r="H1412">
        <v>156</v>
      </c>
      <c r="I1412" t="s">
        <v>6</v>
      </c>
      <c r="J1412" s="1">
        <v>46410</v>
      </c>
      <c r="K141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312</v>
      </c>
      <c r="L141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12" t="s">
        <v>80</v>
      </c>
      <c r="N1412" s="1">
        <f>Data[[#This Row],[Price_AP]]*Data[[#This Row],[quantity_sold(after_promo)]]</f>
        <v>185640</v>
      </c>
    </row>
    <row r="1413" spans="1:14" x14ac:dyDescent="0.3">
      <c r="A1413" t="s">
        <v>72</v>
      </c>
      <c r="B1413" t="s">
        <v>15</v>
      </c>
      <c r="C1413" s="1">
        <v>3000</v>
      </c>
      <c r="D1413" t="str">
        <f>VLOOKUP(Data[[#This Row],[product_code]],Table3[#All],2)</f>
        <v>Atliq_Home_Essential_8_Product_Combo</v>
      </c>
      <c r="E1413" t="str">
        <f xml:space="preserve"> VLOOKUP(Data[[#This Row],[product_code]],Table3[#All],3)</f>
        <v>Combo1</v>
      </c>
      <c r="F1413" t="s">
        <v>16</v>
      </c>
      <c r="G1413">
        <v>318</v>
      </c>
      <c r="H1413">
        <v>915</v>
      </c>
      <c r="I1413" t="s">
        <v>10</v>
      </c>
      <c r="J1413" s="1">
        <v>954000</v>
      </c>
      <c r="K141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915</v>
      </c>
      <c r="L141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13" t="s">
        <v>80</v>
      </c>
      <c r="N1413" s="1">
        <f>Data[[#This Row],[Price_AP]]*Data[[#This Row],[quantity_sold(after_promo)]]</f>
        <v>2287500</v>
      </c>
    </row>
    <row r="1414" spans="1:14" x14ac:dyDescent="0.3">
      <c r="A1414" t="s">
        <v>19</v>
      </c>
      <c r="B1414" t="s">
        <v>35</v>
      </c>
      <c r="C1414" s="1">
        <v>860</v>
      </c>
      <c r="D1414" t="str">
        <f>VLOOKUP(Data[[#This Row],[product_code]],Table3[#All],2)</f>
        <v>Atliq_Sonamasuri_Rice (10KG)</v>
      </c>
      <c r="E1414" t="str">
        <f xml:space="preserve"> VLOOKUP(Data[[#This Row],[product_code]],Table3[#All],3)</f>
        <v>Grocery &amp; Staples</v>
      </c>
      <c r="F1414" t="s">
        <v>36</v>
      </c>
      <c r="G1414">
        <v>357</v>
      </c>
      <c r="H1414">
        <v>549</v>
      </c>
      <c r="I1414" t="s">
        <v>10</v>
      </c>
      <c r="J1414" s="1">
        <v>307020</v>
      </c>
      <c r="K141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549</v>
      </c>
      <c r="L141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14" t="s">
        <v>80</v>
      </c>
      <c r="N1414" s="1">
        <f>Data[[#This Row],[Price_AP]]*Data[[#This Row],[quantity_sold(after_promo)]]</f>
        <v>316333.80000000005</v>
      </c>
    </row>
    <row r="1415" spans="1:14" x14ac:dyDescent="0.3">
      <c r="A1415" t="s">
        <v>73</v>
      </c>
      <c r="B1415" t="s">
        <v>12</v>
      </c>
      <c r="C1415" s="1">
        <v>300</v>
      </c>
      <c r="D1415" t="str">
        <f>VLOOKUP(Data[[#This Row],[product_code]],Table3[#All],2)</f>
        <v>Atliq_Fusion_Container_Set_of_3</v>
      </c>
      <c r="E1415" t="str">
        <f xml:space="preserve"> VLOOKUP(Data[[#This Row],[product_code]],Table3[#All],3)</f>
        <v>Home Care</v>
      </c>
      <c r="F1415" t="s">
        <v>13</v>
      </c>
      <c r="G1415">
        <v>52</v>
      </c>
      <c r="H1415">
        <v>173</v>
      </c>
      <c r="I1415" t="s">
        <v>10</v>
      </c>
      <c r="J1415" s="1">
        <v>15600</v>
      </c>
      <c r="K141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346</v>
      </c>
      <c r="L141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15" t="s">
        <v>77</v>
      </c>
      <c r="N1415" s="1">
        <f>Data[[#This Row],[Price_AP]]*Data[[#This Row],[quantity_sold(after_promo)]]</f>
        <v>51900</v>
      </c>
    </row>
    <row r="1416" spans="1:14" x14ac:dyDescent="0.3">
      <c r="A1416" t="s">
        <v>26</v>
      </c>
      <c r="B1416" t="s">
        <v>31</v>
      </c>
      <c r="C1416" s="1">
        <v>62</v>
      </c>
      <c r="D1416" t="str">
        <f>VLOOKUP(Data[[#This Row],[product_code]],Table3[#All],2)</f>
        <v>Atliq_Double_Bedsheet_set</v>
      </c>
      <c r="E1416" t="str">
        <f xml:space="preserve"> VLOOKUP(Data[[#This Row],[product_code]],Table3[#All],3)</f>
        <v>Home Care</v>
      </c>
      <c r="F1416" t="s">
        <v>5</v>
      </c>
      <c r="G1416">
        <v>71</v>
      </c>
      <c r="H1416">
        <v>80</v>
      </c>
      <c r="I1416" t="s">
        <v>10</v>
      </c>
      <c r="J1416" s="1">
        <v>4402</v>
      </c>
      <c r="K141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80</v>
      </c>
      <c r="L141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16" t="s">
        <v>76</v>
      </c>
      <c r="N1416" s="1">
        <f>Data[[#This Row],[Price_AP]]*Data[[#This Row],[quantity_sold(after_promo)]]</f>
        <v>2480</v>
      </c>
    </row>
    <row r="1417" spans="1:14" x14ac:dyDescent="0.3">
      <c r="A1417" t="s">
        <v>62</v>
      </c>
      <c r="B1417" t="s">
        <v>12</v>
      </c>
      <c r="C1417" s="1">
        <v>300</v>
      </c>
      <c r="D1417" t="str">
        <f>VLOOKUP(Data[[#This Row],[product_code]],Table3[#All],2)</f>
        <v>Atliq_Fusion_Container_Set_of_3</v>
      </c>
      <c r="E1417" t="str">
        <f xml:space="preserve"> VLOOKUP(Data[[#This Row],[product_code]],Table3[#All],3)</f>
        <v>Home Care</v>
      </c>
      <c r="F1417" t="s">
        <v>13</v>
      </c>
      <c r="G1417">
        <v>30</v>
      </c>
      <c r="H1417">
        <v>120</v>
      </c>
      <c r="I1417" t="s">
        <v>6</v>
      </c>
      <c r="J1417" s="1">
        <v>9000</v>
      </c>
      <c r="K141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240</v>
      </c>
      <c r="L141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17" t="s">
        <v>84</v>
      </c>
      <c r="N1417" s="1">
        <f>Data[[#This Row],[Price_AP]]*Data[[#This Row],[quantity_sold(after_promo)]]</f>
        <v>36000</v>
      </c>
    </row>
    <row r="1418" spans="1:14" x14ac:dyDescent="0.3">
      <c r="A1418" t="s">
        <v>14</v>
      </c>
      <c r="B1418" t="s">
        <v>4</v>
      </c>
      <c r="C1418" s="1">
        <v>190</v>
      </c>
      <c r="D1418" t="str">
        <f>VLOOKUP(Data[[#This Row],[product_code]],Table3[#All],2)</f>
        <v>Atliq_Doodh_Kesar_Body_Lotion (200ML)</v>
      </c>
      <c r="E1418" t="str">
        <f xml:space="preserve"> VLOOKUP(Data[[#This Row],[product_code]],Table3[#All],3)</f>
        <v>Personal Care</v>
      </c>
      <c r="F1418" t="s">
        <v>5</v>
      </c>
      <c r="G1418">
        <v>61</v>
      </c>
      <c r="H1418">
        <v>65</v>
      </c>
      <c r="I1418" t="s">
        <v>10</v>
      </c>
      <c r="J1418" s="1">
        <v>11590</v>
      </c>
      <c r="K141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65</v>
      </c>
      <c r="L141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418" t="s">
        <v>79</v>
      </c>
      <c r="N1418" s="1">
        <f>Data[[#This Row],[Price_AP]]*Data[[#This Row],[quantity_sold(after_promo)]]</f>
        <v>6175</v>
      </c>
    </row>
    <row r="1419" spans="1:14" x14ac:dyDescent="0.3">
      <c r="A1419" t="s">
        <v>19</v>
      </c>
      <c r="B1419" t="s">
        <v>50</v>
      </c>
      <c r="C1419" s="1">
        <v>90</v>
      </c>
      <c r="D1419" t="str">
        <f>VLOOKUP(Data[[#This Row],[product_code]],Table3[#All],2)</f>
        <v>Atliq_Body_Milk_Nourishing_Lotion (120ML)</v>
      </c>
      <c r="E1419" t="str">
        <f xml:space="preserve"> VLOOKUP(Data[[#This Row],[product_code]],Table3[#All],3)</f>
        <v>Personal Care</v>
      </c>
      <c r="F1419" t="s">
        <v>9</v>
      </c>
      <c r="G1419">
        <v>66</v>
      </c>
      <c r="H1419">
        <v>56</v>
      </c>
      <c r="I1419" t="s">
        <v>6</v>
      </c>
      <c r="J1419" s="1">
        <v>5940</v>
      </c>
      <c r="K141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v>
      </c>
      <c r="L141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419" t="s">
        <v>80</v>
      </c>
      <c r="N1419" s="1">
        <f>Data[[#This Row],[Price_AP]]*Data[[#This Row],[quantity_sold(after_promo)]]</f>
        <v>3780</v>
      </c>
    </row>
    <row r="1420" spans="1:14" x14ac:dyDescent="0.3">
      <c r="A1420" t="s">
        <v>49</v>
      </c>
      <c r="B1420" t="s">
        <v>31</v>
      </c>
      <c r="C1420" s="1">
        <v>62</v>
      </c>
      <c r="D1420" t="str">
        <f>VLOOKUP(Data[[#This Row],[product_code]],Table3[#All],2)</f>
        <v>Atliq_Double_Bedsheet_set</v>
      </c>
      <c r="E1420" t="str">
        <f xml:space="preserve"> VLOOKUP(Data[[#This Row],[product_code]],Table3[#All],3)</f>
        <v>Home Care</v>
      </c>
      <c r="F1420" t="s">
        <v>5</v>
      </c>
      <c r="G1420">
        <v>45</v>
      </c>
      <c r="H1420">
        <v>71</v>
      </c>
      <c r="I1420" t="s">
        <v>6</v>
      </c>
      <c r="J1420" s="1">
        <v>2790</v>
      </c>
      <c r="K142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71</v>
      </c>
      <c r="L142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20" t="s">
        <v>83</v>
      </c>
      <c r="N1420" s="1">
        <f>Data[[#This Row],[Price_AP]]*Data[[#This Row],[quantity_sold(after_promo)]]</f>
        <v>2201</v>
      </c>
    </row>
    <row r="1421" spans="1:14" x14ac:dyDescent="0.3">
      <c r="A1421" t="s">
        <v>66</v>
      </c>
      <c r="B1421" t="s">
        <v>8</v>
      </c>
      <c r="C1421" s="1">
        <v>156</v>
      </c>
      <c r="D1421" t="str">
        <f>VLOOKUP(Data[[#This Row],[product_code]],Table3[#All],2)</f>
        <v>Atliq_Suflower_Oil (1L)</v>
      </c>
      <c r="E1421" t="str">
        <f xml:space="preserve"> VLOOKUP(Data[[#This Row],[product_code]],Table3[#All],3)</f>
        <v>Grocery &amp; Staples</v>
      </c>
      <c r="F1421" t="s">
        <v>9</v>
      </c>
      <c r="G1421">
        <v>204</v>
      </c>
      <c r="H1421">
        <v>175</v>
      </c>
      <c r="I1421" t="s">
        <v>10</v>
      </c>
      <c r="J1421" s="1">
        <v>31824</v>
      </c>
      <c r="K142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175</v>
      </c>
      <c r="L142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421" t="s">
        <v>84</v>
      </c>
      <c r="N1421" s="1">
        <f>Data[[#This Row],[Price_AP]]*Data[[#This Row],[quantity_sold(after_promo)]]</f>
        <v>20475</v>
      </c>
    </row>
    <row r="1422" spans="1:14" x14ac:dyDescent="0.3">
      <c r="A1422" t="s">
        <v>20</v>
      </c>
      <c r="B1422" t="s">
        <v>50</v>
      </c>
      <c r="C1422" s="1">
        <v>90</v>
      </c>
      <c r="D1422" t="str">
        <f>VLOOKUP(Data[[#This Row],[product_code]],Table3[#All],2)</f>
        <v>Atliq_Body_Milk_Nourishing_Lotion (120ML)</v>
      </c>
      <c r="E1422" t="str">
        <f xml:space="preserve"> VLOOKUP(Data[[#This Row],[product_code]],Table3[#All],3)</f>
        <v>Personal Care</v>
      </c>
      <c r="F1422" t="s">
        <v>9</v>
      </c>
      <c r="G1422">
        <v>43</v>
      </c>
      <c r="H1422">
        <v>35</v>
      </c>
      <c r="I1422" t="s">
        <v>6</v>
      </c>
      <c r="J1422" s="1">
        <v>3870</v>
      </c>
      <c r="K142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142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422" t="s">
        <v>78</v>
      </c>
      <c r="N1422" s="1">
        <f>Data[[#This Row],[Price_AP]]*Data[[#This Row],[quantity_sold(after_promo)]]</f>
        <v>2362.5</v>
      </c>
    </row>
    <row r="1423" spans="1:14" x14ac:dyDescent="0.3">
      <c r="A1423" t="s">
        <v>61</v>
      </c>
      <c r="B1423" t="s">
        <v>35</v>
      </c>
      <c r="C1423" s="1">
        <v>860</v>
      </c>
      <c r="D1423" t="str">
        <f>VLOOKUP(Data[[#This Row],[product_code]],Table3[#All],2)</f>
        <v>Atliq_Sonamasuri_Rice (10KG)</v>
      </c>
      <c r="E1423" t="str">
        <f xml:space="preserve"> VLOOKUP(Data[[#This Row],[product_code]],Table3[#All],3)</f>
        <v>Grocery &amp; Staples</v>
      </c>
      <c r="F1423" t="s">
        <v>36</v>
      </c>
      <c r="G1423">
        <v>337</v>
      </c>
      <c r="H1423">
        <v>488</v>
      </c>
      <c r="I1423" t="s">
        <v>10</v>
      </c>
      <c r="J1423" s="1">
        <v>289820</v>
      </c>
      <c r="K142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488</v>
      </c>
      <c r="L142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23" t="s">
        <v>80</v>
      </c>
      <c r="N1423" s="1">
        <f>Data[[#This Row],[Price_AP]]*Data[[#This Row],[quantity_sold(after_promo)]]</f>
        <v>281185.60000000003</v>
      </c>
    </row>
    <row r="1424" spans="1:14" x14ac:dyDescent="0.3">
      <c r="A1424" t="s">
        <v>62</v>
      </c>
      <c r="B1424" t="s">
        <v>21</v>
      </c>
      <c r="C1424" s="1">
        <v>50</v>
      </c>
      <c r="D1424" t="str">
        <f>VLOOKUP(Data[[#This Row],[product_code]],Table3[#All],2)</f>
        <v>Atliq_Cream_Beauty_Bathing_Soap (125GM)</v>
      </c>
      <c r="E1424" t="str">
        <f xml:space="preserve"> VLOOKUP(Data[[#This Row],[product_code]],Table3[#All],3)</f>
        <v>Personal Care</v>
      </c>
      <c r="F1424" t="s">
        <v>9</v>
      </c>
      <c r="G1424">
        <v>13</v>
      </c>
      <c r="H1424">
        <v>10</v>
      </c>
      <c r="I1424" t="s">
        <v>6</v>
      </c>
      <c r="J1424" s="1">
        <v>650</v>
      </c>
      <c r="K142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v>
      </c>
      <c r="L142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424" t="s">
        <v>84</v>
      </c>
      <c r="N1424" s="1">
        <f>Data[[#This Row],[Price_AP]]*Data[[#This Row],[quantity_sold(after_promo)]]</f>
        <v>375</v>
      </c>
    </row>
    <row r="1425" spans="1:14" x14ac:dyDescent="0.3">
      <c r="A1425" t="s">
        <v>63</v>
      </c>
      <c r="B1425" t="s">
        <v>23</v>
      </c>
      <c r="C1425" s="1">
        <v>350</v>
      </c>
      <c r="D1425" t="str">
        <f>VLOOKUP(Data[[#This Row],[product_code]],Table3[#All],2)</f>
        <v>Atliq_Double_Bedsheet_set</v>
      </c>
      <c r="E1425" t="str">
        <f xml:space="preserve"> VLOOKUP(Data[[#This Row],[product_code]],Table3[#All],3)</f>
        <v>Home Care</v>
      </c>
      <c r="F1425" t="s">
        <v>13</v>
      </c>
      <c r="G1425">
        <v>122</v>
      </c>
      <c r="H1425">
        <v>529</v>
      </c>
      <c r="I1425" t="s">
        <v>6</v>
      </c>
      <c r="J1425" s="1">
        <v>42700</v>
      </c>
      <c r="K142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1058</v>
      </c>
      <c r="L142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25" t="s">
        <v>81</v>
      </c>
      <c r="N1425" s="1">
        <f>Data[[#This Row],[Price_AP]]*Data[[#This Row],[quantity_sold(after_promo)]]</f>
        <v>185150</v>
      </c>
    </row>
    <row r="1426" spans="1:14" x14ac:dyDescent="0.3">
      <c r="A1426" t="s">
        <v>72</v>
      </c>
      <c r="B1426" t="s">
        <v>33</v>
      </c>
      <c r="C1426" s="1">
        <v>290</v>
      </c>
      <c r="D1426" t="str">
        <f>VLOOKUP(Data[[#This Row],[product_code]],Table3[#All],2)</f>
        <v>Atliq_Farm_Chakki_Atta (1KG)</v>
      </c>
      <c r="E1426" t="str">
        <f xml:space="preserve"> VLOOKUP(Data[[#This Row],[product_code]],Table3[#All],3)</f>
        <v>Grocery &amp; Staples</v>
      </c>
      <c r="F1426" t="s">
        <v>9</v>
      </c>
      <c r="G1426">
        <v>350</v>
      </c>
      <c r="H1426">
        <v>304</v>
      </c>
      <c r="I1426" t="s">
        <v>10</v>
      </c>
      <c r="J1426" s="1">
        <v>101500</v>
      </c>
      <c r="K142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304</v>
      </c>
      <c r="L142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426" t="s">
        <v>80</v>
      </c>
      <c r="N1426" s="1">
        <f>Data[[#This Row],[Price_AP]]*Data[[#This Row],[quantity_sold(after_promo)]]</f>
        <v>66120</v>
      </c>
    </row>
    <row r="1427" spans="1:14" x14ac:dyDescent="0.3">
      <c r="A1427" t="s">
        <v>48</v>
      </c>
      <c r="B1427" t="s">
        <v>12</v>
      </c>
      <c r="C1427" s="1">
        <v>300</v>
      </c>
      <c r="D1427" t="str">
        <f>VLOOKUP(Data[[#This Row],[product_code]],Table3[#All],2)</f>
        <v>Atliq_Fusion_Container_Set_of_3</v>
      </c>
      <c r="E1427" t="str">
        <f xml:space="preserve"> VLOOKUP(Data[[#This Row],[product_code]],Table3[#All],3)</f>
        <v>Home Care</v>
      </c>
      <c r="F1427" t="s">
        <v>13</v>
      </c>
      <c r="G1427">
        <v>31</v>
      </c>
      <c r="H1427">
        <v>130</v>
      </c>
      <c r="I1427" t="s">
        <v>6</v>
      </c>
      <c r="J1427" s="1">
        <v>9300</v>
      </c>
      <c r="K142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260</v>
      </c>
      <c r="L142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27" t="s">
        <v>76</v>
      </c>
      <c r="N1427" s="1">
        <f>Data[[#This Row],[Price_AP]]*Data[[#This Row],[quantity_sold(after_promo)]]</f>
        <v>39000</v>
      </c>
    </row>
    <row r="1428" spans="1:14" x14ac:dyDescent="0.3">
      <c r="A1428" t="s">
        <v>71</v>
      </c>
      <c r="B1428" t="s">
        <v>25</v>
      </c>
      <c r="C1428" s="1">
        <v>1190</v>
      </c>
      <c r="D1428" t="str">
        <f>VLOOKUP(Data[[#This Row],[product_code]],Table3[#All],2)</f>
        <v>Atliq_Fusion_Container_Set_of_3</v>
      </c>
      <c r="E1428" t="str">
        <f xml:space="preserve"> VLOOKUP(Data[[#This Row],[product_code]],Table3[#All],3)</f>
        <v>Home Care</v>
      </c>
      <c r="F1428" t="s">
        <v>13</v>
      </c>
      <c r="G1428">
        <v>42</v>
      </c>
      <c r="H1428">
        <v>145</v>
      </c>
      <c r="I1428" t="s">
        <v>10</v>
      </c>
      <c r="J1428" s="1">
        <v>49980</v>
      </c>
      <c r="K142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290</v>
      </c>
      <c r="L142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28" t="s">
        <v>78</v>
      </c>
      <c r="N1428" s="1">
        <f>Data[[#This Row],[Price_AP]]*Data[[#This Row],[quantity_sold(after_promo)]]</f>
        <v>172550</v>
      </c>
    </row>
    <row r="1429" spans="1:14" x14ac:dyDescent="0.3">
      <c r="A1429" t="s">
        <v>26</v>
      </c>
      <c r="B1429" t="s">
        <v>12</v>
      </c>
      <c r="C1429" s="1">
        <v>300</v>
      </c>
      <c r="D1429" t="str">
        <f>VLOOKUP(Data[[#This Row],[product_code]],Table3[#All],2)</f>
        <v>Atliq_Fusion_Container_Set_of_3</v>
      </c>
      <c r="E1429" t="str">
        <f xml:space="preserve"> VLOOKUP(Data[[#This Row],[product_code]],Table3[#All],3)</f>
        <v>Home Care</v>
      </c>
      <c r="F1429" t="s">
        <v>13</v>
      </c>
      <c r="G1429">
        <v>33</v>
      </c>
      <c r="H1429">
        <v>128</v>
      </c>
      <c r="I1429" t="s">
        <v>6</v>
      </c>
      <c r="J1429" s="1">
        <v>9900</v>
      </c>
      <c r="K142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256</v>
      </c>
      <c r="L142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29" t="s">
        <v>76</v>
      </c>
      <c r="N1429" s="1">
        <f>Data[[#This Row],[Price_AP]]*Data[[#This Row],[quantity_sold(after_promo)]]</f>
        <v>38400</v>
      </c>
    </row>
    <row r="1430" spans="1:14" x14ac:dyDescent="0.3">
      <c r="A1430" t="s">
        <v>34</v>
      </c>
      <c r="B1430" t="s">
        <v>21</v>
      </c>
      <c r="C1430" s="1">
        <v>50</v>
      </c>
      <c r="D1430" t="str">
        <f>VLOOKUP(Data[[#This Row],[product_code]],Table3[#All],2)</f>
        <v>Atliq_Cream_Beauty_Bathing_Soap (125GM)</v>
      </c>
      <c r="E1430" t="str">
        <f xml:space="preserve"> VLOOKUP(Data[[#This Row],[product_code]],Table3[#All],3)</f>
        <v>Personal Care</v>
      </c>
      <c r="F1430" t="s">
        <v>9</v>
      </c>
      <c r="G1430">
        <v>21</v>
      </c>
      <c r="H1430">
        <v>15</v>
      </c>
      <c r="I1430" t="s">
        <v>6</v>
      </c>
      <c r="J1430" s="1">
        <v>1050</v>
      </c>
      <c r="K143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v>
      </c>
      <c r="L143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430" t="s">
        <v>78</v>
      </c>
      <c r="N1430" s="1">
        <f>Data[[#This Row],[Price_AP]]*Data[[#This Row],[quantity_sold(after_promo)]]</f>
        <v>562.5</v>
      </c>
    </row>
    <row r="1431" spans="1:14" x14ac:dyDescent="0.3">
      <c r="A1431" t="s">
        <v>56</v>
      </c>
      <c r="B1431" t="s">
        <v>33</v>
      </c>
      <c r="C1431" s="1">
        <v>370</v>
      </c>
      <c r="D1431" t="str">
        <f>VLOOKUP(Data[[#This Row],[product_code]],Table3[#All],2)</f>
        <v>Atliq_Farm_Chakki_Atta (1KG)</v>
      </c>
      <c r="E1431" t="str">
        <f xml:space="preserve"> VLOOKUP(Data[[#This Row],[product_code]],Table3[#All],3)</f>
        <v>Grocery &amp; Staples</v>
      </c>
      <c r="F1431" t="s">
        <v>13</v>
      </c>
      <c r="G1431">
        <v>364</v>
      </c>
      <c r="H1431">
        <v>1434</v>
      </c>
      <c r="I1431" t="s">
        <v>6</v>
      </c>
      <c r="J1431" s="1">
        <v>134680</v>
      </c>
      <c r="K143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2868</v>
      </c>
      <c r="L143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431" t="s">
        <v>79</v>
      </c>
      <c r="N1431" s="1">
        <f>Data[[#This Row],[Price_AP]]*Data[[#This Row],[quantity_sold(after_promo)]]</f>
        <v>530580</v>
      </c>
    </row>
    <row r="1432" spans="1:14" x14ac:dyDescent="0.3">
      <c r="A1432" t="s">
        <v>68</v>
      </c>
      <c r="B1432" t="s">
        <v>28</v>
      </c>
      <c r="C1432" s="1">
        <v>415</v>
      </c>
      <c r="D1432" t="str">
        <f>VLOOKUP(Data[[#This Row],[product_code]],Table3[#All],2)</f>
        <v>Atliq_Fusion_Container_Set_of_3</v>
      </c>
      <c r="E1432" t="str">
        <f xml:space="preserve"> VLOOKUP(Data[[#This Row],[product_code]],Table3[#All],3)</f>
        <v>Home Care</v>
      </c>
      <c r="F1432" t="s">
        <v>9</v>
      </c>
      <c r="G1432">
        <v>21</v>
      </c>
      <c r="H1432">
        <v>17</v>
      </c>
      <c r="I1432" t="s">
        <v>6</v>
      </c>
      <c r="J1432" s="1">
        <v>8715</v>
      </c>
      <c r="K143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143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32" t="s">
        <v>76</v>
      </c>
      <c r="N1432" s="1">
        <f>Data[[#This Row],[Price_AP]]*Data[[#This Row],[quantity_sold(after_promo)]]</f>
        <v>5291.25</v>
      </c>
    </row>
    <row r="1433" spans="1:14" x14ac:dyDescent="0.3">
      <c r="A1433" t="s">
        <v>58</v>
      </c>
      <c r="B1433" t="s">
        <v>15</v>
      </c>
      <c r="C1433" s="1">
        <v>3000</v>
      </c>
      <c r="D1433" t="str">
        <f>VLOOKUP(Data[[#This Row],[product_code]],Table3[#All],2)</f>
        <v>Atliq_Home_Essential_8_Product_Combo</v>
      </c>
      <c r="E1433" t="str">
        <f xml:space="preserve"> VLOOKUP(Data[[#This Row],[product_code]],Table3[#All],3)</f>
        <v>Combo1</v>
      </c>
      <c r="F1433" t="s">
        <v>16</v>
      </c>
      <c r="G1433">
        <v>126</v>
      </c>
      <c r="H1433">
        <v>275</v>
      </c>
      <c r="I1433" t="s">
        <v>6</v>
      </c>
      <c r="J1433" s="1">
        <v>378000</v>
      </c>
      <c r="K143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275</v>
      </c>
      <c r="L143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33" t="s">
        <v>79</v>
      </c>
      <c r="N1433" s="1">
        <f>Data[[#This Row],[Price_AP]]*Data[[#This Row],[quantity_sold(after_promo)]]</f>
        <v>687500</v>
      </c>
    </row>
    <row r="1434" spans="1:14" x14ac:dyDescent="0.3">
      <c r="A1434" t="s">
        <v>59</v>
      </c>
      <c r="B1434" t="s">
        <v>50</v>
      </c>
      <c r="C1434" s="1">
        <v>90</v>
      </c>
      <c r="D1434" t="str">
        <f>VLOOKUP(Data[[#This Row],[product_code]],Table3[#All],2)</f>
        <v>Atliq_Body_Milk_Nourishing_Lotion (120ML)</v>
      </c>
      <c r="E1434" t="str">
        <f xml:space="preserve"> VLOOKUP(Data[[#This Row],[product_code]],Table3[#All],3)</f>
        <v>Personal Care</v>
      </c>
      <c r="F1434" t="s">
        <v>9</v>
      </c>
      <c r="G1434">
        <v>72</v>
      </c>
      <c r="H1434">
        <v>59</v>
      </c>
      <c r="I1434" t="s">
        <v>6</v>
      </c>
      <c r="J1434" s="1">
        <v>6480</v>
      </c>
      <c r="K143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59</v>
      </c>
      <c r="L143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434" t="s">
        <v>81</v>
      </c>
      <c r="N1434" s="1">
        <f>Data[[#This Row],[Price_AP]]*Data[[#This Row],[quantity_sold(after_promo)]]</f>
        <v>3982.5</v>
      </c>
    </row>
    <row r="1435" spans="1:14" x14ac:dyDescent="0.3">
      <c r="A1435" t="s">
        <v>24</v>
      </c>
      <c r="B1435" t="s">
        <v>40</v>
      </c>
      <c r="C1435" s="1">
        <v>172</v>
      </c>
      <c r="D1435" t="str">
        <f>VLOOKUP(Data[[#This Row],[product_code]],Table3[#All],2)</f>
        <v>Atliq_Masoor_Dal (1KG)</v>
      </c>
      <c r="E1435" t="str">
        <f xml:space="preserve"> VLOOKUP(Data[[#This Row],[product_code]],Table3[#All],3)</f>
        <v>Grocery &amp; Staples</v>
      </c>
      <c r="F1435" t="s">
        <v>36</v>
      </c>
      <c r="G1435">
        <v>205</v>
      </c>
      <c r="H1435">
        <v>284</v>
      </c>
      <c r="I1435" t="s">
        <v>6</v>
      </c>
      <c r="J1435" s="1">
        <v>35260</v>
      </c>
      <c r="K143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284</v>
      </c>
      <c r="L143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35" t="s">
        <v>79</v>
      </c>
      <c r="N1435" s="1">
        <f>Data[[#This Row],[Price_AP]]*Data[[#This Row],[quantity_sold(after_promo)]]</f>
        <v>32728.160000000003</v>
      </c>
    </row>
    <row r="1436" spans="1:14" x14ac:dyDescent="0.3">
      <c r="A1436" t="s">
        <v>39</v>
      </c>
      <c r="B1436" t="s">
        <v>40</v>
      </c>
      <c r="C1436" s="1">
        <v>172</v>
      </c>
      <c r="D1436" t="str">
        <f>VLOOKUP(Data[[#This Row],[product_code]],Table3[#All],2)</f>
        <v>Atliq_Masoor_Dal (1KG)</v>
      </c>
      <c r="E1436" t="str">
        <f xml:space="preserve"> VLOOKUP(Data[[#This Row],[product_code]],Table3[#All],3)</f>
        <v>Grocery &amp; Staples</v>
      </c>
      <c r="F1436" t="s">
        <v>36</v>
      </c>
      <c r="G1436">
        <v>132</v>
      </c>
      <c r="H1436">
        <v>187</v>
      </c>
      <c r="I1436" t="s">
        <v>6</v>
      </c>
      <c r="J1436" s="1">
        <v>22704</v>
      </c>
      <c r="K143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187</v>
      </c>
      <c r="L143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36" t="s">
        <v>75</v>
      </c>
      <c r="N1436" s="1">
        <f>Data[[#This Row],[Price_AP]]*Data[[#This Row],[quantity_sold(after_promo)]]</f>
        <v>21549.88</v>
      </c>
    </row>
    <row r="1437" spans="1:14" x14ac:dyDescent="0.3">
      <c r="A1437" t="s">
        <v>64</v>
      </c>
      <c r="B1437" t="s">
        <v>44</v>
      </c>
      <c r="C1437" s="1">
        <v>1020</v>
      </c>
      <c r="D1437" t="str">
        <f>VLOOKUP(Data[[#This Row],[product_code]],Table3[#All],2)</f>
        <v>Atliq_Double_Bedsheet_set</v>
      </c>
      <c r="E1437" t="str">
        <f xml:space="preserve"> VLOOKUP(Data[[#This Row],[product_code]],Table3[#All],3)</f>
        <v>Home Care</v>
      </c>
      <c r="F1437" t="s">
        <v>13</v>
      </c>
      <c r="G1437">
        <v>97</v>
      </c>
      <c r="H1437">
        <v>257</v>
      </c>
      <c r="I1437" t="s">
        <v>6</v>
      </c>
      <c r="J1437" s="1">
        <v>98940</v>
      </c>
      <c r="K143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514</v>
      </c>
      <c r="L143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37" t="s">
        <v>80</v>
      </c>
      <c r="N1437" s="1">
        <f>Data[[#This Row],[Price_AP]]*Data[[#This Row],[quantity_sold(after_promo)]]</f>
        <v>262140</v>
      </c>
    </row>
    <row r="1438" spans="1:14" x14ac:dyDescent="0.3">
      <c r="A1438" t="s">
        <v>64</v>
      </c>
      <c r="B1438" t="s">
        <v>18</v>
      </c>
      <c r="C1438" s="1">
        <v>55</v>
      </c>
      <c r="D1438" t="str">
        <f>VLOOKUP(Data[[#This Row],[product_code]],Table3[#All],2)</f>
        <v>Atliq_Scrub_Sponge_For_Dishwash</v>
      </c>
      <c r="E1438" t="str">
        <f xml:space="preserve"> VLOOKUP(Data[[#This Row],[product_code]],Table3[#All],3)</f>
        <v>Home Care</v>
      </c>
      <c r="F1438" t="s">
        <v>9</v>
      </c>
      <c r="G1438">
        <v>19</v>
      </c>
      <c r="H1438">
        <v>17</v>
      </c>
      <c r="I1438" t="s">
        <v>6</v>
      </c>
      <c r="J1438" s="1">
        <v>1045</v>
      </c>
      <c r="K143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143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438" t="s">
        <v>80</v>
      </c>
      <c r="N1438" s="1">
        <f>Data[[#This Row],[Price_AP]]*Data[[#This Row],[quantity_sold(after_promo)]]</f>
        <v>701.25</v>
      </c>
    </row>
    <row r="1439" spans="1:14" x14ac:dyDescent="0.3">
      <c r="A1439" t="s">
        <v>41</v>
      </c>
      <c r="B1439" t="s">
        <v>23</v>
      </c>
      <c r="C1439" s="1">
        <v>350</v>
      </c>
      <c r="D1439" t="str">
        <f>VLOOKUP(Data[[#This Row],[product_code]],Table3[#All],2)</f>
        <v>Atliq_Double_Bedsheet_set</v>
      </c>
      <c r="E1439" t="str">
        <f xml:space="preserve"> VLOOKUP(Data[[#This Row],[product_code]],Table3[#All],3)</f>
        <v>Home Care</v>
      </c>
      <c r="F1439" t="s">
        <v>13</v>
      </c>
      <c r="G1439">
        <v>61</v>
      </c>
      <c r="H1439">
        <v>204</v>
      </c>
      <c r="I1439" t="s">
        <v>10</v>
      </c>
      <c r="J1439" s="1">
        <v>21350</v>
      </c>
      <c r="K143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408</v>
      </c>
      <c r="L143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39" t="s">
        <v>78</v>
      </c>
      <c r="N1439" s="1">
        <f>Data[[#This Row],[Price_AP]]*Data[[#This Row],[quantity_sold(after_promo)]]</f>
        <v>71400</v>
      </c>
    </row>
    <row r="1440" spans="1:14" x14ac:dyDescent="0.3">
      <c r="A1440" t="s">
        <v>39</v>
      </c>
      <c r="B1440" t="s">
        <v>44</v>
      </c>
      <c r="C1440" s="1">
        <v>1020</v>
      </c>
      <c r="D1440" t="str">
        <f>VLOOKUP(Data[[#This Row],[product_code]],Table3[#All],2)</f>
        <v>Atliq_Double_Bedsheet_set</v>
      </c>
      <c r="E1440" t="str">
        <f xml:space="preserve"> VLOOKUP(Data[[#This Row],[product_code]],Table3[#All],3)</f>
        <v>Home Care</v>
      </c>
      <c r="F1440" t="s">
        <v>13</v>
      </c>
      <c r="G1440">
        <v>70</v>
      </c>
      <c r="H1440">
        <v>280</v>
      </c>
      <c r="I1440" t="s">
        <v>6</v>
      </c>
      <c r="J1440" s="1">
        <v>71400</v>
      </c>
      <c r="K144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560</v>
      </c>
      <c r="L144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40" t="s">
        <v>75</v>
      </c>
      <c r="N1440" s="1">
        <f>Data[[#This Row],[Price_AP]]*Data[[#This Row],[quantity_sold(after_promo)]]</f>
        <v>285600</v>
      </c>
    </row>
    <row r="1441" spans="1:14" x14ac:dyDescent="0.3">
      <c r="A1441" t="s">
        <v>42</v>
      </c>
      <c r="B1441" t="s">
        <v>28</v>
      </c>
      <c r="C1441" s="1">
        <v>415</v>
      </c>
      <c r="D1441" t="str">
        <f>VLOOKUP(Data[[#This Row],[product_code]],Table3[#All],2)</f>
        <v>Atliq_Fusion_Container_Set_of_3</v>
      </c>
      <c r="E1441" t="str">
        <f xml:space="preserve"> VLOOKUP(Data[[#This Row],[product_code]],Table3[#All],3)</f>
        <v>Home Care</v>
      </c>
      <c r="F1441" t="s">
        <v>9</v>
      </c>
      <c r="G1441">
        <v>39</v>
      </c>
      <c r="H1441">
        <v>35</v>
      </c>
      <c r="I1441" t="s">
        <v>6</v>
      </c>
      <c r="J1441" s="1">
        <v>16185</v>
      </c>
      <c r="K144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v>
      </c>
      <c r="L144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41" t="s">
        <v>77</v>
      </c>
      <c r="N1441" s="1">
        <f>Data[[#This Row],[Price_AP]]*Data[[#This Row],[quantity_sold(after_promo)]]</f>
        <v>10893.75</v>
      </c>
    </row>
    <row r="1442" spans="1:14" x14ac:dyDescent="0.3">
      <c r="A1442" t="s">
        <v>22</v>
      </c>
      <c r="B1442" t="s">
        <v>44</v>
      </c>
      <c r="C1442" s="1">
        <v>1020</v>
      </c>
      <c r="D1442" t="str">
        <f>VLOOKUP(Data[[#This Row],[product_code]],Table3[#All],2)</f>
        <v>Atliq_Double_Bedsheet_set</v>
      </c>
      <c r="E1442" t="str">
        <f xml:space="preserve"> VLOOKUP(Data[[#This Row],[product_code]],Table3[#All],3)</f>
        <v>Home Care</v>
      </c>
      <c r="F1442" t="s">
        <v>13</v>
      </c>
      <c r="G1442">
        <v>102</v>
      </c>
      <c r="H1442">
        <v>410</v>
      </c>
      <c r="I1442" t="s">
        <v>6</v>
      </c>
      <c r="J1442" s="1">
        <v>104040</v>
      </c>
      <c r="K144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820</v>
      </c>
      <c r="L144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42" t="s">
        <v>77</v>
      </c>
      <c r="N1442" s="1">
        <f>Data[[#This Row],[Price_AP]]*Data[[#This Row],[quantity_sold(after_promo)]]</f>
        <v>418200</v>
      </c>
    </row>
    <row r="1443" spans="1:14" x14ac:dyDescent="0.3">
      <c r="A1443" t="s">
        <v>62</v>
      </c>
      <c r="B1443" t="s">
        <v>21</v>
      </c>
      <c r="C1443" s="1">
        <v>65</v>
      </c>
      <c r="D1443" t="str">
        <f>VLOOKUP(Data[[#This Row],[product_code]],Table3[#All],2)</f>
        <v>Atliq_Cream_Beauty_Bathing_Soap (125GM)</v>
      </c>
      <c r="E1443" t="str">
        <f xml:space="preserve"> VLOOKUP(Data[[#This Row],[product_code]],Table3[#All],3)</f>
        <v>Personal Care</v>
      </c>
      <c r="F1443" t="s">
        <v>5</v>
      </c>
      <c r="G1443">
        <v>50</v>
      </c>
      <c r="H1443">
        <v>68</v>
      </c>
      <c r="I1443" t="s">
        <v>10</v>
      </c>
      <c r="J1443" s="1">
        <v>3250</v>
      </c>
      <c r="K144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68</v>
      </c>
      <c r="L144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443" t="s">
        <v>84</v>
      </c>
      <c r="N1443" s="1">
        <f>Data[[#This Row],[Price_AP]]*Data[[#This Row],[quantity_sold(after_promo)]]</f>
        <v>2210</v>
      </c>
    </row>
    <row r="1444" spans="1:14" x14ac:dyDescent="0.3">
      <c r="A1444" t="s">
        <v>65</v>
      </c>
      <c r="B1444" t="s">
        <v>28</v>
      </c>
      <c r="C1444" s="1">
        <v>415</v>
      </c>
      <c r="D1444" t="str">
        <f>VLOOKUP(Data[[#This Row],[product_code]],Table3[#All],2)</f>
        <v>Atliq_Fusion_Container_Set_of_3</v>
      </c>
      <c r="E1444" t="str">
        <f xml:space="preserve"> VLOOKUP(Data[[#This Row],[product_code]],Table3[#All],3)</f>
        <v>Home Care</v>
      </c>
      <c r="F1444" t="s">
        <v>9</v>
      </c>
      <c r="G1444">
        <v>15</v>
      </c>
      <c r="H1444">
        <v>12</v>
      </c>
      <c r="I1444" t="s">
        <v>6</v>
      </c>
      <c r="J1444" s="1">
        <v>6225</v>
      </c>
      <c r="K144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44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44" t="s">
        <v>84</v>
      </c>
      <c r="N1444" s="1">
        <f>Data[[#This Row],[Price_AP]]*Data[[#This Row],[quantity_sold(after_promo)]]</f>
        <v>3735</v>
      </c>
    </row>
    <row r="1445" spans="1:14" x14ac:dyDescent="0.3">
      <c r="A1445" t="s">
        <v>22</v>
      </c>
      <c r="B1445" t="s">
        <v>33</v>
      </c>
      <c r="C1445" s="1">
        <v>370</v>
      </c>
      <c r="D1445" t="str">
        <f>VLOOKUP(Data[[#This Row],[product_code]],Table3[#All],2)</f>
        <v>Atliq_Farm_Chakki_Atta (1KG)</v>
      </c>
      <c r="E1445" t="str">
        <f xml:space="preserve"> VLOOKUP(Data[[#This Row],[product_code]],Table3[#All],3)</f>
        <v>Grocery &amp; Staples</v>
      </c>
      <c r="F1445" t="s">
        <v>13</v>
      </c>
      <c r="G1445">
        <v>403</v>
      </c>
      <c r="H1445">
        <v>1567</v>
      </c>
      <c r="I1445" t="s">
        <v>6</v>
      </c>
      <c r="J1445" s="1">
        <v>149110</v>
      </c>
      <c r="K144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3134</v>
      </c>
      <c r="L144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445" t="s">
        <v>77</v>
      </c>
      <c r="N1445" s="1">
        <f>Data[[#This Row],[Price_AP]]*Data[[#This Row],[quantity_sold(after_promo)]]</f>
        <v>579790</v>
      </c>
    </row>
    <row r="1446" spans="1:14" x14ac:dyDescent="0.3">
      <c r="A1446" t="s">
        <v>37</v>
      </c>
      <c r="B1446" t="s">
        <v>25</v>
      </c>
      <c r="C1446" s="1">
        <v>1190</v>
      </c>
      <c r="D1446" t="str">
        <f>VLOOKUP(Data[[#This Row],[product_code]],Table3[#All],2)</f>
        <v>Atliq_Fusion_Container_Set_of_3</v>
      </c>
      <c r="E1446" t="str">
        <f xml:space="preserve"> VLOOKUP(Data[[#This Row],[product_code]],Table3[#All],3)</f>
        <v>Home Care</v>
      </c>
      <c r="F1446" t="s">
        <v>13</v>
      </c>
      <c r="G1446">
        <v>45</v>
      </c>
      <c r="H1446">
        <v>175</v>
      </c>
      <c r="I1446" t="s">
        <v>6</v>
      </c>
      <c r="J1446" s="1">
        <v>53550</v>
      </c>
      <c r="K144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350</v>
      </c>
      <c r="L144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46" t="s">
        <v>81</v>
      </c>
      <c r="N1446" s="1">
        <f>Data[[#This Row],[Price_AP]]*Data[[#This Row],[quantity_sold(after_promo)]]</f>
        <v>208250</v>
      </c>
    </row>
    <row r="1447" spans="1:14" x14ac:dyDescent="0.3">
      <c r="A1447" t="s">
        <v>14</v>
      </c>
      <c r="B1447" t="s">
        <v>21</v>
      </c>
      <c r="C1447" s="1">
        <v>65</v>
      </c>
      <c r="D1447" t="str">
        <f>VLOOKUP(Data[[#This Row],[product_code]],Table3[#All],2)</f>
        <v>Atliq_Cream_Beauty_Bathing_Soap (125GM)</v>
      </c>
      <c r="E1447" t="str">
        <f xml:space="preserve"> VLOOKUP(Data[[#This Row],[product_code]],Table3[#All],3)</f>
        <v>Personal Care</v>
      </c>
      <c r="F1447" t="s">
        <v>5</v>
      </c>
      <c r="G1447">
        <v>80</v>
      </c>
      <c r="H1447">
        <v>92</v>
      </c>
      <c r="I1447" t="s">
        <v>10</v>
      </c>
      <c r="J1447" s="1">
        <v>5200</v>
      </c>
      <c r="K144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144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447" t="s">
        <v>79</v>
      </c>
      <c r="N1447" s="1">
        <f>Data[[#This Row],[Price_AP]]*Data[[#This Row],[quantity_sold(after_promo)]]</f>
        <v>2990</v>
      </c>
    </row>
    <row r="1448" spans="1:14" x14ac:dyDescent="0.3">
      <c r="A1448" t="s">
        <v>49</v>
      </c>
      <c r="B1448" t="s">
        <v>21</v>
      </c>
      <c r="C1448" s="1">
        <v>50</v>
      </c>
      <c r="D1448" t="str">
        <f>VLOOKUP(Data[[#This Row],[product_code]],Table3[#All],2)</f>
        <v>Atliq_Cream_Beauty_Bathing_Soap (125GM)</v>
      </c>
      <c r="E1448" t="str">
        <f xml:space="preserve"> VLOOKUP(Data[[#This Row],[product_code]],Table3[#All],3)</f>
        <v>Personal Care</v>
      </c>
      <c r="F1448" t="s">
        <v>9</v>
      </c>
      <c r="G1448">
        <v>28</v>
      </c>
      <c r="H1448">
        <v>20</v>
      </c>
      <c r="I1448" t="s">
        <v>6</v>
      </c>
      <c r="J1448" s="1">
        <v>1400</v>
      </c>
      <c r="K144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v>
      </c>
      <c r="L144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448" t="s">
        <v>83</v>
      </c>
      <c r="N1448" s="1">
        <f>Data[[#This Row],[Price_AP]]*Data[[#This Row],[quantity_sold(after_promo)]]</f>
        <v>750</v>
      </c>
    </row>
    <row r="1449" spans="1:14" x14ac:dyDescent="0.3">
      <c r="A1449" t="s">
        <v>24</v>
      </c>
      <c r="B1449" t="s">
        <v>28</v>
      </c>
      <c r="C1449" s="1">
        <v>415</v>
      </c>
      <c r="D1449" t="str">
        <f>VLOOKUP(Data[[#This Row],[product_code]],Table3[#All],2)</f>
        <v>Atliq_Fusion_Container_Set_of_3</v>
      </c>
      <c r="E1449" t="str">
        <f xml:space="preserve"> VLOOKUP(Data[[#This Row],[product_code]],Table3[#All],3)</f>
        <v>Home Care</v>
      </c>
      <c r="F1449" t="s">
        <v>9</v>
      </c>
      <c r="G1449">
        <v>21</v>
      </c>
      <c r="H1449">
        <v>17</v>
      </c>
      <c r="I1449" t="s">
        <v>6</v>
      </c>
      <c r="J1449" s="1">
        <v>8715</v>
      </c>
      <c r="K144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v>
      </c>
      <c r="L144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49" t="s">
        <v>79</v>
      </c>
      <c r="N1449" s="1">
        <f>Data[[#This Row],[Price_AP]]*Data[[#This Row],[quantity_sold(after_promo)]]</f>
        <v>5291.25</v>
      </c>
    </row>
    <row r="1450" spans="1:14" x14ac:dyDescent="0.3">
      <c r="A1450" t="s">
        <v>7</v>
      </c>
      <c r="B1450" t="s">
        <v>8</v>
      </c>
      <c r="C1450" s="1">
        <v>200</v>
      </c>
      <c r="D1450" t="str">
        <f>VLOOKUP(Data[[#This Row],[product_code]],Table3[#All],2)</f>
        <v>Atliq_Suflower_Oil (1L)</v>
      </c>
      <c r="E1450" t="str">
        <f xml:space="preserve"> VLOOKUP(Data[[#This Row],[product_code]],Table3[#All],3)</f>
        <v>Grocery &amp; Staples</v>
      </c>
      <c r="F1450" t="s">
        <v>13</v>
      </c>
      <c r="G1450">
        <v>360</v>
      </c>
      <c r="H1450">
        <v>1414</v>
      </c>
      <c r="I1450" t="s">
        <v>6</v>
      </c>
      <c r="J1450" s="1">
        <v>72000</v>
      </c>
      <c r="K145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2828</v>
      </c>
      <c r="L145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450" t="s">
        <v>80</v>
      </c>
      <c r="N1450" s="1">
        <f>Data[[#This Row],[Price_AP]]*Data[[#This Row],[quantity_sold(after_promo)]]</f>
        <v>282800</v>
      </c>
    </row>
    <row r="1451" spans="1:14" x14ac:dyDescent="0.3">
      <c r="A1451" t="s">
        <v>49</v>
      </c>
      <c r="B1451" t="s">
        <v>33</v>
      </c>
      <c r="C1451" s="1">
        <v>290</v>
      </c>
      <c r="D1451" t="str">
        <f>VLOOKUP(Data[[#This Row],[product_code]],Table3[#All],2)</f>
        <v>Atliq_Farm_Chakki_Atta (1KG)</v>
      </c>
      <c r="E1451" t="str">
        <f xml:space="preserve"> VLOOKUP(Data[[#This Row],[product_code]],Table3[#All],3)</f>
        <v>Grocery &amp; Staples</v>
      </c>
      <c r="F1451" t="s">
        <v>9</v>
      </c>
      <c r="G1451">
        <v>204</v>
      </c>
      <c r="H1451">
        <v>157</v>
      </c>
      <c r="I1451" t="s">
        <v>10</v>
      </c>
      <c r="J1451" s="1">
        <v>59160</v>
      </c>
      <c r="K145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157</v>
      </c>
      <c r="L145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451" t="s">
        <v>83</v>
      </c>
      <c r="N1451" s="1">
        <f>Data[[#This Row],[Price_AP]]*Data[[#This Row],[quantity_sold(after_promo)]]</f>
        <v>34147.5</v>
      </c>
    </row>
    <row r="1452" spans="1:14" x14ac:dyDescent="0.3">
      <c r="A1452" t="s">
        <v>17</v>
      </c>
      <c r="B1452" t="s">
        <v>33</v>
      </c>
      <c r="C1452" s="1">
        <v>290</v>
      </c>
      <c r="D1452" t="str">
        <f>VLOOKUP(Data[[#This Row],[product_code]],Table3[#All],2)</f>
        <v>Atliq_Farm_Chakki_Atta (1KG)</v>
      </c>
      <c r="E1452" t="str">
        <f xml:space="preserve"> VLOOKUP(Data[[#This Row],[product_code]],Table3[#All],3)</f>
        <v>Grocery &amp; Staples</v>
      </c>
      <c r="F1452" t="s">
        <v>9</v>
      </c>
      <c r="G1452">
        <v>360</v>
      </c>
      <c r="H1452">
        <v>320</v>
      </c>
      <c r="I1452" t="s">
        <v>10</v>
      </c>
      <c r="J1452" s="1">
        <v>104400</v>
      </c>
      <c r="K145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320</v>
      </c>
      <c r="L145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452" t="s">
        <v>80</v>
      </c>
      <c r="N1452" s="1">
        <f>Data[[#This Row],[Price_AP]]*Data[[#This Row],[quantity_sold(after_promo)]]</f>
        <v>69600</v>
      </c>
    </row>
    <row r="1453" spans="1:14" x14ac:dyDescent="0.3">
      <c r="A1453" t="s">
        <v>29</v>
      </c>
      <c r="B1453" t="s">
        <v>44</v>
      </c>
      <c r="C1453" s="1">
        <v>1020</v>
      </c>
      <c r="D1453" t="str">
        <f>VLOOKUP(Data[[#This Row],[product_code]],Table3[#All],2)</f>
        <v>Atliq_Double_Bedsheet_set</v>
      </c>
      <c r="E1453" t="str">
        <f xml:space="preserve"> VLOOKUP(Data[[#This Row],[product_code]],Table3[#All],3)</f>
        <v>Home Care</v>
      </c>
      <c r="F1453" t="s">
        <v>13</v>
      </c>
      <c r="G1453">
        <v>45</v>
      </c>
      <c r="H1453">
        <v>155</v>
      </c>
      <c r="I1453" t="s">
        <v>10</v>
      </c>
      <c r="J1453" s="1">
        <v>45900</v>
      </c>
      <c r="K145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310</v>
      </c>
      <c r="L145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53" t="s">
        <v>77</v>
      </c>
      <c r="N1453" s="1">
        <f>Data[[#This Row],[Price_AP]]*Data[[#This Row],[quantity_sold(after_promo)]]</f>
        <v>158100</v>
      </c>
    </row>
    <row r="1454" spans="1:14" x14ac:dyDescent="0.3">
      <c r="A1454" t="s">
        <v>7</v>
      </c>
      <c r="B1454" t="s">
        <v>31</v>
      </c>
      <c r="C1454" s="1">
        <v>62</v>
      </c>
      <c r="D1454" t="str">
        <f>VLOOKUP(Data[[#This Row],[product_code]],Table3[#All],2)</f>
        <v>Atliq_Double_Bedsheet_set</v>
      </c>
      <c r="E1454" t="str">
        <f xml:space="preserve"> VLOOKUP(Data[[#This Row],[product_code]],Table3[#All],3)</f>
        <v>Home Care</v>
      </c>
      <c r="F1454" t="s">
        <v>5</v>
      </c>
      <c r="G1454">
        <v>55</v>
      </c>
      <c r="H1454">
        <v>77</v>
      </c>
      <c r="I1454" t="s">
        <v>6</v>
      </c>
      <c r="J1454" s="1">
        <v>3410</v>
      </c>
      <c r="K145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145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54" t="s">
        <v>80</v>
      </c>
      <c r="N1454" s="1">
        <f>Data[[#This Row],[Price_AP]]*Data[[#This Row],[quantity_sold(after_promo)]]</f>
        <v>2387</v>
      </c>
    </row>
    <row r="1455" spans="1:14" x14ac:dyDescent="0.3">
      <c r="A1455" t="s">
        <v>56</v>
      </c>
      <c r="B1455" t="s">
        <v>35</v>
      </c>
      <c r="C1455" s="1">
        <v>860</v>
      </c>
      <c r="D1455" t="str">
        <f>VLOOKUP(Data[[#This Row],[product_code]],Table3[#All],2)</f>
        <v>Atliq_Sonamasuri_Rice (10KG)</v>
      </c>
      <c r="E1455" t="str">
        <f xml:space="preserve"> VLOOKUP(Data[[#This Row],[product_code]],Table3[#All],3)</f>
        <v>Grocery &amp; Staples</v>
      </c>
      <c r="F1455" t="s">
        <v>36</v>
      </c>
      <c r="G1455">
        <v>266</v>
      </c>
      <c r="H1455">
        <v>446</v>
      </c>
      <c r="I1455" t="s">
        <v>10</v>
      </c>
      <c r="J1455" s="1">
        <v>228760</v>
      </c>
      <c r="K145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446</v>
      </c>
      <c r="L145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55" t="s">
        <v>79</v>
      </c>
      <c r="N1455" s="1">
        <f>Data[[#This Row],[Price_AP]]*Data[[#This Row],[quantity_sold(after_promo)]]</f>
        <v>256985.2</v>
      </c>
    </row>
    <row r="1456" spans="1:14" x14ac:dyDescent="0.3">
      <c r="A1456" t="s">
        <v>29</v>
      </c>
      <c r="B1456" t="s">
        <v>12</v>
      </c>
      <c r="C1456" s="1">
        <v>300</v>
      </c>
      <c r="D1456" t="str">
        <f>VLOOKUP(Data[[#This Row],[product_code]],Table3[#All],2)</f>
        <v>Atliq_Fusion_Container_Set_of_3</v>
      </c>
      <c r="E1456" t="str">
        <f xml:space="preserve"> VLOOKUP(Data[[#This Row],[product_code]],Table3[#All],3)</f>
        <v>Home Care</v>
      </c>
      <c r="F1456" t="s">
        <v>13</v>
      </c>
      <c r="G1456">
        <v>51</v>
      </c>
      <c r="H1456">
        <v>205</v>
      </c>
      <c r="I1456" t="s">
        <v>6</v>
      </c>
      <c r="J1456" s="1">
        <v>15300</v>
      </c>
      <c r="K145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410</v>
      </c>
      <c r="L145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56" t="s">
        <v>77</v>
      </c>
      <c r="N1456" s="1">
        <f>Data[[#This Row],[Price_AP]]*Data[[#This Row],[quantity_sold(after_promo)]]</f>
        <v>61500</v>
      </c>
    </row>
    <row r="1457" spans="1:14" x14ac:dyDescent="0.3">
      <c r="A1457" t="s">
        <v>69</v>
      </c>
      <c r="B1457" t="s">
        <v>23</v>
      </c>
      <c r="C1457" s="1">
        <v>350</v>
      </c>
      <c r="D1457" t="str">
        <f>VLOOKUP(Data[[#This Row],[product_code]],Table3[#All],2)</f>
        <v>Atliq_Double_Bedsheet_set</v>
      </c>
      <c r="E1457" t="str">
        <f xml:space="preserve"> VLOOKUP(Data[[#This Row],[product_code]],Table3[#All],3)</f>
        <v>Home Care</v>
      </c>
      <c r="F1457" t="s">
        <v>13</v>
      </c>
      <c r="G1457">
        <v>63</v>
      </c>
      <c r="H1457">
        <v>242</v>
      </c>
      <c r="I1457" t="s">
        <v>10</v>
      </c>
      <c r="J1457" s="1">
        <v>22050</v>
      </c>
      <c r="K145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484</v>
      </c>
      <c r="L145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57" t="s">
        <v>81</v>
      </c>
      <c r="N1457" s="1">
        <f>Data[[#This Row],[Price_AP]]*Data[[#This Row],[quantity_sold(after_promo)]]</f>
        <v>84700</v>
      </c>
    </row>
    <row r="1458" spans="1:14" x14ac:dyDescent="0.3">
      <c r="A1458" t="s">
        <v>70</v>
      </c>
      <c r="B1458" t="s">
        <v>12</v>
      </c>
      <c r="C1458" s="1">
        <v>300</v>
      </c>
      <c r="D1458" t="str">
        <f>VLOOKUP(Data[[#This Row],[product_code]],Table3[#All],2)</f>
        <v>Atliq_Fusion_Container_Set_of_3</v>
      </c>
      <c r="E1458" t="str">
        <f xml:space="preserve"> VLOOKUP(Data[[#This Row],[product_code]],Table3[#All],3)</f>
        <v>Home Care</v>
      </c>
      <c r="F1458" t="s">
        <v>13</v>
      </c>
      <c r="G1458">
        <v>29</v>
      </c>
      <c r="H1458">
        <v>96</v>
      </c>
      <c r="I1458" t="s">
        <v>10</v>
      </c>
      <c r="J1458" s="1">
        <v>8700</v>
      </c>
      <c r="K145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192</v>
      </c>
      <c r="L145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58" t="s">
        <v>75</v>
      </c>
      <c r="N1458" s="1">
        <f>Data[[#This Row],[Price_AP]]*Data[[#This Row],[quantity_sold(after_promo)]]</f>
        <v>28800</v>
      </c>
    </row>
    <row r="1459" spans="1:14" x14ac:dyDescent="0.3">
      <c r="A1459" t="s">
        <v>39</v>
      </c>
      <c r="B1459" t="s">
        <v>44</v>
      </c>
      <c r="C1459" s="1">
        <v>1020</v>
      </c>
      <c r="D1459" t="str">
        <f>VLOOKUP(Data[[#This Row],[product_code]],Table3[#All],2)</f>
        <v>Atliq_Double_Bedsheet_set</v>
      </c>
      <c r="E1459" t="str">
        <f xml:space="preserve"> VLOOKUP(Data[[#This Row],[product_code]],Table3[#All],3)</f>
        <v>Home Care</v>
      </c>
      <c r="F1459" t="s">
        <v>13</v>
      </c>
      <c r="G1459">
        <v>21</v>
      </c>
      <c r="H1459">
        <v>70</v>
      </c>
      <c r="I1459" t="s">
        <v>10</v>
      </c>
      <c r="J1459" s="1">
        <v>21420</v>
      </c>
      <c r="K145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140</v>
      </c>
      <c r="L145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59" t="s">
        <v>75</v>
      </c>
      <c r="N1459" s="1">
        <f>Data[[#This Row],[Price_AP]]*Data[[#This Row],[quantity_sold(after_promo)]]</f>
        <v>71400</v>
      </c>
    </row>
    <row r="1460" spans="1:14" x14ac:dyDescent="0.3">
      <c r="A1460" t="s">
        <v>7</v>
      </c>
      <c r="B1460" t="s">
        <v>4</v>
      </c>
      <c r="C1460" s="1">
        <v>190</v>
      </c>
      <c r="D1460" t="str">
        <f>VLOOKUP(Data[[#This Row],[product_code]],Table3[#All],2)</f>
        <v>Atliq_Doodh_Kesar_Body_Lotion (200ML)</v>
      </c>
      <c r="E1460" t="str">
        <f xml:space="preserve"> VLOOKUP(Data[[#This Row],[product_code]],Table3[#All],3)</f>
        <v>Personal Care</v>
      </c>
      <c r="F1460" t="s">
        <v>5</v>
      </c>
      <c r="G1460">
        <v>45</v>
      </c>
      <c r="H1460">
        <v>62</v>
      </c>
      <c r="I1460" t="s">
        <v>6</v>
      </c>
      <c r="J1460" s="1">
        <v>8550</v>
      </c>
      <c r="K146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62</v>
      </c>
      <c r="L146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460" t="s">
        <v>80</v>
      </c>
      <c r="N1460" s="1">
        <f>Data[[#This Row],[Price_AP]]*Data[[#This Row],[quantity_sold(after_promo)]]</f>
        <v>5890</v>
      </c>
    </row>
    <row r="1461" spans="1:14" x14ac:dyDescent="0.3">
      <c r="A1461" t="s">
        <v>29</v>
      </c>
      <c r="B1461" t="s">
        <v>18</v>
      </c>
      <c r="C1461" s="1">
        <v>55</v>
      </c>
      <c r="D1461" t="str">
        <f>VLOOKUP(Data[[#This Row],[product_code]],Table3[#All],2)</f>
        <v>Atliq_Scrub_Sponge_For_Dishwash</v>
      </c>
      <c r="E1461" t="str">
        <f xml:space="preserve"> VLOOKUP(Data[[#This Row],[product_code]],Table3[#All],3)</f>
        <v>Home Care</v>
      </c>
      <c r="F1461" t="s">
        <v>9</v>
      </c>
      <c r="G1461">
        <v>117</v>
      </c>
      <c r="H1461">
        <v>104</v>
      </c>
      <c r="I1461" t="s">
        <v>10</v>
      </c>
      <c r="J1461" s="1">
        <v>6435</v>
      </c>
      <c r="K146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104</v>
      </c>
      <c r="L146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461" t="s">
        <v>77</v>
      </c>
      <c r="N1461" s="1">
        <f>Data[[#This Row],[Price_AP]]*Data[[#This Row],[quantity_sold(after_promo)]]</f>
        <v>4290</v>
      </c>
    </row>
    <row r="1462" spans="1:14" x14ac:dyDescent="0.3">
      <c r="A1462" t="s">
        <v>29</v>
      </c>
      <c r="B1462" t="s">
        <v>12</v>
      </c>
      <c r="C1462" s="1">
        <v>300</v>
      </c>
      <c r="D1462" t="str">
        <f>VLOOKUP(Data[[#This Row],[product_code]],Table3[#All],2)</f>
        <v>Atliq_Fusion_Container_Set_of_3</v>
      </c>
      <c r="E1462" t="str">
        <f xml:space="preserve"> VLOOKUP(Data[[#This Row],[product_code]],Table3[#All],3)</f>
        <v>Home Care</v>
      </c>
      <c r="F1462" t="s">
        <v>13</v>
      </c>
      <c r="G1462">
        <v>63</v>
      </c>
      <c r="H1462">
        <v>218</v>
      </c>
      <c r="I1462" t="s">
        <v>10</v>
      </c>
      <c r="J1462" s="1">
        <v>18900</v>
      </c>
      <c r="K146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436</v>
      </c>
      <c r="L146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300</v>
      </c>
      <c r="M1462" t="s">
        <v>77</v>
      </c>
      <c r="N1462" s="1">
        <f>Data[[#This Row],[Price_AP]]*Data[[#This Row],[quantity_sold(after_promo)]]</f>
        <v>65400</v>
      </c>
    </row>
    <row r="1463" spans="1:14" x14ac:dyDescent="0.3">
      <c r="A1463" t="s">
        <v>73</v>
      </c>
      <c r="B1463" t="s">
        <v>35</v>
      </c>
      <c r="C1463" s="1">
        <v>860</v>
      </c>
      <c r="D1463" t="str">
        <f>VLOOKUP(Data[[#This Row],[product_code]],Table3[#All],2)</f>
        <v>Atliq_Sonamasuri_Rice (10KG)</v>
      </c>
      <c r="E1463" t="str">
        <f xml:space="preserve"> VLOOKUP(Data[[#This Row],[product_code]],Table3[#All],3)</f>
        <v>Grocery &amp; Staples</v>
      </c>
      <c r="F1463" t="s">
        <v>36</v>
      </c>
      <c r="G1463">
        <v>514</v>
      </c>
      <c r="H1463">
        <v>791</v>
      </c>
      <c r="I1463" t="s">
        <v>6</v>
      </c>
      <c r="J1463" s="1">
        <v>442040</v>
      </c>
      <c r="K146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791</v>
      </c>
      <c r="L146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63" t="s">
        <v>77</v>
      </c>
      <c r="N1463" s="1">
        <f>Data[[#This Row],[Price_AP]]*Data[[#This Row],[quantity_sold(after_promo)]]</f>
        <v>455774.2</v>
      </c>
    </row>
    <row r="1464" spans="1:14" x14ac:dyDescent="0.3">
      <c r="A1464" t="s">
        <v>22</v>
      </c>
      <c r="B1464" t="s">
        <v>40</v>
      </c>
      <c r="C1464" s="1">
        <v>172</v>
      </c>
      <c r="D1464" t="str">
        <f>VLOOKUP(Data[[#This Row],[product_code]],Table3[#All],2)</f>
        <v>Atliq_Masoor_Dal (1KG)</v>
      </c>
      <c r="E1464" t="str">
        <f xml:space="preserve"> VLOOKUP(Data[[#This Row],[product_code]],Table3[#All],3)</f>
        <v>Grocery &amp; Staples</v>
      </c>
      <c r="F1464" t="s">
        <v>36</v>
      </c>
      <c r="G1464">
        <v>304</v>
      </c>
      <c r="H1464">
        <v>465</v>
      </c>
      <c r="I1464" t="s">
        <v>10</v>
      </c>
      <c r="J1464" s="1">
        <v>52288</v>
      </c>
      <c r="K146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465</v>
      </c>
      <c r="L146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64" t="s">
        <v>77</v>
      </c>
      <c r="N1464" s="1">
        <f>Data[[#This Row],[Price_AP]]*Data[[#This Row],[quantity_sold(after_promo)]]</f>
        <v>53586.600000000006</v>
      </c>
    </row>
    <row r="1465" spans="1:14" x14ac:dyDescent="0.3">
      <c r="A1465" t="s">
        <v>41</v>
      </c>
      <c r="B1465" t="s">
        <v>8</v>
      </c>
      <c r="C1465" s="1">
        <v>156</v>
      </c>
      <c r="D1465" t="str">
        <f>VLOOKUP(Data[[#This Row],[product_code]],Table3[#All],2)</f>
        <v>Atliq_Suflower_Oil (1L)</v>
      </c>
      <c r="E1465" t="str">
        <f xml:space="preserve"> VLOOKUP(Data[[#This Row],[product_code]],Table3[#All],3)</f>
        <v>Grocery &amp; Staples</v>
      </c>
      <c r="F1465" t="s">
        <v>9</v>
      </c>
      <c r="G1465">
        <v>246</v>
      </c>
      <c r="H1465">
        <v>194</v>
      </c>
      <c r="I1465" t="s">
        <v>10</v>
      </c>
      <c r="J1465" s="1">
        <v>38376</v>
      </c>
      <c r="K146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194</v>
      </c>
      <c r="L146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465" t="s">
        <v>78</v>
      </c>
      <c r="N1465" s="1">
        <f>Data[[#This Row],[Price_AP]]*Data[[#This Row],[quantity_sold(after_promo)]]</f>
        <v>22698</v>
      </c>
    </row>
    <row r="1466" spans="1:14" x14ac:dyDescent="0.3">
      <c r="A1466" t="s">
        <v>53</v>
      </c>
      <c r="B1466" t="s">
        <v>44</v>
      </c>
      <c r="C1466" s="1">
        <v>1020</v>
      </c>
      <c r="D1466" t="str">
        <f>VLOOKUP(Data[[#This Row],[product_code]],Table3[#All],2)</f>
        <v>Atliq_Double_Bedsheet_set</v>
      </c>
      <c r="E1466" t="str">
        <f xml:space="preserve"> VLOOKUP(Data[[#This Row],[product_code]],Table3[#All],3)</f>
        <v>Home Care</v>
      </c>
      <c r="F1466" t="s">
        <v>13</v>
      </c>
      <c r="G1466">
        <v>97</v>
      </c>
      <c r="H1466">
        <v>380</v>
      </c>
      <c r="I1466" t="s">
        <v>6</v>
      </c>
      <c r="J1466" s="1">
        <v>98940</v>
      </c>
      <c r="K146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760</v>
      </c>
      <c r="L146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66" t="s">
        <v>80</v>
      </c>
      <c r="N1466" s="1">
        <f>Data[[#This Row],[Price_AP]]*Data[[#This Row],[quantity_sold(after_promo)]]</f>
        <v>387600</v>
      </c>
    </row>
    <row r="1467" spans="1:14" x14ac:dyDescent="0.3">
      <c r="A1467" t="s">
        <v>43</v>
      </c>
      <c r="B1467" t="s">
        <v>33</v>
      </c>
      <c r="C1467" s="1">
        <v>290</v>
      </c>
      <c r="D1467" t="str">
        <f>VLOOKUP(Data[[#This Row],[product_code]],Table3[#All],2)</f>
        <v>Atliq_Farm_Chakki_Atta (1KG)</v>
      </c>
      <c r="E1467" t="str">
        <f xml:space="preserve"> VLOOKUP(Data[[#This Row],[product_code]],Table3[#All],3)</f>
        <v>Grocery &amp; Staples</v>
      </c>
      <c r="F1467" t="s">
        <v>9</v>
      </c>
      <c r="G1467">
        <v>337</v>
      </c>
      <c r="H1467">
        <v>296</v>
      </c>
      <c r="I1467" t="s">
        <v>10</v>
      </c>
      <c r="J1467" s="1">
        <v>97730</v>
      </c>
      <c r="K146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296</v>
      </c>
      <c r="L146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217.5</v>
      </c>
      <c r="M1467" t="s">
        <v>80</v>
      </c>
      <c r="N1467" s="1">
        <f>Data[[#This Row],[Price_AP]]*Data[[#This Row],[quantity_sold(after_promo)]]</f>
        <v>64380</v>
      </c>
    </row>
    <row r="1468" spans="1:14" x14ac:dyDescent="0.3">
      <c r="A1468" t="s">
        <v>70</v>
      </c>
      <c r="B1468" t="s">
        <v>50</v>
      </c>
      <c r="C1468" s="1">
        <v>90</v>
      </c>
      <c r="D1468" t="str">
        <f>VLOOKUP(Data[[#This Row],[product_code]],Table3[#All],2)</f>
        <v>Atliq_Body_Milk_Nourishing_Lotion (120ML)</v>
      </c>
      <c r="E1468" t="str">
        <f xml:space="preserve"> VLOOKUP(Data[[#This Row],[product_code]],Table3[#All],3)</f>
        <v>Personal Care</v>
      </c>
      <c r="F1468" t="s">
        <v>9</v>
      </c>
      <c r="G1468">
        <v>30</v>
      </c>
      <c r="H1468">
        <v>28</v>
      </c>
      <c r="I1468" t="s">
        <v>6</v>
      </c>
      <c r="J1468" s="1">
        <v>2700</v>
      </c>
      <c r="K146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28</v>
      </c>
      <c r="L146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67.5</v>
      </c>
      <c r="M1468" t="s">
        <v>75</v>
      </c>
      <c r="N1468" s="1">
        <f>Data[[#This Row],[Price_AP]]*Data[[#This Row],[quantity_sold(after_promo)]]</f>
        <v>1890</v>
      </c>
    </row>
    <row r="1469" spans="1:14" x14ac:dyDescent="0.3">
      <c r="A1469" t="s">
        <v>74</v>
      </c>
      <c r="B1469" t="s">
        <v>21</v>
      </c>
      <c r="C1469" s="1">
        <v>65</v>
      </c>
      <c r="D1469" t="str">
        <f>VLOOKUP(Data[[#This Row],[product_code]],Table3[#All],2)</f>
        <v>Atliq_Cream_Beauty_Bathing_Soap (125GM)</v>
      </c>
      <c r="E1469" t="str">
        <f xml:space="preserve"> VLOOKUP(Data[[#This Row],[product_code]],Table3[#All],3)</f>
        <v>Personal Care</v>
      </c>
      <c r="F1469" t="s">
        <v>5</v>
      </c>
      <c r="G1469">
        <v>120</v>
      </c>
      <c r="H1469">
        <v>188</v>
      </c>
      <c r="I1469" t="s">
        <v>10</v>
      </c>
      <c r="J1469" s="1">
        <v>7800</v>
      </c>
      <c r="K146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188</v>
      </c>
      <c r="L146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32.5</v>
      </c>
      <c r="M1469" t="s">
        <v>80</v>
      </c>
      <c r="N1469" s="1">
        <f>Data[[#This Row],[Price_AP]]*Data[[#This Row],[quantity_sold(after_promo)]]</f>
        <v>6110</v>
      </c>
    </row>
    <row r="1470" spans="1:14" x14ac:dyDescent="0.3">
      <c r="A1470" t="s">
        <v>47</v>
      </c>
      <c r="B1470" t="s">
        <v>40</v>
      </c>
      <c r="C1470" s="1">
        <v>172</v>
      </c>
      <c r="D1470" t="str">
        <f>VLOOKUP(Data[[#This Row],[product_code]],Table3[#All],2)</f>
        <v>Atliq_Masoor_Dal (1KG)</v>
      </c>
      <c r="E1470" t="str">
        <f xml:space="preserve"> VLOOKUP(Data[[#This Row],[product_code]],Table3[#All],3)</f>
        <v>Grocery &amp; Staples</v>
      </c>
      <c r="F1470" t="s">
        <v>36</v>
      </c>
      <c r="G1470">
        <v>279</v>
      </c>
      <c r="H1470">
        <v>401</v>
      </c>
      <c r="I1470" t="s">
        <v>6</v>
      </c>
      <c r="J1470" s="1">
        <v>47988</v>
      </c>
      <c r="K147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401</v>
      </c>
      <c r="L147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70" t="s">
        <v>83</v>
      </c>
      <c r="N1470" s="1">
        <f>Data[[#This Row],[Price_AP]]*Data[[#This Row],[quantity_sold(after_promo)]]</f>
        <v>46211.240000000005</v>
      </c>
    </row>
    <row r="1471" spans="1:14" x14ac:dyDescent="0.3">
      <c r="A1471" t="s">
        <v>64</v>
      </c>
      <c r="B1471" t="s">
        <v>40</v>
      </c>
      <c r="C1471" s="1">
        <v>172</v>
      </c>
      <c r="D1471" t="str">
        <f>VLOOKUP(Data[[#This Row],[product_code]],Table3[#All],2)</f>
        <v>Atliq_Masoor_Dal (1KG)</v>
      </c>
      <c r="E1471" t="str">
        <f xml:space="preserve"> VLOOKUP(Data[[#This Row],[product_code]],Table3[#All],3)</f>
        <v>Grocery &amp; Staples</v>
      </c>
      <c r="F1471" t="s">
        <v>36</v>
      </c>
      <c r="G1471">
        <v>297</v>
      </c>
      <c r="H1471">
        <v>418</v>
      </c>
      <c r="I1471" t="s">
        <v>6</v>
      </c>
      <c r="J1471" s="1">
        <v>51084</v>
      </c>
      <c r="K147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418</v>
      </c>
      <c r="L147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71" t="s">
        <v>80</v>
      </c>
      <c r="N1471" s="1">
        <f>Data[[#This Row],[Price_AP]]*Data[[#This Row],[quantity_sold(after_promo)]]</f>
        <v>48170.320000000007</v>
      </c>
    </row>
    <row r="1472" spans="1:14" x14ac:dyDescent="0.3">
      <c r="A1472" t="s">
        <v>57</v>
      </c>
      <c r="B1472" t="s">
        <v>50</v>
      </c>
      <c r="C1472" s="1">
        <v>110</v>
      </c>
      <c r="D1472" t="str">
        <f>VLOOKUP(Data[[#This Row],[product_code]],Table3[#All],2)</f>
        <v>Atliq_Body_Milk_Nourishing_Lotion (120ML)</v>
      </c>
      <c r="E1472" t="str">
        <f xml:space="preserve"> VLOOKUP(Data[[#This Row],[product_code]],Table3[#All],3)</f>
        <v>Personal Care</v>
      </c>
      <c r="F1472" t="s">
        <v>5</v>
      </c>
      <c r="G1472">
        <v>87</v>
      </c>
      <c r="H1472">
        <v>92</v>
      </c>
      <c r="I1472" t="s">
        <v>10</v>
      </c>
      <c r="J1472" s="1">
        <v>9570</v>
      </c>
      <c r="K147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92</v>
      </c>
      <c r="L147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472" t="s">
        <v>77</v>
      </c>
      <c r="N1472" s="1">
        <f>Data[[#This Row],[Price_AP]]*Data[[#This Row],[quantity_sold(after_promo)]]</f>
        <v>5060</v>
      </c>
    </row>
    <row r="1473" spans="1:14" x14ac:dyDescent="0.3">
      <c r="A1473" t="s">
        <v>66</v>
      </c>
      <c r="B1473" t="s">
        <v>33</v>
      </c>
      <c r="C1473" s="1">
        <v>370</v>
      </c>
      <c r="D1473" t="str">
        <f>VLOOKUP(Data[[#This Row],[product_code]],Table3[#All],2)</f>
        <v>Atliq_Farm_Chakki_Atta (1KG)</v>
      </c>
      <c r="E1473" t="str">
        <f xml:space="preserve"> VLOOKUP(Data[[#This Row],[product_code]],Table3[#All],3)</f>
        <v>Grocery &amp; Staples</v>
      </c>
      <c r="F1473" t="s">
        <v>13</v>
      </c>
      <c r="G1473">
        <v>226</v>
      </c>
      <c r="H1473">
        <v>881</v>
      </c>
      <c r="I1473" t="s">
        <v>6</v>
      </c>
      <c r="J1473" s="1">
        <v>83620</v>
      </c>
      <c r="K147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1762</v>
      </c>
      <c r="L147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370</v>
      </c>
      <c r="M1473" t="s">
        <v>84</v>
      </c>
      <c r="N1473" s="1">
        <f>Data[[#This Row],[Price_AP]]*Data[[#This Row],[quantity_sold(after_promo)]]</f>
        <v>325970</v>
      </c>
    </row>
    <row r="1474" spans="1:14" x14ac:dyDescent="0.3">
      <c r="A1474" t="s">
        <v>42</v>
      </c>
      <c r="B1474" t="s">
        <v>31</v>
      </c>
      <c r="C1474" s="1">
        <v>62</v>
      </c>
      <c r="D1474" t="str">
        <f>VLOOKUP(Data[[#This Row],[product_code]],Table3[#All],2)</f>
        <v>Atliq_Double_Bedsheet_set</v>
      </c>
      <c r="E1474" t="str">
        <f xml:space="preserve"> VLOOKUP(Data[[#This Row],[product_code]],Table3[#All],3)</f>
        <v>Home Care</v>
      </c>
      <c r="F1474" t="s">
        <v>5</v>
      </c>
      <c r="G1474">
        <v>161</v>
      </c>
      <c r="H1474">
        <v>209</v>
      </c>
      <c r="I1474" t="s">
        <v>10</v>
      </c>
      <c r="J1474" s="1">
        <v>9982</v>
      </c>
      <c r="K147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209</v>
      </c>
      <c r="L147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74" t="s">
        <v>77</v>
      </c>
      <c r="N1474" s="1">
        <f>Data[[#This Row],[Price_AP]]*Data[[#This Row],[quantity_sold(after_promo)]]</f>
        <v>6479</v>
      </c>
    </row>
    <row r="1475" spans="1:14" x14ac:dyDescent="0.3">
      <c r="A1475" t="s">
        <v>68</v>
      </c>
      <c r="B1475" t="s">
        <v>15</v>
      </c>
      <c r="C1475" s="1">
        <v>3000</v>
      </c>
      <c r="D1475" t="str">
        <f>VLOOKUP(Data[[#This Row],[product_code]],Table3[#All],2)</f>
        <v>Atliq_Home_Essential_8_Product_Combo</v>
      </c>
      <c r="E1475" t="str">
        <f xml:space="preserve"> VLOOKUP(Data[[#This Row],[product_code]],Table3[#All],3)</f>
        <v>Combo1</v>
      </c>
      <c r="F1475" t="s">
        <v>16</v>
      </c>
      <c r="G1475">
        <v>85</v>
      </c>
      <c r="H1475">
        <v>195</v>
      </c>
      <c r="I1475" t="s">
        <v>6</v>
      </c>
      <c r="J1475" s="1">
        <v>255000</v>
      </c>
      <c r="K147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195</v>
      </c>
      <c r="L147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75" t="s">
        <v>76</v>
      </c>
      <c r="N1475" s="1">
        <f>Data[[#This Row],[Price_AP]]*Data[[#This Row],[quantity_sold(after_promo)]]</f>
        <v>487500</v>
      </c>
    </row>
    <row r="1476" spans="1:14" x14ac:dyDescent="0.3">
      <c r="A1476" t="s">
        <v>74</v>
      </c>
      <c r="B1476" t="s">
        <v>50</v>
      </c>
      <c r="C1476" s="1">
        <v>110</v>
      </c>
      <c r="D1476" t="str">
        <f>VLOOKUP(Data[[#This Row],[product_code]],Table3[#All],2)</f>
        <v>Atliq_Body_Milk_Nourishing_Lotion (120ML)</v>
      </c>
      <c r="E1476" t="str">
        <f xml:space="preserve"> VLOOKUP(Data[[#This Row],[product_code]],Table3[#All],3)</f>
        <v>Personal Care</v>
      </c>
      <c r="F1476" t="s">
        <v>5</v>
      </c>
      <c r="G1476">
        <v>78</v>
      </c>
      <c r="H1476">
        <v>117</v>
      </c>
      <c r="I1476" t="s">
        <v>10</v>
      </c>
      <c r="J1476" s="1">
        <v>8580</v>
      </c>
      <c r="K147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117</v>
      </c>
      <c r="L147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476" t="s">
        <v>80</v>
      </c>
      <c r="N1476" s="1">
        <f>Data[[#This Row],[Price_AP]]*Data[[#This Row],[quantity_sold(after_promo)]]</f>
        <v>6435</v>
      </c>
    </row>
    <row r="1477" spans="1:14" x14ac:dyDescent="0.3">
      <c r="A1477" t="s">
        <v>51</v>
      </c>
      <c r="B1477" t="s">
        <v>35</v>
      </c>
      <c r="C1477" s="1">
        <v>860</v>
      </c>
      <c r="D1477" t="str">
        <f>VLOOKUP(Data[[#This Row],[product_code]],Table3[#All],2)</f>
        <v>Atliq_Sonamasuri_Rice (10KG)</v>
      </c>
      <c r="E1477" t="str">
        <f xml:space="preserve"> VLOOKUP(Data[[#This Row],[product_code]],Table3[#All],3)</f>
        <v>Grocery &amp; Staples</v>
      </c>
      <c r="F1477" t="s">
        <v>36</v>
      </c>
      <c r="G1477">
        <v>274</v>
      </c>
      <c r="H1477">
        <v>394</v>
      </c>
      <c r="I1477" t="s">
        <v>6</v>
      </c>
      <c r="J1477" s="1">
        <v>235640</v>
      </c>
      <c r="K147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394</v>
      </c>
      <c r="L147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77" t="s">
        <v>82</v>
      </c>
      <c r="N1477" s="1">
        <f>Data[[#This Row],[Price_AP]]*Data[[#This Row],[quantity_sold(after_promo)]]</f>
        <v>227022.80000000002</v>
      </c>
    </row>
    <row r="1478" spans="1:14" x14ac:dyDescent="0.3">
      <c r="A1478" t="s">
        <v>46</v>
      </c>
      <c r="B1478" t="s">
        <v>40</v>
      </c>
      <c r="C1478" s="1">
        <v>172</v>
      </c>
      <c r="D1478" t="str">
        <f>VLOOKUP(Data[[#This Row],[product_code]],Table3[#All],2)</f>
        <v>Atliq_Masoor_Dal (1KG)</v>
      </c>
      <c r="E1478" t="str">
        <f xml:space="preserve"> VLOOKUP(Data[[#This Row],[product_code]],Table3[#All],3)</f>
        <v>Grocery &amp; Staples</v>
      </c>
      <c r="F1478" t="s">
        <v>36</v>
      </c>
      <c r="G1478">
        <v>292</v>
      </c>
      <c r="H1478">
        <v>373</v>
      </c>
      <c r="I1478" t="s">
        <v>10</v>
      </c>
      <c r="J1478" s="1">
        <v>50224</v>
      </c>
      <c r="K147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373</v>
      </c>
      <c r="L147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115.24000000000001</v>
      </c>
      <c r="M1478" t="s">
        <v>76</v>
      </c>
      <c r="N1478" s="1">
        <f>Data[[#This Row],[Price_AP]]*Data[[#This Row],[quantity_sold(after_promo)]]</f>
        <v>42984.520000000004</v>
      </c>
    </row>
    <row r="1479" spans="1:14" x14ac:dyDescent="0.3">
      <c r="A1479" t="s">
        <v>57</v>
      </c>
      <c r="B1479" t="s">
        <v>4</v>
      </c>
      <c r="C1479" s="1">
        <v>190</v>
      </c>
      <c r="D1479" t="str">
        <f>VLOOKUP(Data[[#This Row],[product_code]],Table3[#All],2)</f>
        <v>Atliq_Doodh_Kesar_Body_Lotion (200ML)</v>
      </c>
      <c r="E1479" t="str">
        <f xml:space="preserve"> VLOOKUP(Data[[#This Row],[product_code]],Table3[#All],3)</f>
        <v>Personal Care</v>
      </c>
      <c r="F1479" t="s">
        <v>5</v>
      </c>
      <c r="G1479">
        <v>61</v>
      </c>
      <c r="H1479">
        <v>72</v>
      </c>
      <c r="I1479" t="s">
        <v>10</v>
      </c>
      <c r="J1479" s="1">
        <v>11590</v>
      </c>
      <c r="K147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72</v>
      </c>
      <c r="L147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479" t="s">
        <v>77</v>
      </c>
      <c r="N1479" s="1">
        <f>Data[[#This Row],[Price_AP]]*Data[[#This Row],[quantity_sold(after_promo)]]</f>
        <v>6840</v>
      </c>
    </row>
    <row r="1480" spans="1:14" x14ac:dyDescent="0.3">
      <c r="A1480" t="s">
        <v>26</v>
      </c>
      <c r="B1480" t="s">
        <v>35</v>
      </c>
      <c r="C1480" s="1">
        <v>860</v>
      </c>
      <c r="D1480" t="str">
        <f>VLOOKUP(Data[[#This Row],[product_code]],Table3[#All],2)</f>
        <v>Atliq_Sonamasuri_Rice (10KG)</v>
      </c>
      <c r="E1480" t="str">
        <f xml:space="preserve"> VLOOKUP(Data[[#This Row],[product_code]],Table3[#All],3)</f>
        <v>Grocery &amp; Staples</v>
      </c>
      <c r="F1480" t="s">
        <v>36</v>
      </c>
      <c r="G1480">
        <v>319</v>
      </c>
      <c r="H1480">
        <v>379</v>
      </c>
      <c r="I1480" t="s">
        <v>6</v>
      </c>
      <c r="J1480" s="1">
        <v>274340</v>
      </c>
      <c r="K148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379</v>
      </c>
      <c r="L148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80" t="s">
        <v>76</v>
      </c>
      <c r="N1480" s="1">
        <f>Data[[#This Row],[Price_AP]]*Data[[#This Row],[quantity_sold(after_promo)]]</f>
        <v>218379.80000000002</v>
      </c>
    </row>
    <row r="1481" spans="1:14" x14ac:dyDescent="0.3">
      <c r="A1481" t="s">
        <v>57</v>
      </c>
      <c r="B1481" t="s">
        <v>8</v>
      </c>
      <c r="C1481" s="1">
        <v>200</v>
      </c>
      <c r="D1481" t="str">
        <f>VLOOKUP(Data[[#This Row],[product_code]],Table3[#All],2)</f>
        <v>Atliq_Suflower_Oil (1L)</v>
      </c>
      <c r="E1481" t="str">
        <f xml:space="preserve"> VLOOKUP(Data[[#This Row],[product_code]],Table3[#All],3)</f>
        <v>Grocery &amp; Staples</v>
      </c>
      <c r="F1481" t="s">
        <v>13</v>
      </c>
      <c r="G1481">
        <v>328</v>
      </c>
      <c r="H1481">
        <v>833</v>
      </c>
      <c r="I1481" t="s">
        <v>6</v>
      </c>
      <c r="J1481" s="1">
        <v>65600</v>
      </c>
      <c r="K148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1666</v>
      </c>
      <c r="L148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200</v>
      </c>
      <c r="M1481" t="s">
        <v>77</v>
      </c>
      <c r="N1481" s="1">
        <f>Data[[#This Row],[Price_AP]]*Data[[#This Row],[quantity_sold(after_promo)]]</f>
        <v>166600</v>
      </c>
    </row>
    <row r="1482" spans="1:14" x14ac:dyDescent="0.3">
      <c r="A1482" t="s">
        <v>59</v>
      </c>
      <c r="B1482" t="s">
        <v>31</v>
      </c>
      <c r="C1482" s="1">
        <v>62</v>
      </c>
      <c r="D1482" t="str">
        <f>VLOOKUP(Data[[#This Row],[product_code]],Table3[#All],2)</f>
        <v>Atliq_Double_Bedsheet_set</v>
      </c>
      <c r="E1482" t="str">
        <f xml:space="preserve"> VLOOKUP(Data[[#This Row],[product_code]],Table3[#All],3)</f>
        <v>Home Care</v>
      </c>
      <c r="F1482" t="s">
        <v>5</v>
      </c>
      <c r="G1482">
        <v>55</v>
      </c>
      <c r="H1482">
        <v>79</v>
      </c>
      <c r="I1482" t="s">
        <v>6</v>
      </c>
      <c r="J1482" s="1">
        <v>3410</v>
      </c>
      <c r="K148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79</v>
      </c>
      <c r="L148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82" t="s">
        <v>81</v>
      </c>
      <c r="N1482" s="1">
        <f>Data[[#This Row],[Price_AP]]*Data[[#This Row],[quantity_sold(after_promo)]]</f>
        <v>2449</v>
      </c>
    </row>
    <row r="1483" spans="1:14" x14ac:dyDescent="0.3">
      <c r="A1483" t="s">
        <v>66</v>
      </c>
      <c r="B1483" t="s">
        <v>4</v>
      </c>
      <c r="C1483" s="1">
        <v>190</v>
      </c>
      <c r="D1483" t="str">
        <f>VLOOKUP(Data[[#This Row],[product_code]],Table3[#All],2)</f>
        <v>Atliq_Doodh_Kesar_Body_Lotion (200ML)</v>
      </c>
      <c r="E1483" t="str">
        <f xml:space="preserve"> VLOOKUP(Data[[#This Row],[product_code]],Table3[#All],3)</f>
        <v>Personal Care</v>
      </c>
      <c r="F1483" t="s">
        <v>5</v>
      </c>
      <c r="G1483">
        <v>24</v>
      </c>
      <c r="H1483">
        <v>27</v>
      </c>
      <c r="I1483" t="s">
        <v>6</v>
      </c>
      <c r="J1483" s="1">
        <v>4560</v>
      </c>
      <c r="K148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27</v>
      </c>
      <c r="L148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95</v>
      </c>
      <c r="M1483" t="s">
        <v>84</v>
      </c>
      <c r="N1483" s="1">
        <f>Data[[#This Row],[Price_AP]]*Data[[#This Row],[quantity_sold(after_promo)]]</f>
        <v>2565</v>
      </c>
    </row>
    <row r="1484" spans="1:14" x14ac:dyDescent="0.3">
      <c r="A1484" t="s">
        <v>34</v>
      </c>
      <c r="B1484" t="s">
        <v>35</v>
      </c>
      <c r="C1484" s="1">
        <v>860</v>
      </c>
      <c r="D1484" t="str">
        <f>VLOOKUP(Data[[#This Row],[product_code]],Table3[#All],2)</f>
        <v>Atliq_Sonamasuri_Rice (10KG)</v>
      </c>
      <c r="E1484" t="str">
        <f xml:space="preserve"> VLOOKUP(Data[[#This Row],[product_code]],Table3[#All],3)</f>
        <v>Grocery &amp; Staples</v>
      </c>
      <c r="F1484" t="s">
        <v>36</v>
      </c>
      <c r="G1484">
        <v>267</v>
      </c>
      <c r="H1484">
        <v>389</v>
      </c>
      <c r="I1484" t="s">
        <v>10</v>
      </c>
      <c r="J1484" s="1">
        <v>229620</v>
      </c>
      <c r="K148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389</v>
      </c>
      <c r="L148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576.20000000000005</v>
      </c>
      <c r="M1484" t="s">
        <v>78</v>
      </c>
      <c r="N1484" s="1">
        <f>Data[[#This Row],[Price_AP]]*Data[[#This Row],[quantity_sold(after_promo)]]</f>
        <v>224141.80000000002</v>
      </c>
    </row>
    <row r="1485" spans="1:14" x14ac:dyDescent="0.3">
      <c r="A1485" t="s">
        <v>32</v>
      </c>
      <c r="B1485" t="s">
        <v>31</v>
      </c>
      <c r="C1485" s="1">
        <v>62</v>
      </c>
      <c r="D1485" t="str">
        <f>VLOOKUP(Data[[#This Row],[product_code]],Table3[#All],2)</f>
        <v>Atliq_Double_Bedsheet_set</v>
      </c>
      <c r="E1485" t="str">
        <f xml:space="preserve"> VLOOKUP(Data[[#This Row],[product_code]],Table3[#All],3)</f>
        <v>Home Care</v>
      </c>
      <c r="F1485" t="s">
        <v>5</v>
      </c>
      <c r="G1485">
        <v>126</v>
      </c>
      <c r="H1485">
        <v>157</v>
      </c>
      <c r="I1485" t="s">
        <v>10</v>
      </c>
      <c r="J1485" s="1">
        <v>7812</v>
      </c>
      <c r="K148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157</v>
      </c>
      <c r="L148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85" t="s">
        <v>80</v>
      </c>
      <c r="N1485" s="1">
        <f>Data[[#This Row],[Price_AP]]*Data[[#This Row],[quantity_sold(after_promo)]]</f>
        <v>4867</v>
      </c>
    </row>
    <row r="1486" spans="1:14" x14ac:dyDescent="0.3">
      <c r="A1486" t="s">
        <v>71</v>
      </c>
      <c r="B1486" t="s">
        <v>25</v>
      </c>
      <c r="C1486" s="1">
        <v>1190</v>
      </c>
      <c r="D1486" t="str">
        <f>VLOOKUP(Data[[#This Row],[product_code]],Table3[#All],2)</f>
        <v>Atliq_Fusion_Container_Set_of_3</v>
      </c>
      <c r="E1486" t="str">
        <f xml:space="preserve"> VLOOKUP(Data[[#This Row],[product_code]],Table3[#All],3)</f>
        <v>Home Care</v>
      </c>
      <c r="F1486" t="s">
        <v>13</v>
      </c>
      <c r="G1486">
        <v>28</v>
      </c>
      <c r="H1486">
        <v>108</v>
      </c>
      <c r="I1486" t="s">
        <v>6</v>
      </c>
      <c r="J1486" s="1">
        <v>33320</v>
      </c>
      <c r="K148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216</v>
      </c>
      <c r="L148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86" t="s">
        <v>78</v>
      </c>
      <c r="N1486" s="1">
        <f>Data[[#This Row],[Price_AP]]*Data[[#This Row],[quantity_sold(after_promo)]]</f>
        <v>128520</v>
      </c>
    </row>
    <row r="1487" spans="1:14" x14ac:dyDescent="0.3">
      <c r="A1487" t="s">
        <v>47</v>
      </c>
      <c r="B1487" t="s">
        <v>25</v>
      </c>
      <c r="C1487" s="1">
        <v>1190</v>
      </c>
      <c r="D1487" t="str">
        <f>VLOOKUP(Data[[#This Row],[product_code]],Table3[#All],2)</f>
        <v>Atliq_Fusion_Container_Set_of_3</v>
      </c>
      <c r="E1487" t="str">
        <f xml:space="preserve"> VLOOKUP(Data[[#This Row],[product_code]],Table3[#All],3)</f>
        <v>Home Care</v>
      </c>
      <c r="F1487" t="s">
        <v>13</v>
      </c>
      <c r="G1487">
        <v>50</v>
      </c>
      <c r="H1487">
        <v>146</v>
      </c>
      <c r="I1487" t="s">
        <v>10</v>
      </c>
      <c r="J1487" s="1">
        <v>59500</v>
      </c>
      <c r="K148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292</v>
      </c>
      <c r="L148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1190</v>
      </c>
      <c r="M1487" t="s">
        <v>83</v>
      </c>
      <c r="N1487" s="1">
        <f>Data[[#This Row],[Price_AP]]*Data[[#This Row],[quantity_sold(after_promo)]]</f>
        <v>173740</v>
      </c>
    </row>
    <row r="1488" spans="1:14" x14ac:dyDescent="0.3">
      <c r="A1488" t="s">
        <v>30</v>
      </c>
      <c r="B1488" t="s">
        <v>44</v>
      </c>
      <c r="C1488" s="1">
        <v>1020</v>
      </c>
      <c r="D1488" t="str">
        <f>VLOOKUP(Data[[#This Row],[product_code]],Table3[#All],2)</f>
        <v>Atliq_Double_Bedsheet_set</v>
      </c>
      <c r="E1488" t="str">
        <f xml:space="preserve"> VLOOKUP(Data[[#This Row],[product_code]],Table3[#All],3)</f>
        <v>Home Care</v>
      </c>
      <c r="F1488" t="s">
        <v>13</v>
      </c>
      <c r="G1488">
        <v>138</v>
      </c>
      <c r="H1488">
        <v>547</v>
      </c>
      <c r="I1488" t="s">
        <v>6</v>
      </c>
      <c r="J1488" s="1">
        <v>140760</v>
      </c>
      <c r="K148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1094</v>
      </c>
      <c r="L148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88" t="s">
        <v>81</v>
      </c>
      <c r="N1488" s="1">
        <f>Data[[#This Row],[Price_AP]]*Data[[#This Row],[quantity_sold(after_promo)]]</f>
        <v>557940</v>
      </c>
    </row>
    <row r="1489" spans="1:14" x14ac:dyDescent="0.3">
      <c r="A1489" t="s">
        <v>56</v>
      </c>
      <c r="B1489" t="s">
        <v>23</v>
      </c>
      <c r="C1489" s="1">
        <v>350</v>
      </c>
      <c r="D1489" t="str">
        <f>VLOOKUP(Data[[#This Row],[product_code]],Table3[#All],2)</f>
        <v>Atliq_Double_Bedsheet_set</v>
      </c>
      <c r="E1489" t="str">
        <f xml:space="preserve"> VLOOKUP(Data[[#This Row],[product_code]],Table3[#All],3)</f>
        <v>Home Care</v>
      </c>
      <c r="F1489" t="s">
        <v>13</v>
      </c>
      <c r="G1489">
        <v>99</v>
      </c>
      <c r="H1489">
        <v>383</v>
      </c>
      <c r="I1489" t="s">
        <v>6</v>
      </c>
      <c r="J1489" s="1">
        <v>34650</v>
      </c>
      <c r="K148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766</v>
      </c>
      <c r="L148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489" t="s">
        <v>79</v>
      </c>
      <c r="N1489" s="1">
        <f>Data[[#This Row],[Price_AP]]*Data[[#This Row],[quantity_sold(after_promo)]]</f>
        <v>134050</v>
      </c>
    </row>
    <row r="1490" spans="1:14" x14ac:dyDescent="0.3">
      <c r="A1490" t="s">
        <v>7</v>
      </c>
      <c r="B1490" t="s">
        <v>50</v>
      </c>
      <c r="C1490" s="1">
        <v>110</v>
      </c>
      <c r="D1490" t="str">
        <f>VLOOKUP(Data[[#This Row],[product_code]],Table3[#All],2)</f>
        <v>Atliq_Body_Milk_Nourishing_Lotion (120ML)</v>
      </c>
      <c r="E1490" t="str">
        <f xml:space="preserve"> VLOOKUP(Data[[#This Row],[product_code]],Table3[#All],3)</f>
        <v>Personal Care</v>
      </c>
      <c r="F1490" t="s">
        <v>5</v>
      </c>
      <c r="G1490">
        <v>61</v>
      </c>
      <c r="H1490">
        <v>77</v>
      </c>
      <c r="I1490" t="s">
        <v>10</v>
      </c>
      <c r="J1490" s="1">
        <v>6710</v>
      </c>
      <c r="K149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77</v>
      </c>
      <c r="L149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55</v>
      </c>
      <c r="M1490" t="s">
        <v>80</v>
      </c>
      <c r="N1490" s="1">
        <f>Data[[#This Row],[Price_AP]]*Data[[#This Row],[quantity_sold(after_promo)]]</f>
        <v>4235</v>
      </c>
    </row>
    <row r="1491" spans="1:14" x14ac:dyDescent="0.3">
      <c r="A1491" t="s">
        <v>27</v>
      </c>
      <c r="B1491" t="s">
        <v>28</v>
      </c>
      <c r="C1491" s="1">
        <v>415</v>
      </c>
      <c r="D1491" t="str">
        <f>VLOOKUP(Data[[#This Row],[product_code]],Table3[#All],2)</f>
        <v>Atliq_Fusion_Container_Set_of_3</v>
      </c>
      <c r="E1491" t="str">
        <f xml:space="preserve"> VLOOKUP(Data[[#This Row],[product_code]],Table3[#All],3)</f>
        <v>Home Care</v>
      </c>
      <c r="F1491" t="s">
        <v>9</v>
      </c>
      <c r="G1491">
        <v>31</v>
      </c>
      <c r="H1491">
        <v>26</v>
      </c>
      <c r="I1491" t="s">
        <v>6</v>
      </c>
      <c r="J1491" s="1">
        <v>12865</v>
      </c>
      <c r="K149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26</v>
      </c>
      <c r="L149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91" t="s">
        <v>83</v>
      </c>
      <c r="N1491" s="1">
        <f>Data[[#This Row],[Price_AP]]*Data[[#This Row],[quantity_sold(after_promo)]]</f>
        <v>8092.5</v>
      </c>
    </row>
    <row r="1492" spans="1:14" x14ac:dyDescent="0.3">
      <c r="A1492" t="s">
        <v>24</v>
      </c>
      <c r="B1492" t="s">
        <v>8</v>
      </c>
      <c r="C1492" s="1">
        <v>156</v>
      </c>
      <c r="D1492" t="str">
        <f>VLOOKUP(Data[[#This Row],[product_code]],Table3[#All],2)</f>
        <v>Atliq_Suflower_Oil (1L)</v>
      </c>
      <c r="E1492" t="str">
        <f xml:space="preserve"> VLOOKUP(Data[[#This Row],[product_code]],Table3[#All],3)</f>
        <v>Grocery &amp; Staples</v>
      </c>
      <c r="F1492" t="s">
        <v>9</v>
      </c>
      <c r="G1492">
        <v>257</v>
      </c>
      <c r="H1492">
        <v>221</v>
      </c>
      <c r="I1492" t="s">
        <v>10</v>
      </c>
      <c r="J1492" s="1">
        <v>40092</v>
      </c>
      <c r="K1492">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221</v>
      </c>
      <c r="L1492"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117</v>
      </c>
      <c r="M1492" t="s">
        <v>79</v>
      </c>
      <c r="N1492" s="1">
        <f>Data[[#This Row],[Price_AP]]*Data[[#This Row],[quantity_sold(after_promo)]]</f>
        <v>25857</v>
      </c>
    </row>
    <row r="1493" spans="1:14" x14ac:dyDescent="0.3">
      <c r="A1493" t="s">
        <v>20</v>
      </c>
      <c r="B1493" t="s">
        <v>15</v>
      </c>
      <c r="C1493" s="1">
        <v>3000</v>
      </c>
      <c r="D1493" t="str">
        <f>VLOOKUP(Data[[#This Row],[product_code]],Table3[#All],2)</f>
        <v>Atliq_Home_Essential_8_Product_Combo</v>
      </c>
      <c r="E1493" t="str">
        <f xml:space="preserve"> VLOOKUP(Data[[#This Row],[product_code]],Table3[#All],3)</f>
        <v>Combo1</v>
      </c>
      <c r="F1493" t="s">
        <v>16</v>
      </c>
      <c r="G1493">
        <v>204</v>
      </c>
      <c r="H1493">
        <v>589</v>
      </c>
      <c r="I1493" t="s">
        <v>10</v>
      </c>
      <c r="J1493" s="1">
        <v>612000</v>
      </c>
      <c r="K1493">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589</v>
      </c>
      <c r="L1493"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2500</v>
      </c>
      <c r="M1493" t="s">
        <v>78</v>
      </c>
      <c r="N1493" s="1">
        <f>Data[[#This Row],[Price_AP]]*Data[[#This Row],[quantity_sold(after_promo)]]</f>
        <v>1472500</v>
      </c>
    </row>
    <row r="1494" spans="1:14" x14ac:dyDescent="0.3">
      <c r="A1494" t="s">
        <v>52</v>
      </c>
      <c r="B1494" t="s">
        <v>44</v>
      </c>
      <c r="C1494" s="1">
        <v>1020</v>
      </c>
      <c r="D1494" t="str">
        <f>VLOOKUP(Data[[#This Row],[product_code]],Table3[#All],2)</f>
        <v>Atliq_Double_Bedsheet_set</v>
      </c>
      <c r="E1494" t="str">
        <f xml:space="preserve"> VLOOKUP(Data[[#This Row],[product_code]],Table3[#All],3)</f>
        <v>Home Care</v>
      </c>
      <c r="F1494" t="s">
        <v>13</v>
      </c>
      <c r="G1494">
        <v>87</v>
      </c>
      <c r="H1494">
        <v>236</v>
      </c>
      <c r="I1494" t="s">
        <v>6</v>
      </c>
      <c r="J1494" s="1">
        <v>88740</v>
      </c>
      <c r="K1494">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472</v>
      </c>
      <c r="L1494"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1020</v>
      </c>
      <c r="M1494" t="s">
        <v>77</v>
      </c>
      <c r="N1494" s="1">
        <f>Data[[#This Row],[Price_AP]]*Data[[#This Row],[quantity_sold(after_promo)]]</f>
        <v>240720</v>
      </c>
    </row>
    <row r="1495" spans="1:14" x14ac:dyDescent="0.3">
      <c r="A1495" t="s">
        <v>24</v>
      </c>
      <c r="B1495" t="s">
        <v>18</v>
      </c>
      <c r="C1495" s="1">
        <v>55</v>
      </c>
      <c r="D1495" t="str">
        <f>VLOOKUP(Data[[#This Row],[product_code]],Table3[#All],2)</f>
        <v>Atliq_Scrub_Sponge_For_Dishwash</v>
      </c>
      <c r="E1495" t="str">
        <f xml:space="preserve"> VLOOKUP(Data[[#This Row],[product_code]],Table3[#All],3)</f>
        <v>Home Care</v>
      </c>
      <c r="F1495" t="s">
        <v>9</v>
      </c>
      <c r="G1495">
        <v>16</v>
      </c>
      <c r="H1495">
        <v>12</v>
      </c>
      <c r="I1495" t="s">
        <v>6</v>
      </c>
      <c r="J1495" s="1">
        <v>880</v>
      </c>
      <c r="K1495">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12</v>
      </c>
      <c r="L1495"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41.25</v>
      </c>
      <c r="M1495" t="s">
        <v>79</v>
      </c>
      <c r="N1495" s="1">
        <f>Data[[#This Row],[Price_AP]]*Data[[#This Row],[quantity_sold(after_promo)]]</f>
        <v>495</v>
      </c>
    </row>
    <row r="1496" spans="1:14" x14ac:dyDescent="0.3">
      <c r="A1496" t="s">
        <v>7</v>
      </c>
      <c r="B1496" t="s">
        <v>28</v>
      </c>
      <c r="C1496" s="1">
        <v>415</v>
      </c>
      <c r="D1496" t="str">
        <f>VLOOKUP(Data[[#This Row],[product_code]],Table3[#All],2)</f>
        <v>Atliq_Fusion_Container_Set_of_3</v>
      </c>
      <c r="E1496" t="str">
        <f xml:space="preserve"> VLOOKUP(Data[[#This Row],[product_code]],Table3[#All],3)</f>
        <v>Home Care</v>
      </c>
      <c r="F1496" t="s">
        <v>9</v>
      </c>
      <c r="G1496">
        <v>22</v>
      </c>
      <c r="H1496">
        <v>16</v>
      </c>
      <c r="I1496" t="s">
        <v>6</v>
      </c>
      <c r="J1496" s="1">
        <v>9130</v>
      </c>
      <c r="K1496">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16</v>
      </c>
      <c r="L1496"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311.25</v>
      </c>
      <c r="M1496" t="s">
        <v>80</v>
      </c>
      <c r="N1496" s="1">
        <f>Data[[#This Row],[Price_AP]]*Data[[#This Row],[quantity_sold(after_promo)]]</f>
        <v>4980</v>
      </c>
    </row>
    <row r="1497" spans="1:14" x14ac:dyDescent="0.3">
      <c r="A1497" t="s">
        <v>32</v>
      </c>
      <c r="B1497" t="s">
        <v>31</v>
      </c>
      <c r="C1497" s="1">
        <v>62</v>
      </c>
      <c r="D1497" t="str">
        <f>VLOOKUP(Data[[#This Row],[product_code]],Table3[#All],2)</f>
        <v>Atliq_Double_Bedsheet_set</v>
      </c>
      <c r="E1497" t="str">
        <f xml:space="preserve"> VLOOKUP(Data[[#This Row],[product_code]],Table3[#All],3)</f>
        <v>Home Care</v>
      </c>
      <c r="F1497" t="s">
        <v>5</v>
      </c>
      <c r="G1497">
        <v>61</v>
      </c>
      <c r="H1497">
        <v>84</v>
      </c>
      <c r="I1497" t="s">
        <v>6</v>
      </c>
      <c r="J1497" s="1">
        <v>3782</v>
      </c>
      <c r="K1497">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84</v>
      </c>
      <c r="L1497"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97" t="s">
        <v>80</v>
      </c>
      <c r="N1497" s="1">
        <f>Data[[#This Row],[Price_AP]]*Data[[#This Row],[quantity_sold(after_promo)]]</f>
        <v>2604</v>
      </c>
    </row>
    <row r="1498" spans="1:14" x14ac:dyDescent="0.3">
      <c r="A1498" t="s">
        <v>68</v>
      </c>
      <c r="B1498" t="s">
        <v>21</v>
      </c>
      <c r="C1498" s="1">
        <v>50</v>
      </c>
      <c r="D1498" t="str">
        <f>VLOOKUP(Data[[#This Row],[product_code]],Table3[#All],2)</f>
        <v>Atliq_Cream_Beauty_Bathing_Soap (125GM)</v>
      </c>
      <c r="E1498" t="str">
        <f xml:space="preserve"> VLOOKUP(Data[[#This Row],[product_code]],Table3[#All],3)</f>
        <v>Personal Care</v>
      </c>
      <c r="F1498" t="s">
        <v>9</v>
      </c>
      <c r="G1498">
        <v>22</v>
      </c>
      <c r="H1498">
        <v>18</v>
      </c>
      <c r="I1498" t="s">
        <v>6</v>
      </c>
      <c r="J1498" s="1">
        <v>1100</v>
      </c>
      <c r="K1498">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18</v>
      </c>
      <c r="L1498"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37.5</v>
      </c>
      <c r="M1498" t="s">
        <v>76</v>
      </c>
      <c r="N1498" s="1">
        <f>Data[[#This Row],[Price_AP]]*Data[[#This Row],[quantity_sold(after_promo)]]</f>
        <v>675</v>
      </c>
    </row>
    <row r="1499" spans="1:14" x14ac:dyDescent="0.3">
      <c r="A1499" t="s">
        <v>58</v>
      </c>
      <c r="B1499" t="s">
        <v>31</v>
      </c>
      <c r="C1499" s="1">
        <v>62</v>
      </c>
      <c r="D1499" t="str">
        <f>VLOOKUP(Data[[#This Row],[product_code]],Table3[#All],2)</f>
        <v>Atliq_Double_Bedsheet_set</v>
      </c>
      <c r="E1499" t="str">
        <f xml:space="preserve"> VLOOKUP(Data[[#This Row],[product_code]],Table3[#All],3)</f>
        <v>Home Care</v>
      </c>
      <c r="F1499" t="s">
        <v>5</v>
      </c>
      <c r="G1499">
        <v>80</v>
      </c>
      <c r="H1499">
        <v>119</v>
      </c>
      <c r="I1499" t="s">
        <v>10</v>
      </c>
      <c r="J1499" s="1">
        <v>4960</v>
      </c>
      <c r="K1499">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119</v>
      </c>
      <c r="L1499"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499" t="s">
        <v>79</v>
      </c>
      <c r="N1499" s="1">
        <f>Data[[#This Row],[Price_AP]]*Data[[#This Row],[quantity_sold(after_promo)]]</f>
        <v>3689</v>
      </c>
    </row>
    <row r="1500" spans="1:14" x14ac:dyDescent="0.3">
      <c r="A1500" t="s">
        <v>71</v>
      </c>
      <c r="B1500" t="s">
        <v>23</v>
      </c>
      <c r="C1500" s="1">
        <v>350</v>
      </c>
      <c r="D1500" t="str">
        <f>VLOOKUP(Data[[#This Row],[product_code]],Table3[#All],2)</f>
        <v>Atliq_Double_Bedsheet_set</v>
      </c>
      <c r="E1500" t="str">
        <f xml:space="preserve"> VLOOKUP(Data[[#This Row],[product_code]],Table3[#All],3)</f>
        <v>Home Care</v>
      </c>
      <c r="F1500" t="s">
        <v>13</v>
      </c>
      <c r="G1500">
        <v>73</v>
      </c>
      <c r="H1500">
        <v>282</v>
      </c>
      <c r="I1500" t="s">
        <v>6</v>
      </c>
      <c r="J1500" s="1">
        <v>25550</v>
      </c>
      <c r="K1500">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564</v>
      </c>
      <c r="L1500"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350</v>
      </c>
      <c r="M1500" t="s">
        <v>78</v>
      </c>
      <c r="N1500" s="1">
        <f>Data[[#This Row],[Price_AP]]*Data[[#This Row],[quantity_sold(after_promo)]]</f>
        <v>98700</v>
      </c>
    </row>
    <row r="1501" spans="1:14" x14ac:dyDescent="0.3">
      <c r="A1501" t="s">
        <v>61</v>
      </c>
      <c r="B1501" t="s">
        <v>31</v>
      </c>
      <c r="C1501" s="1">
        <v>62</v>
      </c>
      <c r="D1501" t="str">
        <f>VLOOKUP(Data[[#This Row],[product_code]],Table3[#All],2)</f>
        <v>Atliq_Double_Bedsheet_set</v>
      </c>
      <c r="E1501" t="str">
        <f xml:space="preserve"> VLOOKUP(Data[[#This Row],[product_code]],Table3[#All],3)</f>
        <v>Home Care</v>
      </c>
      <c r="F1501" t="s">
        <v>5</v>
      </c>
      <c r="G1501">
        <v>52</v>
      </c>
      <c r="H1501">
        <v>73</v>
      </c>
      <c r="I1501" t="s">
        <v>6</v>
      </c>
      <c r="J1501" s="1">
        <v>3224</v>
      </c>
      <c r="K1501">
        <f>_xlfn.IFS(Data[[#This Row],[promo_type]]="50% OFF",Data[[#This Row],[quantity_sold(after_promo)]],Data[[#This Row],[promo_type]]="500 Cashback",Data[[#This Row],[quantity_sold(after_promo)]],Data[[#This Row],[promo_type]]="33% OFF",Data[[#This Row],[quantity_sold(after_promo)]],Data[[#This Row],[promo_type]]="25% OFF",Data[[#This Row],[quantity_sold(after_promo)]],Data[[#This Row],[promo_type]]="BOGOF",2*Data[[#This Row],[quantity_sold(after_promo)]])</f>
        <v>73</v>
      </c>
      <c r="L1501" s="1">
        <f>_xlfn.IFS(Data[[#This Row],[promo_type]]="50% OFF",0.5*Data[[#This Row],[base_price]],Data[[#This Row],[promo_type]]="25% OFF",0.75*Data[[#This Row],[base_price]],Data[[#This Row],[promo_type]]="33% OFF",0.67*Data[[#This Row],[base_price]],Data[[#This Row],[promo_type]]="500 Cashback",(Data[[#This Row],[base_price]]-500),Data[[#This Row],[promo_type]]="BOGOF",Data[[#This Row],[base_price]])</f>
        <v>31</v>
      </c>
      <c r="M1501" t="s">
        <v>80</v>
      </c>
      <c r="N1501" s="1">
        <f>Data[[#This Row],[Price_AP]]*Data[[#This Row],[quantity_sold(after_promo)]]</f>
        <v>2263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D9CB5-D885-4F32-82EB-4B7AC03A1545}">
  <dimension ref="A1:J151"/>
  <sheetViews>
    <sheetView showGridLines="0" workbookViewId="0">
      <selection activeCell="F3" sqref="F3"/>
    </sheetView>
  </sheetViews>
  <sheetFormatPr defaultRowHeight="14.4" x14ac:dyDescent="0.3"/>
  <cols>
    <col min="1" max="1" width="15.5546875" bestFit="1" customWidth="1"/>
    <col min="2" max="2" width="12.33203125" bestFit="1" customWidth="1"/>
    <col min="3" max="3" width="21.33203125" bestFit="1" customWidth="1"/>
    <col min="4" max="4" width="18.33203125" bestFit="1" customWidth="1"/>
    <col min="5" max="5" width="10.33203125" bestFit="1" customWidth="1"/>
    <col min="6" max="6" width="11.77734375" bestFit="1" customWidth="1"/>
    <col min="7" max="7" width="9.6640625" bestFit="1" customWidth="1"/>
    <col min="8" max="8" width="10.5546875" bestFit="1" customWidth="1"/>
    <col min="9" max="9" width="38" bestFit="1" customWidth="1"/>
    <col min="10" max="10" width="9.109375" bestFit="1" customWidth="1"/>
    <col min="11" max="11" width="14.21875" bestFit="1" customWidth="1"/>
    <col min="12" max="12" width="10.77734375" bestFit="1" customWidth="1"/>
    <col min="13" max="15" width="9.88671875" customWidth="1"/>
    <col min="16" max="16" width="14.33203125" customWidth="1"/>
  </cols>
  <sheetData>
    <row r="1" spans="1:8" x14ac:dyDescent="0.3">
      <c r="A1" s="8" t="s">
        <v>126</v>
      </c>
    </row>
    <row r="3" spans="1:8" x14ac:dyDescent="0.3">
      <c r="A3" t="s">
        <v>121</v>
      </c>
      <c r="B3" t="s">
        <v>118</v>
      </c>
      <c r="C3" t="s">
        <v>113</v>
      </c>
      <c r="D3" t="s">
        <v>114</v>
      </c>
      <c r="E3" t="s">
        <v>127</v>
      </c>
      <c r="F3" t="s">
        <v>128</v>
      </c>
      <c r="G3" t="s">
        <v>111</v>
      </c>
      <c r="H3" t="s">
        <v>112</v>
      </c>
    </row>
    <row r="4" spans="1:8" x14ac:dyDescent="0.3">
      <c r="A4" s="6">
        <v>209050</v>
      </c>
      <c r="B4" s="6">
        <v>650726</v>
      </c>
      <c r="C4" s="5">
        <v>140701188</v>
      </c>
      <c r="D4" s="5">
        <v>295606643.59000009</v>
      </c>
      <c r="E4" s="6">
        <v>441676</v>
      </c>
      <c r="F4" s="2">
        <v>2.1127768476441044</v>
      </c>
      <c r="G4" s="5">
        <v>154905455.59000009</v>
      </c>
      <c r="H4" s="2">
        <v>1.1009534304003183</v>
      </c>
    </row>
    <row r="5" spans="1:8" x14ac:dyDescent="0.3">
      <c r="A5" s="6"/>
      <c r="B5" s="6"/>
      <c r="C5" s="5"/>
      <c r="D5" s="5"/>
      <c r="E5" s="6"/>
      <c r="F5" s="2"/>
      <c r="G5" s="5"/>
      <c r="H5" s="2"/>
    </row>
    <row r="6" spans="1:8" x14ac:dyDescent="0.3">
      <c r="A6" s="8" t="s">
        <v>1555</v>
      </c>
      <c r="B6" s="6"/>
      <c r="C6" s="5"/>
      <c r="D6" s="5"/>
      <c r="E6" s="6"/>
      <c r="F6" s="2"/>
      <c r="G6" s="5"/>
      <c r="H6" s="2"/>
    </row>
    <row r="8" spans="1:8" x14ac:dyDescent="0.3">
      <c r="A8" s="3" t="s">
        <v>119</v>
      </c>
      <c r="B8" t="s">
        <v>129</v>
      </c>
    </row>
    <row r="9" spans="1:8" x14ac:dyDescent="0.3">
      <c r="A9" s="4" t="s">
        <v>75</v>
      </c>
      <c r="B9">
        <v>2</v>
      </c>
    </row>
    <row r="10" spans="1:8" x14ac:dyDescent="0.3">
      <c r="A10" s="4" t="s">
        <v>82</v>
      </c>
      <c r="B10">
        <v>2</v>
      </c>
    </row>
    <row r="11" spans="1:8" x14ac:dyDescent="0.3">
      <c r="A11" s="4" t="s">
        <v>84</v>
      </c>
      <c r="B11">
        <v>3</v>
      </c>
    </row>
    <row r="12" spans="1:8" x14ac:dyDescent="0.3">
      <c r="A12" s="4" t="s">
        <v>76</v>
      </c>
      <c r="B12">
        <v>4</v>
      </c>
    </row>
    <row r="13" spans="1:8" x14ac:dyDescent="0.3">
      <c r="A13" s="4" t="s">
        <v>83</v>
      </c>
      <c r="B13">
        <v>4</v>
      </c>
    </row>
    <row r="14" spans="1:8" x14ac:dyDescent="0.3">
      <c r="A14" s="4" t="s">
        <v>79</v>
      </c>
      <c r="B14">
        <v>5</v>
      </c>
    </row>
    <row r="15" spans="1:8" x14ac:dyDescent="0.3">
      <c r="A15" s="4" t="s">
        <v>78</v>
      </c>
      <c r="B15">
        <v>5</v>
      </c>
    </row>
    <row r="16" spans="1:8" x14ac:dyDescent="0.3">
      <c r="A16" s="4" t="s">
        <v>77</v>
      </c>
      <c r="B16">
        <v>7</v>
      </c>
    </row>
    <row r="17" spans="1:3" x14ac:dyDescent="0.3">
      <c r="A17" s="4" t="s">
        <v>81</v>
      </c>
      <c r="B17">
        <v>8</v>
      </c>
    </row>
    <row r="18" spans="1:3" x14ac:dyDescent="0.3">
      <c r="A18" s="4" t="s">
        <v>80</v>
      </c>
      <c r="B18">
        <v>10</v>
      </c>
    </row>
    <row r="21" spans="1:3" x14ac:dyDescent="0.3">
      <c r="A21" s="3" t="s">
        <v>119</v>
      </c>
      <c r="B21" t="s">
        <v>113</v>
      </c>
      <c r="C21" t="s">
        <v>114</v>
      </c>
    </row>
    <row r="22" spans="1:3" x14ac:dyDescent="0.3">
      <c r="A22" s="4" t="s">
        <v>80</v>
      </c>
      <c r="B22" s="5">
        <v>32943279</v>
      </c>
      <c r="C22" s="5">
        <v>71174628.789999977</v>
      </c>
    </row>
    <row r="23" spans="1:3" x14ac:dyDescent="0.3">
      <c r="A23" s="4" t="s">
        <v>81</v>
      </c>
      <c r="B23" s="5">
        <v>26286454</v>
      </c>
      <c r="C23" s="5">
        <v>56999698.160000004</v>
      </c>
    </row>
    <row r="24" spans="1:3" x14ac:dyDescent="0.3">
      <c r="A24" s="4" t="s">
        <v>77</v>
      </c>
      <c r="B24" s="5">
        <v>22678681</v>
      </c>
      <c r="C24" s="5">
        <v>45391373.489999995</v>
      </c>
    </row>
    <row r="25" spans="1:3" x14ac:dyDescent="0.3">
      <c r="A25" s="4" t="s">
        <v>83</v>
      </c>
      <c r="B25" s="5">
        <v>12946287</v>
      </c>
      <c r="C25" s="5">
        <v>26843127.280000001</v>
      </c>
    </row>
    <row r="26" spans="1:3" x14ac:dyDescent="0.3">
      <c r="A26" s="4" t="s">
        <v>79</v>
      </c>
      <c r="B26" s="5">
        <v>12235954</v>
      </c>
      <c r="C26" s="5">
        <v>25861276.990000002</v>
      </c>
    </row>
    <row r="27" spans="1:3" x14ac:dyDescent="0.3">
      <c r="A27" s="4" t="s">
        <v>76</v>
      </c>
      <c r="B27" s="5">
        <v>10331552</v>
      </c>
      <c r="C27" s="5">
        <v>22729208.010000002</v>
      </c>
    </row>
    <row r="28" spans="1:3" x14ac:dyDescent="0.3">
      <c r="A28" s="4" t="s">
        <v>78</v>
      </c>
      <c r="B28" s="5">
        <v>11454442</v>
      </c>
      <c r="C28" s="5">
        <v>22266334.040000003</v>
      </c>
    </row>
    <row r="29" spans="1:3" x14ac:dyDescent="0.3">
      <c r="A29" s="4" t="s">
        <v>84</v>
      </c>
      <c r="B29" s="5">
        <v>5034816</v>
      </c>
      <c r="C29" s="5">
        <v>10010135.200000001</v>
      </c>
    </row>
    <row r="30" spans="1:3" x14ac:dyDescent="0.3">
      <c r="A30" s="4" t="s">
        <v>82</v>
      </c>
      <c r="B30" s="5">
        <v>3587937</v>
      </c>
      <c r="C30" s="5">
        <v>7633080.120000001</v>
      </c>
    </row>
    <row r="31" spans="1:3" x14ac:dyDescent="0.3">
      <c r="A31" s="4" t="s">
        <v>75</v>
      </c>
      <c r="B31" s="5">
        <v>3201786</v>
      </c>
      <c r="C31" s="5">
        <v>6697781.5099999998</v>
      </c>
    </row>
    <row r="32" spans="1:3" ht="13.2" customHeight="1" x14ac:dyDescent="0.3"/>
    <row r="33" spans="1:2" hidden="1" x14ac:dyDescent="0.3"/>
    <row r="36" spans="1:2" x14ac:dyDescent="0.3">
      <c r="A36" s="3" t="s">
        <v>119</v>
      </c>
      <c r="B36" t="s">
        <v>111</v>
      </c>
    </row>
    <row r="37" spans="1:2" x14ac:dyDescent="0.3">
      <c r="A37" s="4" t="s">
        <v>49</v>
      </c>
      <c r="B37" s="5">
        <v>4919313.5399999991</v>
      </c>
    </row>
    <row r="38" spans="1:2" x14ac:dyDescent="0.3">
      <c r="A38" s="4" t="s">
        <v>45</v>
      </c>
      <c r="B38" s="5">
        <v>4828030.03</v>
      </c>
    </row>
    <row r="39" spans="1:2" x14ac:dyDescent="0.3">
      <c r="A39" s="4" t="s">
        <v>43</v>
      </c>
      <c r="B39" s="5">
        <v>4759623.6500000004</v>
      </c>
    </row>
    <row r="40" spans="1:2" x14ac:dyDescent="0.3">
      <c r="A40" s="4" t="s">
        <v>74</v>
      </c>
      <c r="B40" s="5">
        <v>4717587.330000001</v>
      </c>
    </row>
    <row r="41" spans="1:2" x14ac:dyDescent="0.3">
      <c r="A41" s="4" t="s">
        <v>69</v>
      </c>
      <c r="B41" s="5">
        <v>4647725.7200000007</v>
      </c>
    </row>
    <row r="42" spans="1:2" x14ac:dyDescent="0.3">
      <c r="A42" s="4" t="s">
        <v>17</v>
      </c>
      <c r="B42" s="5">
        <v>4610220.29</v>
      </c>
    </row>
    <row r="43" spans="1:2" x14ac:dyDescent="0.3">
      <c r="A43" s="4" t="s">
        <v>63</v>
      </c>
      <c r="B43" s="5">
        <v>4408650.33</v>
      </c>
    </row>
    <row r="44" spans="1:2" x14ac:dyDescent="0.3">
      <c r="A44" s="4" t="s">
        <v>55</v>
      </c>
      <c r="B44" s="5">
        <v>4402291.9800000004</v>
      </c>
    </row>
    <row r="45" spans="1:2" x14ac:dyDescent="0.3">
      <c r="A45" s="4" t="s">
        <v>30</v>
      </c>
      <c r="B45" s="5">
        <v>4035845.71</v>
      </c>
    </row>
    <row r="46" spans="1:2" x14ac:dyDescent="0.3">
      <c r="A46" s="4" t="s">
        <v>32</v>
      </c>
      <c r="B46" s="5">
        <v>3942443.4000000004</v>
      </c>
    </row>
    <row r="49" spans="1:5" x14ac:dyDescent="0.3">
      <c r="A49" s="3" t="s">
        <v>119</v>
      </c>
      <c r="B49" t="s">
        <v>127</v>
      </c>
    </row>
    <row r="50" spans="1:5" x14ac:dyDescent="0.3">
      <c r="A50" s="4" t="s">
        <v>74</v>
      </c>
      <c r="B50" s="6">
        <v>12820</v>
      </c>
      <c r="D50" s="9"/>
    </row>
    <row r="51" spans="1:5" x14ac:dyDescent="0.3">
      <c r="A51" s="4" t="s">
        <v>49</v>
      </c>
      <c r="B51" s="6">
        <v>12677</v>
      </c>
    </row>
    <row r="52" spans="1:5" x14ac:dyDescent="0.3">
      <c r="A52" s="4" t="s">
        <v>69</v>
      </c>
      <c r="B52" s="6">
        <v>12516</v>
      </c>
    </row>
    <row r="53" spans="1:5" x14ac:dyDescent="0.3">
      <c r="A53" s="4" t="s">
        <v>43</v>
      </c>
      <c r="B53" s="6">
        <v>12449</v>
      </c>
    </row>
    <row r="54" spans="1:5" x14ac:dyDescent="0.3">
      <c r="A54" s="4" t="s">
        <v>17</v>
      </c>
      <c r="B54" s="6">
        <v>12405</v>
      </c>
    </row>
    <row r="55" spans="1:5" x14ac:dyDescent="0.3">
      <c r="A55" s="4" t="s">
        <v>45</v>
      </c>
      <c r="B55" s="6">
        <v>12150</v>
      </c>
    </row>
    <row r="56" spans="1:5" x14ac:dyDescent="0.3">
      <c r="A56" s="4" t="s">
        <v>63</v>
      </c>
      <c r="B56" s="6">
        <v>11720</v>
      </c>
      <c r="E56" s="4"/>
    </row>
    <row r="57" spans="1:5" x14ac:dyDescent="0.3">
      <c r="A57" s="4" t="s">
        <v>54</v>
      </c>
      <c r="B57" s="6">
        <v>11471</v>
      </c>
      <c r="E57" s="4"/>
    </row>
    <row r="58" spans="1:5" x14ac:dyDescent="0.3">
      <c r="A58" s="4" t="s">
        <v>32</v>
      </c>
      <c r="B58" s="6">
        <v>11459</v>
      </c>
      <c r="E58" s="4"/>
    </row>
    <row r="59" spans="1:5" x14ac:dyDescent="0.3">
      <c r="A59" s="4" t="s">
        <v>30</v>
      </c>
      <c r="B59" s="6">
        <v>11144</v>
      </c>
      <c r="E59" s="4"/>
    </row>
    <row r="60" spans="1:5" x14ac:dyDescent="0.3">
      <c r="E60" s="4"/>
    </row>
    <row r="62" spans="1:5" x14ac:dyDescent="0.3">
      <c r="A62" s="3" t="s">
        <v>119</v>
      </c>
      <c r="B62" t="s">
        <v>111</v>
      </c>
    </row>
    <row r="63" spans="1:5" x14ac:dyDescent="0.3">
      <c r="A63" s="4" t="s">
        <v>9</v>
      </c>
      <c r="B63" s="5">
        <v>-3174514.75</v>
      </c>
    </row>
    <row r="64" spans="1:5" x14ac:dyDescent="0.3">
      <c r="A64" s="4" t="s">
        <v>36</v>
      </c>
      <c r="B64" s="5">
        <v>-1563356.1599999964</v>
      </c>
    </row>
    <row r="65" spans="1:7" x14ac:dyDescent="0.3">
      <c r="A65" s="4" t="s">
        <v>5</v>
      </c>
      <c r="B65" s="5">
        <v>-726663.5</v>
      </c>
    </row>
    <row r="66" spans="1:7" x14ac:dyDescent="0.3">
      <c r="A66" s="4" t="s">
        <v>13</v>
      </c>
      <c r="B66" s="5">
        <v>69316990</v>
      </c>
    </row>
    <row r="67" spans="1:7" x14ac:dyDescent="0.3">
      <c r="A67" s="4" t="s">
        <v>16</v>
      </c>
      <c r="B67" s="5">
        <v>91053000</v>
      </c>
    </row>
    <row r="76" spans="1:7" x14ac:dyDescent="0.3">
      <c r="F76" s="14" t="s">
        <v>132</v>
      </c>
      <c r="G76" s="15">
        <v>1</v>
      </c>
    </row>
    <row r="80" spans="1:7" x14ac:dyDescent="0.3">
      <c r="D80" s="3" t="s">
        <v>111</v>
      </c>
      <c r="E80" s="3" t="s">
        <v>131</v>
      </c>
    </row>
    <row r="81" spans="1:9" x14ac:dyDescent="0.3">
      <c r="D81" s="3" t="s">
        <v>119</v>
      </c>
      <c r="E81" t="s">
        <v>10</v>
      </c>
      <c r="F81" t="s">
        <v>6</v>
      </c>
      <c r="H81" s="16" t="s">
        <v>133</v>
      </c>
      <c r="I81" s="16" t="str">
        <f t="shared" ref="I81" si="0">_xlfn.IFS($G$76=1,E81,$G$76=2,F81)</f>
        <v>Diwali</v>
      </c>
    </row>
    <row r="82" spans="1:9" x14ac:dyDescent="0.3">
      <c r="D82" s="4" t="s">
        <v>9</v>
      </c>
      <c r="E82" s="5">
        <v>-2814016</v>
      </c>
      <c r="F82" s="5">
        <v>-360498.75</v>
      </c>
      <c r="H82" s="17" t="s">
        <v>9</v>
      </c>
      <c r="I82" s="20">
        <f>_xlfn.IFS($G$76=1,E82,$G$76=2,F82)</f>
        <v>-2814016</v>
      </c>
    </row>
    <row r="83" spans="1:9" x14ac:dyDescent="0.3">
      <c r="D83" s="4" t="s">
        <v>36</v>
      </c>
      <c r="E83" s="5">
        <v>-125458.51999999583</v>
      </c>
      <c r="F83" s="5">
        <v>-1437897.6399999931</v>
      </c>
      <c r="H83" s="17" t="s">
        <v>36</v>
      </c>
      <c r="I83" s="20">
        <f>_xlfn.IFS($G$76=1,E83,$G$76=2,F83)</f>
        <v>-125458.51999999583</v>
      </c>
    </row>
    <row r="84" spans="1:9" x14ac:dyDescent="0.3">
      <c r="D84" s="4" t="s">
        <v>5</v>
      </c>
      <c r="E84" s="5">
        <v>-565907.5</v>
      </c>
      <c r="F84" s="5">
        <v>-160756</v>
      </c>
      <c r="H84" s="17" t="s">
        <v>5</v>
      </c>
      <c r="I84" s="20">
        <f>_xlfn.IFS($G$76=1,E84,$G$76=2,F84)</f>
        <v>-565907.5</v>
      </c>
    </row>
    <row r="85" spans="1:9" x14ac:dyDescent="0.3">
      <c r="D85" s="4" t="s">
        <v>16</v>
      </c>
      <c r="E85" s="5">
        <v>76549500</v>
      </c>
      <c r="F85" s="5">
        <v>14503500</v>
      </c>
      <c r="H85" s="17" t="s">
        <v>16</v>
      </c>
      <c r="I85" s="20">
        <f>_xlfn.IFS($G$76=1,E85,$G$76=2,F85)</f>
        <v>76549500</v>
      </c>
    </row>
    <row r="86" spans="1:9" x14ac:dyDescent="0.3">
      <c r="D86" s="4" t="s">
        <v>13</v>
      </c>
      <c r="E86" s="5">
        <v>15841900</v>
      </c>
      <c r="F86" s="5">
        <v>53475090</v>
      </c>
      <c r="H86" s="17" t="s">
        <v>13</v>
      </c>
      <c r="I86" s="20">
        <f>_xlfn.IFS($G$76=1,E86,$G$76=2,F86)</f>
        <v>15841900</v>
      </c>
    </row>
    <row r="90" spans="1:9" x14ac:dyDescent="0.3">
      <c r="A90" s="3" t="s">
        <v>119</v>
      </c>
      <c r="B90" t="s">
        <v>127</v>
      </c>
    </row>
    <row r="91" spans="1:9" x14ac:dyDescent="0.3">
      <c r="A91" s="4" t="s">
        <v>9</v>
      </c>
      <c r="B91" s="6">
        <v>-5717</v>
      </c>
    </row>
    <row r="92" spans="1:9" x14ac:dyDescent="0.3">
      <c r="A92" s="4" t="s">
        <v>5</v>
      </c>
      <c r="B92" s="6">
        <v>6931</v>
      </c>
    </row>
    <row r="93" spans="1:9" x14ac:dyDescent="0.3">
      <c r="A93" s="4" t="s">
        <v>36</v>
      </c>
      <c r="B93" s="6">
        <v>27255</v>
      </c>
    </row>
    <row r="94" spans="1:9" x14ac:dyDescent="0.3">
      <c r="A94" s="4" t="s">
        <v>16</v>
      </c>
      <c r="B94" s="6">
        <v>40881</v>
      </c>
    </row>
    <row r="95" spans="1:9" x14ac:dyDescent="0.3">
      <c r="A95" s="4" t="s">
        <v>13</v>
      </c>
      <c r="B95" s="6">
        <v>372326</v>
      </c>
    </row>
    <row r="100" spans="1:2" x14ac:dyDescent="0.3">
      <c r="A100" s="3" t="s">
        <v>125</v>
      </c>
      <c r="B100" t="s">
        <v>139</v>
      </c>
    </row>
    <row r="102" spans="1:2" x14ac:dyDescent="0.3">
      <c r="A102" s="3" t="s">
        <v>119</v>
      </c>
      <c r="B102" t="s">
        <v>111</v>
      </c>
    </row>
    <row r="103" spans="1:2" x14ac:dyDescent="0.3">
      <c r="A103" s="4" t="s">
        <v>16</v>
      </c>
      <c r="B103" s="5">
        <v>91053000</v>
      </c>
    </row>
    <row r="104" spans="1:2" x14ac:dyDescent="0.3">
      <c r="A104" s="4" t="s">
        <v>13</v>
      </c>
      <c r="B104" s="5">
        <v>69316990</v>
      </c>
    </row>
    <row r="105" spans="1:2" x14ac:dyDescent="0.3">
      <c r="A105" s="4" t="s">
        <v>5</v>
      </c>
      <c r="B105" s="5">
        <v>-726663.5</v>
      </c>
    </row>
    <row r="106" spans="1:2" x14ac:dyDescent="0.3">
      <c r="A106" s="4" t="s">
        <v>36</v>
      </c>
      <c r="B106" s="5">
        <v>-1563356.1599999964</v>
      </c>
    </row>
    <row r="107" spans="1:2" x14ac:dyDescent="0.3">
      <c r="A107" s="4" t="s">
        <v>9</v>
      </c>
      <c r="B107" s="5">
        <v>-3174514.75</v>
      </c>
    </row>
    <row r="111" spans="1:2" x14ac:dyDescent="0.3">
      <c r="A111" s="23" t="s">
        <v>140</v>
      </c>
    </row>
    <row r="114" spans="1:10" x14ac:dyDescent="0.3">
      <c r="A114" s="3" t="s">
        <v>119</v>
      </c>
      <c r="B114" t="s">
        <v>142</v>
      </c>
      <c r="C114" t="s">
        <v>141</v>
      </c>
    </row>
    <row r="115" spans="1:10" x14ac:dyDescent="0.3">
      <c r="A115" s="4" t="s">
        <v>89</v>
      </c>
      <c r="B115" s="6">
        <v>126970</v>
      </c>
      <c r="C115" s="6">
        <v>376609</v>
      </c>
      <c r="I115" s="4"/>
      <c r="J115" s="5"/>
    </row>
    <row r="116" spans="1:10" x14ac:dyDescent="0.3">
      <c r="A116" s="4" t="s">
        <v>94</v>
      </c>
      <c r="B116" s="6">
        <v>42195</v>
      </c>
      <c r="C116" s="6">
        <v>189713</v>
      </c>
      <c r="I116" s="4"/>
      <c r="J116" s="5"/>
    </row>
    <row r="117" spans="1:10" x14ac:dyDescent="0.3">
      <c r="A117" s="4" t="s">
        <v>107</v>
      </c>
      <c r="B117" s="6">
        <v>22299</v>
      </c>
      <c r="C117" s="6">
        <v>63180</v>
      </c>
      <c r="I117" s="4"/>
    </row>
    <row r="118" spans="1:10" x14ac:dyDescent="0.3">
      <c r="A118" s="4" t="s">
        <v>97</v>
      </c>
      <c r="B118" s="6">
        <v>17586</v>
      </c>
      <c r="C118" s="6">
        <v>21224</v>
      </c>
      <c r="I118" s="4"/>
    </row>
    <row r="119" spans="1:10" x14ac:dyDescent="0.3">
      <c r="I119" s="4"/>
    </row>
    <row r="121" spans="1:10" x14ac:dyDescent="0.3">
      <c r="A121" s="3" t="s">
        <v>119</v>
      </c>
      <c r="B121" t="s">
        <v>144</v>
      </c>
      <c r="C121" t="s">
        <v>145</v>
      </c>
    </row>
    <row r="122" spans="1:10" x14ac:dyDescent="0.3">
      <c r="A122" s="4" t="s">
        <v>107</v>
      </c>
      <c r="B122" s="5">
        <v>66897000</v>
      </c>
      <c r="C122" s="5">
        <v>157950000</v>
      </c>
    </row>
    <row r="123" spans="1:10" x14ac:dyDescent="0.3">
      <c r="A123" s="4" t="s">
        <v>89</v>
      </c>
      <c r="B123" s="5">
        <v>52991852</v>
      </c>
      <c r="C123" s="5">
        <v>76984739.839999914</v>
      </c>
    </row>
    <row r="124" spans="1:10" x14ac:dyDescent="0.3">
      <c r="A124" s="4" t="s">
        <v>94</v>
      </c>
      <c r="B124" s="5">
        <v>18818611</v>
      </c>
      <c r="C124" s="5">
        <v>59363841.25</v>
      </c>
    </row>
    <row r="125" spans="1:10" x14ac:dyDescent="0.3">
      <c r="A125" s="4" t="s">
        <v>97</v>
      </c>
      <c r="B125" s="5">
        <v>1993725</v>
      </c>
      <c r="C125" s="5">
        <v>1308062.5</v>
      </c>
    </row>
    <row r="135" spans="1:10" x14ac:dyDescent="0.3">
      <c r="A135" s="3" t="s">
        <v>119</v>
      </c>
      <c r="B135" t="s">
        <v>111</v>
      </c>
      <c r="I135" s="3" t="s">
        <v>119</v>
      </c>
      <c r="J135" t="s">
        <v>111</v>
      </c>
    </row>
    <row r="136" spans="1:10" x14ac:dyDescent="0.3">
      <c r="A136" s="4" t="s">
        <v>92</v>
      </c>
      <c r="B136" s="5">
        <v>17363475</v>
      </c>
      <c r="G136" s="4"/>
      <c r="I136" s="4" t="s">
        <v>90</v>
      </c>
      <c r="J136" s="5">
        <v>-1387652.9999999963</v>
      </c>
    </row>
    <row r="137" spans="1:10" x14ac:dyDescent="0.3">
      <c r="A137" s="4" t="s">
        <v>105</v>
      </c>
      <c r="B137" s="5">
        <v>24990554</v>
      </c>
      <c r="G137" s="4"/>
      <c r="I137" s="4" t="s">
        <v>102</v>
      </c>
      <c r="J137" s="5">
        <v>-331740</v>
      </c>
    </row>
    <row r="138" spans="1:10" x14ac:dyDescent="0.3">
      <c r="A138" s="4" t="s">
        <v>106</v>
      </c>
      <c r="B138" s="5">
        <v>91053000</v>
      </c>
      <c r="G138" s="4"/>
      <c r="I138" s="4" t="s">
        <v>96</v>
      </c>
      <c r="J138" s="5">
        <v>-216170</v>
      </c>
    </row>
    <row r="139" spans="1:10" x14ac:dyDescent="0.3">
      <c r="G139" s="4"/>
    </row>
    <row r="147" spans="1:10" x14ac:dyDescent="0.3">
      <c r="I147" s="3" t="s">
        <v>119</v>
      </c>
      <c r="J147" t="s">
        <v>127</v>
      </c>
    </row>
    <row r="148" spans="1:10" x14ac:dyDescent="0.3">
      <c r="A148" s="3" t="s">
        <v>119</v>
      </c>
      <c r="B148" t="s">
        <v>127</v>
      </c>
      <c r="I148" s="4" t="s">
        <v>93</v>
      </c>
      <c r="J148" s="6">
        <v>-777</v>
      </c>
    </row>
    <row r="149" spans="1:10" x14ac:dyDescent="0.3">
      <c r="A149" s="4" t="s">
        <v>105</v>
      </c>
      <c r="B149" s="6">
        <v>95075</v>
      </c>
      <c r="I149" s="4" t="s">
        <v>96</v>
      </c>
      <c r="J149" s="6">
        <v>556</v>
      </c>
    </row>
    <row r="150" spans="1:10" x14ac:dyDescent="0.3">
      <c r="A150" s="4" t="s">
        <v>91</v>
      </c>
      <c r="B150" s="6">
        <v>104354</v>
      </c>
      <c r="I150" s="4" t="s">
        <v>98</v>
      </c>
      <c r="J150" s="6">
        <v>1317</v>
      </c>
    </row>
    <row r="151" spans="1:10" x14ac:dyDescent="0.3">
      <c r="A151" s="4" t="s">
        <v>92</v>
      </c>
      <c r="B151" s="6">
        <v>118030</v>
      </c>
    </row>
  </sheetData>
  <conditionalFormatting sqref="K33">
    <cfRule type="dataBar" priority="36">
      <dataBar>
        <cfvo type="min"/>
        <cfvo type="max"/>
        <color rgb="FF27666B"/>
      </dataBar>
      <extLst>
        <ext xmlns:x14="http://schemas.microsoft.com/office/spreadsheetml/2009/9/main" uri="{B025F937-C7B1-47D3-B67F-A62EFF666E3E}">
          <x14:id>{8BE4D0E2-CD76-4029-BE00-723B28C78128}</x14:id>
        </ext>
      </extLst>
    </cfRule>
  </conditionalFormatting>
  <pageMargins left="0.7" right="0.7" top="0.75" bottom="0.75" header="0.3" footer="0.3"/>
  <drawing r:id="rId16"/>
  <extLst>
    <ext xmlns:x14="http://schemas.microsoft.com/office/spreadsheetml/2009/9/main" uri="{78C0D931-6437-407d-A8EE-F0AAD7539E65}">
      <x14:conditionalFormattings>
        <x14:conditionalFormatting xmlns:xm="http://schemas.microsoft.com/office/excel/2006/main">
          <x14:cfRule type="dataBar" id="{8BE4D0E2-CD76-4029-BE00-723B28C78128}">
            <x14:dataBar minLength="0" maxLength="100" gradient="0">
              <x14:cfvo type="autoMin"/>
              <x14:cfvo type="autoMax"/>
              <x14:negativeFillColor rgb="FFFF0000"/>
              <x14:axisColor rgb="FF000000"/>
            </x14:dataBar>
          </x14:cfRule>
          <xm:sqref>K33</xm:sqref>
        </x14:conditionalFormatting>
      </x14:conditionalFormattings>
    </ext>
    <ext xmlns:x14="http://schemas.microsoft.com/office/spreadsheetml/2009/9/main" uri="{A8765BA9-456A-4dab-B4F3-ACF838C121DE}">
      <x14:slicerList>
        <x14:slicer r:id="rId1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3BD43-F531-4145-AB2B-5AFE6F641D13}">
  <dimension ref="A1:L51"/>
  <sheetViews>
    <sheetView showGridLines="0" workbookViewId="0">
      <selection activeCell="K3" sqref="K3"/>
    </sheetView>
  </sheetViews>
  <sheetFormatPr defaultRowHeight="14.4" x14ac:dyDescent="0.3"/>
  <cols>
    <col min="1" max="1" width="14.44140625" bestFit="1" customWidth="1"/>
    <col min="2" max="2" width="25.5546875" bestFit="1" customWidth="1"/>
    <col min="3" max="3" width="24.109375" bestFit="1" customWidth="1"/>
    <col min="8" max="8" width="20.109375" bestFit="1" customWidth="1"/>
    <col min="9" max="9" width="20.88671875" bestFit="1" customWidth="1"/>
    <col min="11" max="11" width="26.5546875" bestFit="1" customWidth="1"/>
    <col min="12" max="12" width="20.88671875" bestFit="1" customWidth="1"/>
  </cols>
  <sheetData>
    <row r="1" spans="1:12" ht="15.6" x14ac:dyDescent="0.3">
      <c r="A1" s="11" t="s">
        <v>136</v>
      </c>
      <c r="B1" s="18" t="s">
        <v>134</v>
      </c>
      <c r="C1" s="18" t="s">
        <v>135</v>
      </c>
      <c r="H1" s="11" t="s">
        <v>85</v>
      </c>
      <c r="I1" s="10" t="s">
        <v>130</v>
      </c>
      <c r="K1" s="35" t="s">
        <v>143</v>
      </c>
      <c r="L1" s="11" t="s">
        <v>130</v>
      </c>
    </row>
    <row r="2" spans="1:12" ht="15.6" x14ac:dyDescent="0.3">
      <c r="A2" s="13" t="s">
        <v>13</v>
      </c>
      <c r="B2" s="19">
        <v>58180</v>
      </c>
      <c r="C2" s="19">
        <v>430506</v>
      </c>
      <c r="H2" s="31" t="s">
        <v>80</v>
      </c>
      <c r="I2" s="29">
        <v>38231349.789999992</v>
      </c>
      <c r="K2" s="25" t="s">
        <v>16</v>
      </c>
      <c r="L2" s="24">
        <v>91053000</v>
      </c>
    </row>
    <row r="3" spans="1:12" x14ac:dyDescent="0.3">
      <c r="A3" s="13" t="s">
        <v>36</v>
      </c>
      <c r="B3" s="19">
        <v>63321</v>
      </c>
      <c r="C3" s="19">
        <v>90576</v>
      </c>
      <c r="H3" s="32" t="s">
        <v>107</v>
      </c>
      <c r="I3" s="30">
        <v>22348000</v>
      </c>
      <c r="K3" s="22" t="s">
        <v>107</v>
      </c>
      <c r="L3" s="12">
        <v>91053000</v>
      </c>
    </row>
    <row r="4" spans="1:12" ht="15.6" x14ac:dyDescent="0.3">
      <c r="A4" s="13" t="s">
        <v>16</v>
      </c>
      <c r="B4" s="19">
        <v>22299</v>
      </c>
      <c r="C4" s="19">
        <v>63180</v>
      </c>
      <c r="H4" s="32" t="s">
        <v>89</v>
      </c>
      <c r="I4" s="30">
        <v>6145412.5400000028</v>
      </c>
      <c r="K4" s="21" t="s">
        <v>13</v>
      </c>
      <c r="L4" s="24">
        <v>69316990</v>
      </c>
    </row>
    <row r="5" spans="1:12" x14ac:dyDescent="0.3">
      <c r="A5" s="13" t="s">
        <v>9</v>
      </c>
      <c r="B5" s="19">
        <v>44007</v>
      </c>
      <c r="C5" s="19">
        <v>38290</v>
      </c>
      <c r="H5" s="32" t="s">
        <v>94</v>
      </c>
      <c r="I5" s="30">
        <v>9887409.75</v>
      </c>
      <c r="K5" s="22" t="s">
        <v>94</v>
      </c>
      <c r="L5" s="12">
        <v>41585340</v>
      </c>
    </row>
    <row r="6" spans="1:12" x14ac:dyDescent="0.3">
      <c r="A6" s="13" t="s">
        <v>5</v>
      </c>
      <c r="B6" s="19">
        <v>21243</v>
      </c>
      <c r="C6" s="19">
        <v>28174</v>
      </c>
      <c r="H6" s="32" t="s">
        <v>97</v>
      </c>
      <c r="I6" s="30">
        <v>-149472.5</v>
      </c>
      <c r="K6" s="22" t="s">
        <v>89</v>
      </c>
      <c r="L6" s="12">
        <v>27731650</v>
      </c>
    </row>
    <row r="7" spans="1:12" ht="15.6" x14ac:dyDescent="0.3">
      <c r="H7" s="31" t="s">
        <v>81</v>
      </c>
      <c r="I7" s="29">
        <v>30713244.159999996</v>
      </c>
      <c r="K7" s="21" t="s">
        <v>5</v>
      </c>
      <c r="L7" s="34">
        <v>-726663.5</v>
      </c>
    </row>
    <row r="8" spans="1:12" x14ac:dyDescent="0.3">
      <c r="H8" s="32" t="s">
        <v>107</v>
      </c>
      <c r="I8" s="30">
        <v>17962500</v>
      </c>
      <c r="K8" s="22" t="s">
        <v>94</v>
      </c>
      <c r="L8" s="12">
        <v>-159836</v>
      </c>
    </row>
    <row r="9" spans="1:12" ht="15.6" x14ac:dyDescent="0.3">
      <c r="A9" s="11" t="s">
        <v>136</v>
      </c>
      <c r="B9" s="18" t="s">
        <v>137</v>
      </c>
      <c r="C9" s="18" t="s">
        <v>138</v>
      </c>
      <c r="H9" s="32" t="s">
        <v>89</v>
      </c>
      <c r="I9" s="30">
        <v>4514860.160000002</v>
      </c>
      <c r="K9" s="22" t="s">
        <v>97</v>
      </c>
      <c r="L9" s="12">
        <v>-566827.5</v>
      </c>
    </row>
    <row r="10" spans="1:12" ht="15.6" x14ac:dyDescent="0.3">
      <c r="A10" s="13" t="s">
        <v>16</v>
      </c>
      <c r="B10" s="12">
        <v>66897000</v>
      </c>
      <c r="C10" s="12">
        <v>157950000</v>
      </c>
      <c r="H10" s="32" t="s">
        <v>94</v>
      </c>
      <c r="I10" s="30">
        <v>8385064</v>
      </c>
      <c r="K10" s="21" t="s">
        <v>36</v>
      </c>
      <c r="L10" s="24">
        <v>-1563356.1599999964</v>
      </c>
    </row>
    <row r="11" spans="1:12" x14ac:dyDescent="0.3">
      <c r="A11" s="13" t="s">
        <v>13</v>
      </c>
      <c r="B11" s="12">
        <v>25927230</v>
      </c>
      <c r="C11" s="12">
        <v>95244220</v>
      </c>
      <c r="H11" s="32" t="s">
        <v>97</v>
      </c>
      <c r="I11" s="30">
        <v>-149180</v>
      </c>
      <c r="K11" s="22" t="s">
        <v>89</v>
      </c>
      <c r="L11" s="12">
        <v>-1563356.1599999964</v>
      </c>
    </row>
    <row r="12" spans="1:12" ht="15.6" x14ac:dyDescent="0.3">
      <c r="A12" s="13" t="s">
        <v>36</v>
      </c>
      <c r="B12" s="12">
        <v>36540540</v>
      </c>
      <c r="C12" s="12">
        <v>34977183.840000004</v>
      </c>
      <c r="H12" s="31" t="s">
        <v>77</v>
      </c>
      <c r="I12" s="29">
        <v>22712692.489999995</v>
      </c>
      <c r="K12" s="21" t="s">
        <v>9</v>
      </c>
      <c r="L12" s="24">
        <v>-3174514.75</v>
      </c>
    </row>
    <row r="13" spans="1:12" x14ac:dyDescent="0.3">
      <c r="A13" s="13" t="s">
        <v>9</v>
      </c>
      <c r="B13" s="12">
        <v>9173467</v>
      </c>
      <c r="C13" s="12">
        <v>5998952.25</v>
      </c>
      <c r="H13" s="32" t="s">
        <v>107</v>
      </c>
      <c r="I13" s="30">
        <v>12866500</v>
      </c>
      <c r="K13" s="22" t="s">
        <v>97</v>
      </c>
      <c r="L13" s="12">
        <v>-118835</v>
      </c>
    </row>
    <row r="14" spans="1:12" x14ac:dyDescent="0.3">
      <c r="A14" s="13" t="s">
        <v>5</v>
      </c>
      <c r="B14" s="12">
        <v>2162951</v>
      </c>
      <c r="C14" s="12">
        <v>1436287.5</v>
      </c>
      <c r="H14" s="32" t="s">
        <v>89</v>
      </c>
      <c r="I14" s="30">
        <v>3646621.24</v>
      </c>
      <c r="K14" s="22" t="s">
        <v>94</v>
      </c>
      <c r="L14" s="12">
        <v>-880273.75</v>
      </c>
    </row>
    <row r="15" spans="1:12" x14ac:dyDescent="0.3">
      <c r="H15" s="32" t="s">
        <v>94</v>
      </c>
      <c r="I15" s="30">
        <v>6306823.75</v>
      </c>
      <c r="K15" s="22" t="s">
        <v>89</v>
      </c>
      <c r="L15" s="12">
        <v>-2175406</v>
      </c>
    </row>
    <row r="16" spans="1:12" x14ac:dyDescent="0.3">
      <c r="H16" s="32" t="s">
        <v>97</v>
      </c>
      <c r="I16" s="30">
        <v>-107252.5</v>
      </c>
    </row>
    <row r="17" spans="8:9" ht="15.6" x14ac:dyDescent="0.3">
      <c r="H17" s="31" t="s">
        <v>83</v>
      </c>
      <c r="I17" s="29">
        <v>13896840.279999997</v>
      </c>
    </row>
    <row r="18" spans="8:9" x14ac:dyDescent="0.3">
      <c r="H18" s="33" t="s">
        <v>107</v>
      </c>
      <c r="I18" s="30">
        <v>8923000</v>
      </c>
    </row>
    <row r="19" spans="8:9" x14ac:dyDescent="0.3">
      <c r="H19" s="33" t="s">
        <v>89</v>
      </c>
      <c r="I19" s="30">
        <v>1768254.2800000003</v>
      </c>
    </row>
    <row r="20" spans="8:9" x14ac:dyDescent="0.3">
      <c r="H20" s="33" t="s">
        <v>94</v>
      </c>
      <c r="I20" s="30">
        <v>3270018.5</v>
      </c>
    </row>
    <row r="21" spans="8:9" x14ac:dyDescent="0.3">
      <c r="H21" s="33" t="s">
        <v>97</v>
      </c>
      <c r="I21" s="30">
        <v>-64432.5</v>
      </c>
    </row>
    <row r="22" spans="8:9" ht="15.6" x14ac:dyDescent="0.3">
      <c r="H22" s="31" t="s">
        <v>79</v>
      </c>
      <c r="I22" s="29">
        <v>13625322.989999995</v>
      </c>
    </row>
    <row r="23" spans="8:9" x14ac:dyDescent="0.3">
      <c r="H23" s="33" t="s">
        <v>107</v>
      </c>
      <c r="I23" s="30">
        <v>7674500</v>
      </c>
    </row>
    <row r="24" spans="8:9" x14ac:dyDescent="0.3">
      <c r="H24" s="33" t="s">
        <v>89</v>
      </c>
      <c r="I24" s="30">
        <v>2491788.7400000012</v>
      </c>
    </row>
    <row r="25" spans="8:9" x14ac:dyDescent="0.3">
      <c r="H25" s="33" t="s">
        <v>94</v>
      </c>
      <c r="I25" s="30">
        <v>3509784.25</v>
      </c>
    </row>
    <row r="26" spans="8:9" x14ac:dyDescent="0.3">
      <c r="H26" s="33" t="s">
        <v>97</v>
      </c>
      <c r="I26" s="30">
        <v>-50750</v>
      </c>
    </row>
    <row r="27" spans="8:9" ht="15.6" x14ac:dyDescent="0.3">
      <c r="H27" s="31" t="s">
        <v>76</v>
      </c>
      <c r="I27" s="29">
        <v>12397656.010000002</v>
      </c>
    </row>
    <row r="28" spans="8:9" x14ac:dyDescent="0.3">
      <c r="H28" s="33" t="s">
        <v>107</v>
      </c>
      <c r="I28" s="30">
        <v>7826000</v>
      </c>
    </row>
    <row r="29" spans="8:9" x14ac:dyDescent="0.3">
      <c r="H29" s="33" t="s">
        <v>89</v>
      </c>
      <c r="I29" s="30">
        <v>1706124.2599999998</v>
      </c>
    </row>
    <row r="30" spans="8:9" x14ac:dyDescent="0.3">
      <c r="H30" s="33" t="s">
        <v>94</v>
      </c>
      <c r="I30" s="30">
        <v>2918146.75</v>
      </c>
    </row>
    <row r="31" spans="8:9" x14ac:dyDescent="0.3">
      <c r="H31" s="33" t="s">
        <v>97</v>
      </c>
      <c r="I31" s="30">
        <v>-52615</v>
      </c>
    </row>
    <row r="32" spans="8:9" ht="15.6" x14ac:dyDescent="0.3">
      <c r="H32" s="31" t="s">
        <v>78</v>
      </c>
      <c r="I32" s="29">
        <v>10811892.040000003</v>
      </c>
    </row>
    <row r="33" spans="8:9" x14ac:dyDescent="0.3">
      <c r="H33" s="33" t="s">
        <v>107</v>
      </c>
      <c r="I33" s="30">
        <v>6154500</v>
      </c>
    </row>
    <row r="34" spans="8:9" x14ac:dyDescent="0.3">
      <c r="H34" s="33" t="s">
        <v>89</v>
      </c>
      <c r="I34" s="30">
        <v>1805743.5399999991</v>
      </c>
    </row>
    <row r="35" spans="8:9" x14ac:dyDescent="0.3">
      <c r="H35" s="33" t="s">
        <v>94</v>
      </c>
      <c r="I35" s="30">
        <v>2904166</v>
      </c>
    </row>
    <row r="36" spans="8:9" x14ac:dyDescent="0.3">
      <c r="H36" s="33" t="s">
        <v>97</v>
      </c>
      <c r="I36" s="30">
        <v>-52517.5</v>
      </c>
    </row>
    <row r="37" spans="8:9" ht="15.6" x14ac:dyDescent="0.3">
      <c r="H37" s="31" t="s">
        <v>84</v>
      </c>
      <c r="I37" s="29">
        <v>4975319.1999999993</v>
      </c>
    </row>
    <row r="38" spans="8:9" x14ac:dyDescent="0.3">
      <c r="H38" s="33" t="s">
        <v>107</v>
      </c>
      <c r="I38" s="30">
        <v>2959000</v>
      </c>
    </row>
    <row r="39" spans="8:9" x14ac:dyDescent="0.3">
      <c r="H39" s="33" t="s">
        <v>89</v>
      </c>
      <c r="I39" s="30">
        <v>744117.19999999972</v>
      </c>
    </row>
    <row r="40" spans="8:9" x14ac:dyDescent="0.3">
      <c r="H40" s="33" t="s">
        <v>94</v>
      </c>
      <c r="I40" s="30">
        <v>1298169.5</v>
      </c>
    </row>
    <row r="41" spans="8:9" x14ac:dyDescent="0.3">
      <c r="H41" s="33" t="s">
        <v>97</v>
      </c>
      <c r="I41" s="30">
        <v>-25967.5</v>
      </c>
    </row>
    <row r="42" spans="8:9" ht="15.6" x14ac:dyDescent="0.3">
      <c r="H42" s="31" t="s">
        <v>82</v>
      </c>
      <c r="I42" s="29">
        <v>4045143.120000001</v>
      </c>
    </row>
    <row r="43" spans="8:9" x14ac:dyDescent="0.3">
      <c r="H43" s="33" t="s">
        <v>107</v>
      </c>
      <c r="I43" s="30">
        <v>2419500</v>
      </c>
    </row>
    <row r="44" spans="8:9" x14ac:dyDescent="0.3">
      <c r="H44" s="33" t="s">
        <v>89</v>
      </c>
      <c r="I44" s="30">
        <v>614439.61999999988</v>
      </c>
    </row>
    <row r="45" spans="8:9" x14ac:dyDescent="0.3">
      <c r="H45" s="33" t="s">
        <v>94</v>
      </c>
      <c r="I45" s="30">
        <v>1029501</v>
      </c>
    </row>
    <row r="46" spans="8:9" x14ac:dyDescent="0.3">
      <c r="H46" s="33" t="s">
        <v>97</v>
      </c>
      <c r="I46" s="30">
        <v>-18297.5</v>
      </c>
    </row>
    <row r="47" spans="8:9" ht="15.6" x14ac:dyDescent="0.3">
      <c r="H47" s="31" t="s">
        <v>75</v>
      </c>
      <c r="I47" s="29">
        <v>3495995.5100000007</v>
      </c>
    </row>
    <row r="48" spans="8:9" x14ac:dyDescent="0.3">
      <c r="H48" s="33" t="s">
        <v>107</v>
      </c>
      <c r="I48" s="30">
        <v>1919500</v>
      </c>
    </row>
    <row r="49" spans="8:9" x14ac:dyDescent="0.3">
      <c r="H49" s="33" t="s">
        <v>89</v>
      </c>
      <c r="I49" s="30">
        <v>555526.26</v>
      </c>
    </row>
    <row r="50" spans="8:9" x14ac:dyDescent="0.3">
      <c r="H50" s="33" t="s">
        <v>94</v>
      </c>
      <c r="I50" s="30">
        <v>1036146.75</v>
      </c>
    </row>
    <row r="51" spans="8:9" x14ac:dyDescent="0.3">
      <c r="H51" s="33" t="s">
        <v>97</v>
      </c>
      <c r="I51" s="30">
        <v>-15177.5</v>
      </c>
    </row>
  </sheetData>
  <conditionalFormatting pivot="1" sqref="C2:C6">
    <cfRule type="dataBar" priority="29">
      <dataBar>
        <cfvo type="min"/>
        <cfvo type="max"/>
        <color rgb="FF2A6F74"/>
      </dataBar>
      <extLst>
        <ext xmlns:x14="http://schemas.microsoft.com/office/spreadsheetml/2009/9/main" uri="{B025F937-C7B1-47D3-B67F-A62EFF666E3E}">
          <x14:id>{39605653-807B-46EA-B0AC-3B0E8F1AF0C2}</x14:id>
        </ext>
      </extLst>
    </cfRule>
  </conditionalFormatting>
  <conditionalFormatting pivot="1" sqref="C10:C14">
    <cfRule type="dataBar" priority="28">
      <dataBar>
        <cfvo type="min"/>
        <cfvo type="max"/>
        <color rgb="FF2A6F74"/>
      </dataBar>
      <extLst>
        <ext xmlns:x14="http://schemas.microsoft.com/office/spreadsheetml/2009/9/main" uri="{B025F937-C7B1-47D3-B67F-A62EFF666E3E}">
          <x14:id>{031E926F-BD94-4398-90EB-05615C9A9C0E}</x14:id>
        </ext>
      </extLst>
    </cfRule>
  </conditionalFormatting>
  <conditionalFormatting pivot="1" sqref="I3:I6">
    <cfRule type="dataBar" priority="27">
      <dataBar>
        <cfvo type="min"/>
        <cfvo type="max"/>
        <color rgb="FF379299"/>
      </dataBar>
      <extLst>
        <ext xmlns:x14="http://schemas.microsoft.com/office/spreadsheetml/2009/9/main" uri="{B025F937-C7B1-47D3-B67F-A62EFF666E3E}">
          <x14:id>{98345B79-7410-4A3E-B425-AC170450F1F4}</x14:id>
        </ext>
      </extLst>
    </cfRule>
  </conditionalFormatting>
  <conditionalFormatting pivot="1" sqref="I6">
    <cfRule type="dataBar" priority="26">
      <dataBar>
        <cfvo type="min"/>
        <cfvo type="max"/>
        <color rgb="FFFF0000"/>
      </dataBar>
      <extLst>
        <ext xmlns:x14="http://schemas.microsoft.com/office/spreadsheetml/2009/9/main" uri="{B025F937-C7B1-47D3-B67F-A62EFF666E3E}">
          <x14:id>{0A8D61F8-3651-4D1B-AE7E-0B60D7CF92B8}</x14:id>
        </ext>
      </extLst>
    </cfRule>
  </conditionalFormatting>
  <conditionalFormatting pivot="1" sqref="I8:I11">
    <cfRule type="dataBar" priority="25">
      <dataBar>
        <cfvo type="min"/>
        <cfvo type="max"/>
        <color rgb="FF379299"/>
      </dataBar>
      <extLst>
        <ext xmlns:x14="http://schemas.microsoft.com/office/spreadsheetml/2009/9/main" uri="{B025F937-C7B1-47D3-B67F-A62EFF666E3E}">
          <x14:id>{4D341E5D-0006-4DD0-9F86-2ABE3D71A4D7}</x14:id>
        </ext>
      </extLst>
    </cfRule>
  </conditionalFormatting>
  <conditionalFormatting pivot="1" sqref="I11">
    <cfRule type="dataBar" priority="24">
      <dataBar>
        <cfvo type="min"/>
        <cfvo type="max"/>
        <color rgb="FFFF0000"/>
      </dataBar>
      <extLst>
        <ext xmlns:x14="http://schemas.microsoft.com/office/spreadsheetml/2009/9/main" uri="{B025F937-C7B1-47D3-B67F-A62EFF666E3E}">
          <x14:id>{60C3CD65-FB6E-43AF-8D32-D368C7CA3461}</x14:id>
        </ext>
      </extLst>
    </cfRule>
  </conditionalFormatting>
  <conditionalFormatting pivot="1" sqref="I13:I16">
    <cfRule type="dataBar" priority="23">
      <dataBar>
        <cfvo type="min"/>
        <cfvo type="max"/>
        <color rgb="FF379299"/>
      </dataBar>
      <extLst>
        <ext xmlns:x14="http://schemas.microsoft.com/office/spreadsheetml/2009/9/main" uri="{B025F937-C7B1-47D3-B67F-A62EFF666E3E}">
          <x14:id>{43EF1A5E-A91B-4C67-B8D0-DD635CE3EBA2}</x14:id>
        </ext>
      </extLst>
    </cfRule>
  </conditionalFormatting>
  <conditionalFormatting pivot="1" sqref="I16">
    <cfRule type="dataBar" priority="22">
      <dataBar>
        <cfvo type="min"/>
        <cfvo type="max"/>
        <color rgb="FF2A6F74"/>
      </dataBar>
      <extLst>
        <ext xmlns:x14="http://schemas.microsoft.com/office/spreadsheetml/2009/9/main" uri="{B025F937-C7B1-47D3-B67F-A62EFF666E3E}">
          <x14:id>{8C78935E-EE67-42AA-B6D4-9A978CAB2DFD}</x14:id>
        </ext>
      </extLst>
    </cfRule>
  </conditionalFormatting>
  <conditionalFormatting pivot="1" sqref="I18:I21">
    <cfRule type="dataBar" priority="21">
      <dataBar>
        <cfvo type="min"/>
        <cfvo type="max"/>
        <color rgb="FF379299"/>
      </dataBar>
      <extLst>
        <ext xmlns:x14="http://schemas.microsoft.com/office/spreadsheetml/2009/9/main" uri="{B025F937-C7B1-47D3-B67F-A62EFF666E3E}">
          <x14:id>{453AACB0-EAB0-40F8-A1F6-67A2802DE6DD}</x14:id>
        </ext>
      </extLst>
    </cfRule>
  </conditionalFormatting>
  <conditionalFormatting pivot="1" sqref="I21">
    <cfRule type="dataBar" priority="20">
      <dataBar>
        <cfvo type="min"/>
        <cfvo type="max"/>
        <color rgb="FFFF0000"/>
      </dataBar>
      <extLst>
        <ext xmlns:x14="http://schemas.microsoft.com/office/spreadsheetml/2009/9/main" uri="{B025F937-C7B1-47D3-B67F-A62EFF666E3E}">
          <x14:id>{88859DE5-71A9-455D-B95D-4FB72F22ACBC}</x14:id>
        </ext>
      </extLst>
    </cfRule>
  </conditionalFormatting>
  <conditionalFormatting pivot="1" sqref="I23:I25">
    <cfRule type="dataBar" priority="19">
      <dataBar>
        <cfvo type="min"/>
        <cfvo type="max"/>
        <color rgb="FF379299"/>
      </dataBar>
      <extLst>
        <ext xmlns:x14="http://schemas.microsoft.com/office/spreadsheetml/2009/9/main" uri="{B025F937-C7B1-47D3-B67F-A62EFF666E3E}">
          <x14:id>{E106B761-7194-4525-B9A1-E8EB282475D9}</x14:id>
        </ext>
      </extLst>
    </cfRule>
  </conditionalFormatting>
  <conditionalFormatting pivot="1" sqref="I26">
    <cfRule type="dataBar" priority="18">
      <dataBar>
        <cfvo type="min"/>
        <cfvo type="max"/>
        <color rgb="FFFF0000"/>
      </dataBar>
      <extLst>
        <ext xmlns:x14="http://schemas.microsoft.com/office/spreadsheetml/2009/9/main" uri="{B025F937-C7B1-47D3-B67F-A62EFF666E3E}">
          <x14:id>{4CEF858E-3871-4344-AC43-D14B9C4AA74D}</x14:id>
        </ext>
      </extLst>
    </cfRule>
  </conditionalFormatting>
  <conditionalFormatting pivot="1" sqref="I3:I6">
    <cfRule type="dataBar" priority="17">
      <dataBar>
        <cfvo type="min"/>
        <cfvo type="max"/>
        <color rgb="FF379299"/>
      </dataBar>
      <extLst>
        <ext xmlns:x14="http://schemas.microsoft.com/office/spreadsheetml/2009/9/main" uri="{B025F937-C7B1-47D3-B67F-A62EFF666E3E}">
          <x14:id>{1C869FEF-B58E-4B0F-9539-3B6FE2B67CE7}</x14:id>
        </ext>
      </extLst>
    </cfRule>
  </conditionalFormatting>
  <conditionalFormatting pivot="1" sqref="I6">
    <cfRule type="dataBar" priority="16">
      <dataBar>
        <cfvo type="min"/>
        <cfvo type="max"/>
        <color rgb="FFFF0000"/>
      </dataBar>
      <extLst>
        <ext xmlns:x14="http://schemas.microsoft.com/office/spreadsheetml/2009/9/main" uri="{B025F937-C7B1-47D3-B67F-A62EFF666E3E}">
          <x14:id>{63F3B12C-3768-4124-B6BB-C71FFD0078AE}</x14:id>
        </ext>
      </extLst>
    </cfRule>
  </conditionalFormatting>
  <conditionalFormatting pivot="1" sqref="I28:I30">
    <cfRule type="dataBar" priority="15">
      <dataBar>
        <cfvo type="min"/>
        <cfvo type="max"/>
        <color rgb="FF379299"/>
      </dataBar>
      <extLst>
        <ext xmlns:x14="http://schemas.microsoft.com/office/spreadsheetml/2009/9/main" uri="{B025F937-C7B1-47D3-B67F-A62EFF666E3E}">
          <x14:id>{1F78FF0E-8ACD-4F4D-9DEB-5736CA65CAEA}</x14:id>
        </ext>
      </extLst>
    </cfRule>
  </conditionalFormatting>
  <conditionalFormatting pivot="1" sqref="I31">
    <cfRule type="dataBar" priority="14">
      <dataBar>
        <cfvo type="min"/>
        <cfvo type="max"/>
        <color rgb="FF638EC6"/>
      </dataBar>
      <extLst>
        <ext xmlns:x14="http://schemas.microsoft.com/office/spreadsheetml/2009/9/main" uri="{B025F937-C7B1-47D3-B67F-A62EFF666E3E}">
          <x14:id>{CEEBE5AF-397D-4921-A3B6-2B107A6ED21B}</x14:id>
        </ext>
      </extLst>
    </cfRule>
  </conditionalFormatting>
  <conditionalFormatting pivot="1" sqref="I33:I35">
    <cfRule type="dataBar" priority="13">
      <dataBar>
        <cfvo type="min"/>
        <cfvo type="max"/>
        <color rgb="FF379299"/>
      </dataBar>
      <extLst>
        <ext xmlns:x14="http://schemas.microsoft.com/office/spreadsheetml/2009/9/main" uri="{B025F937-C7B1-47D3-B67F-A62EFF666E3E}">
          <x14:id>{35FF49CE-5AC8-4B88-B737-621B6EE1D638}</x14:id>
        </ext>
      </extLst>
    </cfRule>
  </conditionalFormatting>
  <conditionalFormatting pivot="1" sqref="I36">
    <cfRule type="dataBar" priority="12">
      <dataBar>
        <cfvo type="min"/>
        <cfvo type="max"/>
        <color rgb="FFFF0000"/>
      </dataBar>
      <extLst>
        <ext xmlns:x14="http://schemas.microsoft.com/office/spreadsheetml/2009/9/main" uri="{B025F937-C7B1-47D3-B67F-A62EFF666E3E}">
          <x14:id>{43D90DAA-D0AC-44DC-BB3B-20AB8B4AF9BD}</x14:id>
        </ext>
      </extLst>
    </cfRule>
  </conditionalFormatting>
  <conditionalFormatting pivot="1" sqref="I38:I40">
    <cfRule type="dataBar" priority="11">
      <dataBar>
        <cfvo type="min"/>
        <cfvo type="max"/>
        <color rgb="FF379299"/>
      </dataBar>
      <extLst>
        <ext xmlns:x14="http://schemas.microsoft.com/office/spreadsheetml/2009/9/main" uri="{B025F937-C7B1-47D3-B67F-A62EFF666E3E}">
          <x14:id>{2EFD6710-F03F-4C6F-935D-CAAEF083FDAA}</x14:id>
        </ext>
      </extLst>
    </cfRule>
  </conditionalFormatting>
  <conditionalFormatting pivot="1" sqref="I41">
    <cfRule type="dataBar" priority="10">
      <dataBar>
        <cfvo type="min"/>
        <cfvo type="max"/>
        <color rgb="FFFF0000"/>
      </dataBar>
      <extLst>
        <ext xmlns:x14="http://schemas.microsoft.com/office/spreadsheetml/2009/9/main" uri="{B025F937-C7B1-47D3-B67F-A62EFF666E3E}">
          <x14:id>{2818EF72-0686-404F-8C8B-5622696ECAC0}</x14:id>
        </ext>
      </extLst>
    </cfRule>
  </conditionalFormatting>
  <conditionalFormatting pivot="1" sqref="I43:I45">
    <cfRule type="dataBar" priority="9">
      <dataBar>
        <cfvo type="min"/>
        <cfvo type="max"/>
        <color rgb="FF379299"/>
      </dataBar>
      <extLst>
        <ext xmlns:x14="http://schemas.microsoft.com/office/spreadsheetml/2009/9/main" uri="{B025F937-C7B1-47D3-B67F-A62EFF666E3E}">
          <x14:id>{F8F648B5-09A1-4327-908B-9F2CD59E67D0}</x14:id>
        </ext>
      </extLst>
    </cfRule>
  </conditionalFormatting>
  <conditionalFormatting pivot="1" sqref="I46">
    <cfRule type="dataBar" priority="8">
      <dataBar>
        <cfvo type="min"/>
        <cfvo type="max"/>
        <color rgb="FFFF0000"/>
      </dataBar>
      <extLst>
        <ext xmlns:x14="http://schemas.microsoft.com/office/spreadsheetml/2009/9/main" uri="{B025F937-C7B1-47D3-B67F-A62EFF666E3E}">
          <x14:id>{9D5EE313-6751-4872-B1FC-7AF43E78E6FF}</x14:id>
        </ext>
      </extLst>
    </cfRule>
  </conditionalFormatting>
  <conditionalFormatting pivot="1" sqref="I48:I50">
    <cfRule type="dataBar" priority="7">
      <dataBar>
        <cfvo type="min"/>
        <cfvo type="max"/>
        <color rgb="FF379299"/>
      </dataBar>
      <extLst>
        <ext xmlns:x14="http://schemas.microsoft.com/office/spreadsheetml/2009/9/main" uri="{B025F937-C7B1-47D3-B67F-A62EFF666E3E}">
          <x14:id>{B864C4A3-6F05-43E9-9BC8-DC38AAD7E632}</x14:id>
        </ext>
      </extLst>
    </cfRule>
  </conditionalFormatting>
  <conditionalFormatting pivot="1" sqref="I51">
    <cfRule type="dataBar" priority="6">
      <dataBar>
        <cfvo type="min"/>
        <cfvo type="max"/>
        <color rgb="FFFF0000"/>
      </dataBar>
      <extLst>
        <ext xmlns:x14="http://schemas.microsoft.com/office/spreadsheetml/2009/9/main" uri="{B025F937-C7B1-47D3-B67F-A62EFF666E3E}">
          <x14:id>{0E1A085A-B515-4299-97A3-24B14093940D}</x14:id>
        </ext>
      </extLst>
    </cfRule>
  </conditionalFormatting>
  <conditionalFormatting pivot="1" sqref="L3">
    <cfRule type="dataBar" priority="5">
      <dataBar>
        <cfvo type="min"/>
        <cfvo type="max"/>
        <color rgb="FF32878E"/>
      </dataBar>
      <extLst>
        <ext xmlns:x14="http://schemas.microsoft.com/office/spreadsheetml/2009/9/main" uri="{B025F937-C7B1-47D3-B67F-A62EFF666E3E}">
          <x14:id>{4815EF4E-440F-456E-BF08-D1C2916580F4}</x14:id>
        </ext>
      </extLst>
    </cfRule>
  </conditionalFormatting>
  <conditionalFormatting pivot="1" sqref="L5:L6">
    <cfRule type="dataBar" priority="4">
      <dataBar>
        <cfvo type="min"/>
        <cfvo type="max"/>
        <color rgb="FF32878E"/>
      </dataBar>
      <extLst>
        <ext xmlns:x14="http://schemas.microsoft.com/office/spreadsheetml/2009/9/main" uri="{B025F937-C7B1-47D3-B67F-A62EFF666E3E}">
          <x14:id>{DA4B246D-93BF-4B33-9900-1FD3D1A9C9A9}</x14:id>
        </ext>
      </extLst>
    </cfRule>
  </conditionalFormatting>
  <conditionalFormatting pivot="1" sqref="L8:L9">
    <cfRule type="dataBar" priority="3">
      <dataBar>
        <cfvo type="min"/>
        <cfvo type="max"/>
        <color rgb="FFFF0000"/>
      </dataBar>
      <extLst>
        <ext xmlns:x14="http://schemas.microsoft.com/office/spreadsheetml/2009/9/main" uri="{B025F937-C7B1-47D3-B67F-A62EFF666E3E}">
          <x14:id>{C4712A07-2437-45AB-89B2-85E7BD676073}</x14:id>
        </ext>
      </extLst>
    </cfRule>
  </conditionalFormatting>
  <conditionalFormatting pivot="1" sqref="L11">
    <cfRule type="dataBar" priority="2">
      <dataBar>
        <cfvo type="min"/>
        <cfvo type="max"/>
        <color rgb="FFFF0000"/>
      </dataBar>
      <extLst>
        <ext xmlns:x14="http://schemas.microsoft.com/office/spreadsheetml/2009/9/main" uri="{B025F937-C7B1-47D3-B67F-A62EFF666E3E}">
          <x14:id>{9B2A1764-D789-4DD6-9941-A97DA465F131}</x14:id>
        </ext>
      </extLst>
    </cfRule>
  </conditionalFormatting>
  <conditionalFormatting pivot="1" sqref="L13:L15">
    <cfRule type="dataBar" priority="1">
      <dataBar>
        <cfvo type="min"/>
        <cfvo type="max"/>
        <color rgb="FFFF0000"/>
      </dataBar>
      <extLst>
        <ext xmlns:x14="http://schemas.microsoft.com/office/spreadsheetml/2009/9/main" uri="{B025F937-C7B1-47D3-B67F-A62EFF666E3E}">
          <x14:id>{B91E4139-E2C9-47EE-9200-6DB5DB08F9C6}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39605653-807B-46EA-B0AC-3B0E8F1AF0C2}">
            <x14:dataBar minLength="0" maxLength="100">
              <x14:cfvo type="autoMin"/>
              <x14:cfvo type="autoMax"/>
              <x14:negativeFillColor rgb="FFFF0000"/>
              <x14:axisColor rgb="FF000000"/>
            </x14:dataBar>
          </x14:cfRule>
          <xm:sqref>C2:C6</xm:sqref>
        </x14:conditionalFormatting>
        <x14:conditionalFormatting xmlns:xm="http://schemas.microsoft.com/office/excel/2006/main" pivot="1">
          <x14:cfRule type="dataBar" id="{031E926F-BD94-4398-90EB-05615C9A9C0E}">
            <x14:dataBar minLength="0" maxLength="100">
              <x14:cfvo type="autoMin"/>
              <x14:cfvo type="autoMax"/>
              <x14:negativeFillColor rgb="FFFF0000"/>
              <x14:axisColor rgb="FF000000"/>
            </x14:dataBar>
          </x14:cfRule>
          <xm:sqref>C10:C14</xm:sqref>
        </x14:conditionalFormatting>
        <x14:conditionalFormatting xmlns:xm="http://schemas.microsoft.com/office/excel/2006/main" pivot="1">
          <x14:cfRule type="dataBar" id="{98345B79-7410-4A3E-B425-AC170450F1F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I3:I6</xm:sqref>
        </x14:conditionalFormatting>
        <x14:conditionalFormatting xmlns:xm="http://schemas.microsoft.com/office/excel/2006/main" pivot="1">
          <x14:cfRule type="dataBar" id="{0A8D61F8-3651-4D1B-AE7E-0B60D7CF92B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I6</xm:sqref>
        </x14:conditionalFormatting>
        <x14:conditionalFormatting xmlns:xm="http://schemas.microsoft.com/office/excel/2006/main" pivot="1">
          <x14:cfRule type="dataBar" id="{4D341E5D-0006-4DD0-9F86-2ABE3D71A4D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I8:I11</xm:sqref>
        </x14:conditionalFormatting>
        <x14:conditionalFormatting xmlns:xm="http://schemas.microsoft.com/office/excel/2006/main" pivot="1">
          <x14:cfRule type="dataBar" id="{60C3CD65-FB6E-43AF-8D32-D368C7CA346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I11</xm:sqref>
        </x14:conditionalFormatting>
        <x14:conditionalFormatting xmlns:xm="http://schemas.microsoft.com/office/excel/2006/main" pivot="1">
          <x14:cfRule type="dataBar" id="{43EF1A5E-A91B-4C67-B8D0-DD635CE3EBA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I13:I16</xm:sqref>
        </x14:conditionalFormatting>
        <x14:conditionalFormatting xmlns:xm="http://schemas.microsoft.com/office/excel/2006/main" pivot="1">
          <x14:cfRule type="dataBar" id="{8C78935E-EE67-42AA-B6D4-9A978CAB2DF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I16</xm:sqref>
        </x14:conditionalFormatting>
        <x14:conditionalFormatting xmlns:xm="http://schemas.microsoft.com/office/excel/2006/main" pivot="1">
          <x14:cfRule type="dataBar" id="{453AACB0-EAB0-40F8-A1F6-67A2802DE6DD}">
            <x14:dataBar minLength="0" maxLength="100" gradient="0">
              <x14:cfvo type="autoMin"/>
              <x14:cfvo type="autoMax"/>
              <x14:negativeFillColor rgb="FFFF0000"/>
              <x14:axisColor rgb="FF000000"/>
            </x14:dataBar>
          </x14:cfRule>
          <xm:sqref>I18:I21</xm:sqref>
        </x14:conditionalFormatting>
        <x14:conditionalFormatting xmlns:xm="http://schemas.microsoft.com/office/excel/2006/main" pivot="1">
          <x14:cfRule type="dataBar" id="{88859DE5-71A9-455D-B95D-4FB72F22ACBC}">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pivot="1">
          <x14:cfRule type="dataBar" id="{E106B761-7194-4525-B9A1-E8EB282475D9}">
            <x14:dataBar minLength="0" maxLength="100" gradient="0">
              <x14:cfvo type="autoMin"/>
              <x14:cfvo type="autoMax"/>
              <x14:negativeFillColor rgb="FFFF0000"/>
              <x14:axisColor rgb="FF000000"/>
            </x14:dataBar>
          </x14:cfRule>
          <xm:sqref>I23:I25</xm:sqref>
        </x14:conditionalFormatting>
        <x14:conditionalFormatting xmlns:xm="http://schemas.microsoft.com/office/excel/2006/main" pivot="1">
          <x14:cfRule type="dataBar" id="{4CEF858E-3871-4344-AC43-D14B9C4AA74D}">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pivot="1">
          <x14:cfRule type="dataBar" id="{1C869FEF-B58E-4B0F-9539-3B6FE2B67CE7}">
            <x14:dataBar minLength="0" maxLength="100" border="1" gradient="0">
              <x14:cfvo type="autoMin"/>
              <x14:cfvo type="autoMax"/>
              <x14:borderColor rgb="FF3DA4AB"/>
              <x14:negativeFillColor rgb="FFFF0000"/>
              <x14:axisColor rgb="FF000000"/>
            </x14:dataBar>
          </x14:cfRule>
          <xm:sqref>I3:I6</xm:sqref>
        </x14:conditionalFormatting>
        <x14:conditionalFormatting xmlns:xm="http://schemas.microsoft.com/office/excel/2006/main" pivot="1">
          <x14:cfRule type="dataBar" id="{63F3B12C-3768-4124-B6BB-C71FFD0078AE}">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pivot="1">
          <x14:cfRule type="dataBar" id="{1F78FF0E-8ACD-4F4D-9DEB-5736CA65CAEA}">
            <x14:dataBar minLength="0" maxLength="100" gradient="0">
              <x14:cfvo type="autoMin"/>
              <x14:cfvo type="autoMax"/>
              <x14:negativeFillColor rgb="FFFF0000"/>
              <x14:axisColor rgb="FF000000"/>
            </x14:dataBar>
          </x14:cfRule>
          <xm:sqref>I28:I30</xm:sqref>
        </x14:conditionalFormatting>
        <x14:conditionalFormatting xmlns:xm="http://schemas.microsoft.com/office/excel/2006/main" pivot="1">
          <x14:cfRule type="dataBar" id="{CEEBE5AF-397D-4921-A3B6-2B107A6ED21B}">
            <x14:dataBar minLength="0" maxLength="100" gradient="0">
              <x14:cfvo type="autoMin"/>
              <x14:cfvo type="autoMax"/>
              <x14:negativeFillColor rgb="FFFF0000"/>
              <x14:axisColor rgb="FF000000"/>
            </x14:dataBar>
          </x14:cfRule>
          <xm:sqref>I31</xm:sqref>
        </x14:conditionalFormatting>
        <x14:conditionalFormatting xmlns:xm="http://schemas.microsoft.com/office/excel/2006/main" pivot="1">
          <x14:cfRule type="dataBar" id="{35FF49CE-5AC8-4B88-B737-621B6EE1D638}">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pivot="1">
          <x14:cfRule type="dataBar" id="{43D90DAA-D0AC-44DC-BB3B-20AB8B4AF9BD}">
            <x14:dataBar minLength="0" maxLength="100" gradient="0">
              <x14:cfvo type="autoMin"/>
              <x14:cfvo type="autoMax"/>
              <x14:negativeFillColor rgb="FFFF0000"/>
              <x14:axisColor rgb="FF000000"/>
            </x14:dataBar>
          </x14:cfRule>
          <xm:sqref>I36</xm:sqref>
        </x14:conditionalFormatting>
        <x14:conditionalFormatting xmlns:xm="http://schemas.microsoft.com/office/excel/2006/main" pivot="1">
          <x14:cfRule type="dataBar" id="{2EFD6710-F03F-4C6F-935D-CAAEF083FDAA}">
            <x14:dataBar minLength="0" maxLength="100" gradient="0">
              <x14:cfvo type="autoMin"/>
              <x14:cfvo type="autoMax"/>
              <x14:negativeFillColor rgb="FFFF0000"/>
              <x14:axisColor rgb="FF000000"/>
            </x14:dataBar>
          </x14:cfRule>
          <xm:sqref>I38:I40</xm:sqref>
        </x14:conditionalFormatting>
        <x14:conditionalFormatting xmlns:xm="http://schemas.microsoft.com/office/excel/2006/main" pivot="1">
          <x14:cfRule type="dataBar" id="{2818EF72-0686-404F-8C8B-5622696ECAC0}">
            <x14:dataBar minLength="0" maxLength="100" gradient="0">
              <x14:cfvo type="autoMin"/>
              <x14:cfvo type="autoMax"/>
              <x14:negativeFillColor rgb="FFFF0000"/>
              <x14:axisColor rgb="FF000000"/>
            </x14:dataBar>
          </x14:cfRule>
          <xm:sqref>I41</xm:sqref>
        </x14:conditionalFormatting>
        <x14:conditionalFormatting xmlns:xm="http://schemas.microsoft.com/office/excel/2006/main" pivot="1">
          <x14:cfRule type="dataBar" id="{F8F648B5-09A1-4327-908B-9F2CD59E67D0}">
            <x14:dataBar minLength="0" maxLength="100" gradient="0">
              <x14:cfvo type="autoMin"/>
              <x14:cfvo type="autoMax"/>
              <x14:negativeFillColor rgb="FFFF0000"/>
              <x14:axisColor rgb="FF000000"/>
            </x14:dataBar>
          </x14:cfRule>
          <xm:sqref>I43:I45</xm:sqref>
        </x14:conditionalFormatting>
        <x14:conditionalFormatting xmlns:xm="http://schemas.microsoft.com/office/excel/2006/main" pivot="1">
          <x14:cfRule type="dataBar" id="{9D5EE313-6751-4872-B1FC-7AF43E78E6FF}">
            <x14:dataBar minLength="0" maxLength="100" gradient="0">
              <x14:cfvo type="autoMin"/>
              <x14:cfvo type="autoMax"/>
              <x14:negativeFillColor rgb="FFFF0000"/>
              <x14:axisColor rgb="FF000000"/>
            </x14:dataBar>
          </x14:cfRule>
          <xm:sqref>I46</xm:sqref>
        </x14:conditionalFormatting>
        <x14:conditionalFormatting xmlns:xm="http://schemas.microsoft.com/office/excel/2006/main" pivot="1">
          <x14:cfRule type="dataBar" id="{B864C4A3-6F05-43E9-9BC8-DC38AAD7E632}">
            <x14:dataBar minLength="0" maxLength="100" gradient="0">
              <x14:cfvo type="autoMin"/>
              <x14:cfvo type="autoMax"/>
              <x14:negativeFillColor rgb="FFFF0000"/>
              <x14:axisColor rgb="FF000000"/>
            </x14:dataBar>
          </x14:cfRule>
          <xm:sqref>I48:I50</xm:sqref>
        </x14:conditionalFormatting>
        <x14:conditionalFormatting xmlns:xm="http://schemas.microsoft.com/office/excel/2006/main" pivot="1">
          <x14:cfRule type="dataBar" id="{0E1A085A-B515-4299-97A3-24B14093940D}">
            <x14:dataBar minLength="0" maxLength="100" gradient="0">
              <x14:cfvo type="autoMin"/>
              <x14:cfvo type="autoMax"/>
              <x14:negativeFillColor rgb="FFFF0000"/>
              <x14:axisColor rgb="FF000000"/>
            </x14:dataBar>
          </x14:cfRule>
          <xm:sqref>I51</xm:sqref>
        </x14:conditionalFormatting>
        <x14:conditionalFormatting xmlns:xm="http://schemas.microsoft.com/office/excel/2006/main" pivot="1">
          <x14:cfRule type="dataBar" id="{4815EF4E-440F-456E-BF08-D1C2916580F4}">
            <x14:dataBar minLength="0" maxLength="100" gradient="0">
              <x14:cfvo type="autoMin"/>
              <x14:cfvo type="autoMax"/>
              <x14:negativeFillColor rgb="FFFF0000"/>
              <x14:axisColor rgb="FF000000"/>
            </x14:dataBar>
          </x14:cfRule>
          <xm:sqref>L3</xm:sqref>
        </x14:conditionalFormatting>
        <x14:conditionalFormatting xmlns:xm="http://schemas.microsoft.com/office/excel/2006/main" pivot="1">
          <x14:cfRule type="dataBar" id="{DA4B246D-93BF-4B33-9900-1FD3D1A9C9A9}">
            <x14:dataBar minLength="0" maxLength="100" gradient="0">
              <x14:cfvo type="autoMin"/>
              <x14:cfvo type="autoMax"/>
              <x14:negativeFillColor rgb="FFFF0000"/>
              <x14:axisColor rgb="FF000000"/>
            </x14:dataBar>
          </x14:cfRule>
          <xm:sqref>L5:L6</xm:sqref>
        </x14:conditionalFormatting>
        <x14:conditionalFormatting xmlns:xm="http://schemas.microsoft.com/office/excel/2006/main" pivot="1">
          <x14:cfRule type="dataBar" id="{C4712A07-2437-45AB-89B2-85E7BD676073}">
            <x14:dataBar minLength="0" maxLength="100" gradient="0">
              <x14:cfvo type="autoMin"/>
              <x14:cfvo type="autoMax"/>
              <x14:negativeFillColor rgb="FFFF0000"/>
              <x14:axisColor rgb="FF000000"/>
            </x14:dataBar>
          </x14:cfRule>
          <xm:sqref>L8:L9</xm:sqref>
        </x14:conditionalFormatting>
        <x14:conditionalFormatting xmlns:xm="http://schemas.microsoft.com/office/excel/2006/main" pivot="1">
          <x14:cfRule type="dataBar" id="{9B2A1764-D789-4DD6-9941-A97DA465F131}">
            <x14:dataBar minLength="0" maxLength="100" gradient="0">
              <x14:cfvo type="autoMin"/>
              <x14:cfvo type="autoMax"/>
              <x14:negativeFillColor rgb="FFFF0000"/>
              <x14:axisColor rgb="FF000000"/>
            </x14:dataBar>
          </x14:cfRule>
          <xm:sqref>L11</xm:sqref>
        </x14:conditionalFormatting>
        <x14:conditionalFormatting xmlns:xm="http://schemas.microsoft.com/office/excel/2006/main" pivot="1">
          <x14:cfRule type="dataBar" id="{B91E4139-E2C9-47EE-9200-6DB5DB08F9C6}">
            <x14:dataBar minLength="0" maxLength="100" gradient="0">
              <x14:cfvo type="autoMin"/>
              <x14:cfvo type="autoMax"/>
              <x14:negativeFillColor rgb="FFFF0000"/>
              <x14:axisColor rgb="FF000000"/>
            </x14:dataBar>
          </x14:cfRule>
          <xm:sqref>L13:L15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0F0D-9CE8-4B0A-AB29-EBD9E993F48A}">
  <dimension ref="A1"/>
  <sheetViews>
    <sheetView showGridLines="0" showRowColHeaders="0" tabSelected="1" workbookViewId="0"/>
  </sheetViews>
  <sheetFormatPr defaultRowHeight="14.4" x14ac:dyDescent="0.3"/>
  <cols>
    <col min="1" max="16384" width="8.88671875" style="7"/>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6511-6DCD-4F0C-A314-28F22B370836}">
  <dimension ref="A1"/>
  <sheetViews>
    <sheetView showGridLines="0" showRowColHeaders="0" workbookViewId="0"/>
  </sheetViews>
  <sheetFormatPr defaultRowHeight="14.4" x14ac:dyDescent="0.3"/>
  <cols>
    <col min="1" max="16384" width="8.88671875" style="7"/>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67" r:id="rId3" name="Option Button 23">
              <controlPr defaultSize="0" autoFill="0" autoLine="0" autoPict="0">
                <anchor moveWithCells="1">
                  <from>
                    <xdr:col>17</xdr:col>
                    <xdr:colOff>571500</xdr:colOff>
                    <xdr:row>11</xdr:row>
                    <xdr:rowOff>45720</xdr:rowOff>
                  </from>
                  <to>
                    <xdr:col>19</xdr:col>
                    <xdr:colOff>312420</xdr:colOff>
                    <xdr:row>12</xdr:row>
                    <xdr:rowOff>76200</xdr:rowOff>
                  </to>
                </anchor>
              </controlPr>
            </control>
          </mc:Choice>
        </mc:AlternateContent>
        <mc:AlternateContent xmlns:mc="http://schemas.openxmlformats.org/markup-compatibility/2006">
          <mc:Choice Requires="x14">
            <control shapeId="6168" r:id="rId4" name="Option Button 24">
              <controlPr defaultSize="0" autoFill="0" autoLine="0" autoPict="0">
                <anchor moveWithCells="1">
                  <from>
                    <xdr:col>17</xdr:col>
                    <xdr:colOff>571500</xdr:colOff>
                    <xdr:row>12</xdr:row>
                    <xdr:rowOff>144780</xdr:rowOff>
                  </from>
                  <to>
                    <xdr:col>19</xdr:col>
                    <xdr:colOff>312420</xdr:colOff>
                    <xdr:row>13</xdr:row>
                    <xdr:rowOff>175260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a a b b f 6 d c - 5 a b 3 - 4 0 a e - b 1 b f - 0 0 3 b b f 8 c 6 f f 6 "   x m l n s = " h t t p : / / s c h e m a s . m i c r o s o f t . c o m / D a t a M a s h u p " > A A A A A M 0 F A A B Q S w M E F A A C A A g A W w i L W i u h e Z S m A A A A 9 g A A A B I A H A B D b 2 5 m a W c v U G F j a 2 F n Z S 5 4 b W w g o h g A K K A U A A A A A A A A A A A A A A A A A A A A A A A A A A A A h Y 9 L C s I w G I S v U r J v H q 2 g l j R d u B K s C I K 4 D T G 2 w f a v N K n p 3 V x 4 J K 9 g R a v u X M 7 M N z B z v 9 5 4 1 t d V c N G t N Q 2 k i G G K A g 2 q O R g o U t S 5 Y z h D m e A b q U 6 y 0 M E A g 0 1 6 a 1 J U O n d O C P H e Y x / j p i 1 I R C k j + 3 y 1 V a W u Z W j A O g l K o 0 / r 8 L + F B N + 9 x o g I s 3 i C 2 X S O K S e j y X M D X y A a 9 j 7 T H 5 M v u s p 1 r R Y a w u W a k 1 F y 8 v 4 g H l B L A w Q U A A I A C A B b C I 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i L W g 8 Y e i f F A g A A n w w A A B M A H A B G b 3 J t d W x h c y 9 T Z W N 0 a W 9 u M S 5 t I K I Y A C i g F A A A A A A A A A A A A A A A A A A A A A A A A A A A A O 1 V T W / b M A y 9 F 8 h / E N S L M x j G n H 0 c N u S Q J S 3 W b e 3 a p s M O S W A o N t M I l a V M k t M E Q f / 7 K N u t n a + u 6 z m + 2 C I l k u / p m T Q Q W 6 4 k 6 R f v 8 H P j q H F k p k x D Q v p T A B u S N h F g G 0 c E n 7 7 K d A x o O V n E I I L f S t + N l b r z T r m A o K u k B W m N R 7 u f h r 8 M a D M 0 S r J 3 w 5 6 6 l 0 K x x A x P W W y j m K U z x m 9 l s B B m Q Z s + k Z k Q P r E 6 g 6 Z f 5 s k z R / k L s x V p V 4 M z C 2 m b F k 7 q f + c y K V d 0 9 D D o M c t G 5 f l j e q l V q i y C + A o s w V I o h r l h Y y y z 9 J R 2 r 5 7 K J 4 P S 2 x G i H z P B t G m 7 u k b N p 8 D d K Z O 3 G P d m O Y M q 6 I 1 m 0 k y U T r t K Z K l 0 T u P t q M J f r S j M k a W I J x Q x 4 z 7 C 5 P L B J y t q r N J Q s 1 t Y 2 N z x S N g u 3 0 y r J H O k q g S 2 n G N m I J p p H j v X m b Q f 3 w e u s s e D q Y r c / q 1 j f z I m L b f L y C i R e G O Y u L r y / c 3 t O O u b 2 c S C 3 r n 3 o a L w G l I 1 R 1 I K r m p X U z h K s 7 f B t V 9 j r h a s k y R 5 K J l w J 2 A m y r B V V N x R m L z t 1 D 6 h 3 Z J d / A Y W T w m f k E G N 8 R H G o d 3 O + W X U 7 1 x E b 0 N K 7 B Q k o X 0 m 7 7 S D T g k I A 4 T 2 + D 0 T n O 6 F G e 7 H u R e D v 3 7 5 2 7 A z F E 3 6 I q i h w 3 r t G M w g + n L 5 i H Z Q a W T 0 Z n D 8 7 N 3 X / o J z 0 O 5 i r j L Q H G o 3 e A E G 5 f 5 N c e l t 1 L i m c F R O w t M o X 5 t N D 6 1 c e M r F c n 9 6 8 A M m 9 m e G 8 q q q O F n M m H Q 5 a i e e S i m c + f c T J x t l b + Z C t h E 6 z X V d O Y L C 2 G w c c f l c 5 n r r r M w 7 2 2 f X z I O e i r M U 9 f z i 5 l m v y M x R a I M e C J 5 y p K R N f S y / v O l 2 y y c n E h s C l 7 f t s P U B l 1 c Z d q G + X Q p o V 5 / B h Z K v 7 G w F E N f M C m u 4 1 U M K e 2 v N X p P v i 9 v z Z h P 4 z w 4 d v q 5 F 7 2 / F T g r r m O q y W E 9 d F 8 R x O b a I 1 2 r S w 0 g 9 j N T D S D 2 M 1 M N I / d d I / Q t Q S w E C L Q A U A A I A C A B b C I t a K 6 F 5 l K Y A A A D 2 A A A A E g A A A A A A A A A A A A A A A A A A A A A A Q 2 9 u Z m l n L 1 B h Y 2 t h Z 2 U u e G 1 s U E s B A i 0 A F A A C A A g A W w i L W g / K 6 a u k A A A A 6 Q A A A B M A A A A A A A A A A A A A A A A A 8 g A A A F t D b 2 5 0 Z W 5 0 X 1 R 5 c G V z X S 5 4 b W x Q S w E C L Q A U A A I A C A B b C I t a D x h 6 J 8 U C A A C f D A A A E w A A A A A A A A A A A A A A A A D j A Q A A R m 9 y b X V s Y X M v U 2 V j d G l v b j E u b V B L B Q Y A A A A A A w A D A M I A A A D 1 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K g A A A A A A A L s 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N l M T Z i N G N l N C 1 h N m Z k L T Q 4 Y j I t O D N i Y y 0 1 M D U 2 O D E x Z D Y 4 M m 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Z p b G x F c n J v c k N v Z G U i I F Z h b H V l P S J z V W 5 r b m 9 3 b i I g L z 4 8 R W 5 0 c n k g V H l w Z T 0 i R m l s b E V y c m 9 y Q 2 9 1 b n Q i I F Z h b H V l P S J s M C I g L z 4 8 R W 5 0 c n k g V H l w Z T 0 i R m l s b E x h c 3 R V c G R h d G V k I i B W Y W x 1 Z T 0 i Z D I w M j U t M D Q t M T B U M T k 6 M z I 6 N T I u N j Y 2 M T M x O F o i I C 8 + P E V u d H J 5 I F R 5 c G U 9 I k Z p b G x D b 2 x 1 b W 5 U e X B l c y I g V m F s d W U 9 I n N C Z 1 l E Q m d N R E F B Q U c i I C 8 + P E V u d H J 5 I F R 5 c G U 9 I k Z p b G x D b 2 x 1 b W 5 O Y W 1 l c y I g V m F s d W U 9 I n N b J n F 1 b 3 Q 7 c 3 R v c m V f a W Q m c X V v d D s s J n F 1 b 3 Q 7 c H J v Z H V j d F 9 j b 2 R l J n F 1 b 3 Q 7 L C Z x d W 9 0 O 2 J h c 2 V f c H J p Y 2 U m c X V v d D s s J n F 1 b 3 Q 7 c H J v b W 9 f d H l w Z S Z x d W 9 0 O y w m c X V v d D t x d W F u d G l 0 e V 9 z b 2 x k K G J l Z m 9 y Z V 9 w c m 9 t b y k m c X V v d D s s J n F 1 b 3 Q 7 c X V h b n R p d H l f c 2 9 s Z C h h Z n R l c l 9 w c m 9 t b y k m c X V v d D s s J n F 1 b 3 Q 7 Q 2 F t c G F p Z 2 4 m c X V v d D s s J n F 1 b 3 Q 7 U m V 2 Z W 5 1 Z V 9 C U C Z x d W 9 0 O y w m c X V v d D t k a W 1 f c 3 R v c m V z L m N p d H k m c X V v d D t d I i A v P j x F b n R y e S B U e X B l P S J G a W x s V G F y Z 2 V 0 T m F t Z U N 1 c 3 R v b W l 6 Z W Q i I F Z h b H V l P S J s M S I g L z 4 8 R W 5 0 c n k g V H l w Z T 0 i R m l s b E N v d W 5 0 I i B W Y W x 1 Z T 0 i b D E 1 M D A 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U 2 h l Z X Q x L 0 N o Y W 5 n Z W Q g V H l w Z S 5 7 c 3 R v c m V f a W Q s M X 0 m c X V v d D s s J n F 1 b 3 Q 7 U 2 V j d G l v b j E v U 2 h l Z X Q x L 0 N o Y W 5 n Z W Q g V H l w Z S 5 7 c H J v Z H V j d F 9 j b 2 R l L D N 9 J n F 1 b 3 Q 7 L C Z x d W 9 0 O 1 N l Y 3 R p b 2 4 x L 1 N o Z W V 0 M S 9 D a G F u Z 2 V k I F R 5 c G U u e 2 J h c 2 V f c H J p Y 2 U s N H 0 m c X V v d D s s J n F 1 b 3 Q 7 U 2 V j d G l v b j E v U 2 h l Z X Q x L 0 N o Y W 5 n Z W Q g V H l w Z S 5 7 c H J v b W 9 f d H l w Z S w 1 f S Z x d W 9 0 O y w m c X V v d D t T Z W N 0 a W 9 u M S 9 T a G V l d D E v Q 2 h h b m d l Z C B U e X B l L n t x d W F u d G l 0 e V 9 z b 2 x k K G J l Z m 9 y Z V 9 w c m 9 t b y k s N n 0 m c X V v d D s s J n F 1 b 3 Q 7 U 2 V j d G l v b j E v U 2 h l Z X Q x L 0 N o Y W 5 n Z W Q g V H l w Z S 5 7 c X V h b n R p d H l f c 2 9 s Z C h h Z n R l c l 9 w c m 9 t b y k s N 3 0 m c X V v d D s s J n F 1 b 3 Q 7 U 2 V j d G l v b j E v U 2 h l Z X Q x L 0 F k Z G V k I E N v b m R p d G l v b m F s I E N v b H V t b i 5 7 Q 2 F t c G F p Z 2 4 s N 3 0 m c X V v d D s s J n F 1 b 3 Q 7 U 2 V j d G l v b j E v U 2 h l Z X Q x L 0 F k Z G V k I E N 1 c 3 R v b S 5 7 U m V 2 Z W 5 1 Z V 9 C U C w 3 f S Z x d W 9 0 O y w m c X V v d D t T Z W N 0 a W 9 u M S 9 k a W 1 f c 3 R v c m V z L 0 N o Y W 5 n Z W Q g V H l w Z T E u e 2 N p d H k s M X 0 m c X V v d D t d L C Z x d W 9 0 O 0 N v b H V t b k N v d W 5 0 J n F 1 b 3 Q 7 O j k s J n F 1 b 3 Q 7 S 2 V 5 Q 2 9 s d W 1 u T m F t Z X M m c X V v d D s 6 W 1 0 s J n F 1 b 3 Q 7 Q 2 9 s d W 1 u S W R l b n R p d G l l c y Z x d W 9 0 O z p b J n F 1 b 3 Q 7 U 2 V j d G l v b j E v U 2 h l Z X Q x L 0 N o Y W 5 n Z W Q g V H l w Z S 5 7 c 3 R v c m V f a W Q s M X 0 m c X V v d D s s J n F 1 b 3 Q 7 U 2 V j d G l v b j E v U 2 h l Z X Q x L 0 N o Y W 5 n Z W Q g V H l w Z S 5 7 c H J v Z H V j d F 9 j b 2 R l L D N 9 J n F 1 b 3 Q 7 L C Z x d W 9 0 O 1 N l Y 3 R p b 2 4 x L 1 N o Z W V 0 M S 9 D a G F u Z 2 V k I F R 5 c G U u e 2 J h c 2 V f c H J p Y 2 U s N H 0 m c X V v d D s s J n F 1 b 3 Q 7 U 2 V j d G l v b j E v U 2 h l Z X Q x L 0 N o Y W 5 n Z W Q g V H l w Z S 5 7 c H J v b W 9 f d H l w Z S w 1 f S Z x d W 9 0 O y w m c X V v d D t T Z W N 0 a W 9 u M S 9 T a G V l d D E v Q 2 h h b m d l Z C B U e X B l L n t x d W F u d G l 0 e V 9 z b 2 x k K G J l Z m 9 y Z V 9 w c m 9 t b y k s N n 0 m c X V v d D s s J n F 1 b 3 Q 7 U 2 V j d G l v b j E v U 2 h l Z X Q x L 0 N o Y W 5 n Z W Q g V H l w Z S 5 7 c X V h b n R p d H l f c 2 9 s Z C h h Z n R l c l 9 w c m 9 t b y k s N 3 0 m c X V v d D s s J n F 1 b 3 Q 7 U 2 V j d G l v b j E v U 2 h l Z X Q x L 0 F k Z G V k I E N v b m R p d G l v b m F s I E N v b H V t b i 5 7 Q 2 F t c G F p Z 2 4 s N 3 0 m c X V v d D s s J n F 1 b 3 Q 7 U 2 V j d G l v b j E v U 2 h l Z X Q x L 0 F k Z G V k I E N 1 c 3 R v b S 5 7 U m V 2 Z W 5 1 Z V 9 C U C w 3 f S Z x d W 9 0 O y w m c X V v d D t T Z W N 0 a W 9 u M S 9 k a W 1 f c 3 R v c m V z L 0 N o Y W 5 n Z W Q g V H l w Z T E u e 2 N p d H k s 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B Z G R l Z C U y M E N v b m R p d G l v b m F s J T I w Q 2 9 s d W 1 u 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2 R p b V 9 z d G 9 y Z X M 8 L 0 l 0 Z W 1 Q Y X R o P j w v S X R l b U x v Y 2 F 0 a W 9 u P j x T d G F i b G V F b n R y a W V z P j x F b n R y e S B U e X B l P S J J c 1 B y a X Z h d G U i I F Z h b H V l P S J s M C I g L z 4 8 R W 5 0 c n k g V H l w Z T 0 i U X V l c n l J R C I g V m F s d W U 9 I n M 2 Z j F l Y 2 Q 0 Z i 0 5 Y j F m L T Q 1 Z j Y t O W Q x M S 0 y Z j N m N W E 3 M m J i M m 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0 L T E w V D E 5 O j M y O j A 0 L j E x N j E 2 M j N a I i A v P j x F b n R y e S B U e X B l P S J G a W x s Q 2 9 s d W 1 u V H l w Z X M i I F Z h b H V l P S J z Q m d Z P S I g L z 4 8 R W 5 0 c n k g V H l w Z T 0 i R m l s b E N v b H V t b k 5 h b W V z I i B W Y W x 1 Z T 0 i c 1 s m c X V v d D t z d G 9 y Z V 9 p Z C Z x d W 9 0 O y w m c X V v d D t j a X R 5 J n F 1 b 3 Q 7 X S I g L z 4 8 R W 5 0 c n k g V H l w Z T 0 i R m l s b E V y c m 9 y Q 2 9 k Z S I g V m F s d W U 9 I n N V b m t u b 3 d u I i A v P j x F b n R y e S B U e X B l P S J G a W x s Q 2 9 1 b n Q i I F Z h b H V l P S J s N T A 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l t X 3 N 0 b 3 J l c y 9 D a G F u Z 2 V k I F R 5 c G U x L n t z d G 9 y Z V 9 p Z C w w f S Z x d W 9 0 O y w m c X V v d D t T Z W N 0 a W 9 u M S 9 k a W 1 f c 3 R v c m V z L 0 N o Y W 5 n Z W Q g V H l w Z T E u e 2 N p d H k s M X 0 m c X V v d D t d L C Z x d W 9 0 O 0 N v b H V t b k N v d W 5 0 J n F 1 b 3 Q 7 O j I s J n F 1 b 3 Q 7 S 2 V 5 Q 2 9 s d W 1 u T m F t Z X M m c X V v d D s 6 W 1 0 s J n F 1 b 3 Q 7 Q 2 9 s d W 1 u S W R l b n R p d G l l c y Z x d W 9 0 O z p b J n F 1 b 3 Q 7 U 2 V j d G l v b j E v Z G l t X 3 N 0 b 3 J l c y 9 D a G F u Z 2 V k I F R 5 c G U x L n t z d G 9 y Z V 9 p Z C w w f S Z x d W 9 0 O y w m c X V v d D t T Z W N 0 a W 9 u M S 9 k a W 1 f c 3 R v c m V z L 0 N o Y W 5 n Z W Q g V H l w Z T E u e 2 N p d H k s M X 0 m c X V v d D t d L C Z x d W 9 0 O 1 J l b G F 0 a W 9 u c 2 h p c E l u Z m 8 m c X V v d D s 6 W 1 1 9 I i A v P j w v U 3 R h Y m x l R W 5 0 c m l l c z 4 8 L 0 l 0 Z W 0 + P E l 0 Z W 0 + P E l 0 Z W 1 M b 2 N h d G l v b j 4 8 S X R l b V R 5 c G U + R m 9 y b X V s Y T w v S X R l b V R 5 c G U + P E l 0 Z W 1 Q Y X R o P l N l Y 3 R p b 2 4 x L 2 R p b V 9 z d G 9 y Z X M v U 2 9 1 c m N l P C 9 J d G V t U G F 0 a D 4 8 L 0 l 0 Z W 1 M b 2 N h d G l v b j 4 8 U 3 R h Y m x l R W 5 0 c m l l c y A v P j w v S X R l b T 4 8 S X R l b T 4 8 S X R l b U x v Y 2 F 0 a W 9 u P j x J d G V t V H l w Z T 5 G b 3 J t d W x h P C 9 J d G V t V H l w Z T 4 8 S X R l b V B h d G g + U 2 V j d G l v b j E v Z G l t X 3 N 0 b 3 J l c y 9 D a G F u Z 2 V k J T I w V H l w Z T w v S X R l b V B h d G g + P C 9 J d G V t T G 9 j Y X R p b 2 4 + P F N 0 Y W J s Z U V u d H J p Z X M g L z 4 8 L 0 l 0 Z W 0 + P E l 0 Z W 0 + P E l 0 Z W 1 M b 2 N h d G l v b j 4 8 S X R l b V R 5 c G U + R m 9 y b X V s Y T w v S X R l b V R 5 c G U + P E l 0 Z W 1 Q Y X R o P l N l Y 3 R p b 2 4 x L 2 R p b V 9 z d G 9 y Z X M v U H J v b W 9 0 Z W Q l M j B I Z W F k Z X J z P C 9 J d G V t U G F 0 a D 4 8 L 0 l 0 Z W 1 M b 2 N h d G l v b j 4 8 U 3 R h Y m x l R W 5 0 c m l l c y A v P j w v S X R l b T 4 8 S X R l b T 4 8 S X R l b U x v Y 2 F 0 a W 9 u P j x J d G V t V H l w Z T 5 G b 3 J t d W x h P C 9 J d G V t V H l w Z T 4 8 S X R l b V B h d G g + U 2 V j d G l v b j E v Z G l t X 3 N 0 b 3 J l c y 9 D a G F u Z 2 V k J T I w V H l w Z T E 8 L 0 l 0 Z W 1 Q Y X R o P j w v S X R l b U x v Y 2 F 0 a W 9 u P j x T d G F i b G V F b n R y a W V z I C 8 + P C 9 J d G V t P j x J d G V t P j x J d G V t T G 9 j Y X R p b 2 4 + P E l 0 Z W 1 U e X B l P k Z v c m 1 1 b G E 8 L 0 l 0 Z W 1 U e X B l P j x J d G V t U G F 0 a D 5 T Z W N 0 a W 9 u M S 9 T a G V l d D E v T W V y Z 2 V k J T I w U X V l c m l l c z w v S X R l b V B h d G g + P C 9 J d G V t T G 9 j Y X R p b 2 4 + P F N 0 Y W J s Z U V u d H J p Z X M g L z 4 8 L 0 l 0 Z W 0 + P E l 0 Z W 0 + P E l 0 Z W 1 M b 2 N h d G l v b j 4 8 S X R l b V R 5 c G U + R m 9 y b X V s Y T w v S X R l b V R 5 c G U + P E l 0 Z W 1 Q Y X R o P l N l Y 3 R p b 2 4 x L 1 N o Z W V 0 M S 9 F e H B h b m R l Z C U y M G R p b V 9 z d G 9 y Z X M 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0 M m V i Y j U 4 M i 0 2 N D F m L T R i N W I t Y m R h M y 0 1 M z I z M 2 E y Y W Q x N 2 Y 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R G F 0 Y S I g L z 4 8 R W 5 0 c n k g V H l w Z T 0 i R m l s b G V k Q 2 9 t c G x l d G V S Z X N 1 b H R U b 1 d v c m t z a G V l d C I g V m F s d W U 9 I m w x I i A v P j x F b n R y e S B U e X B l P S J G a W x s R X J y b 3 J D b 2 R l I i B W Y W x 1 Z T 0 i c 1 V u a 2 5 v d 2 4 i I C 8 + P E V u d H J 5 I F R 5 c G U 9 I k Z p b G x M Y X N 0 V X B k Y X R l Z C I g V m F s d W U 9 I m Q y M D I 1 L T A 0 L T E w V D E 5 O j M y O j U 1 L j U 4 N j M 1 N D F a I i A v P j x F b n R y e S B U e X B l P S J G a W x s Q 2 9 s d W 1 u V H l w Z X M i I F Z h b H V l P S J z Q m d Z R E J n T U R B Q U F H I i A v P j x F b n R y e S B U e X B l P S J G a W x s R X J y b 3 J D b 3 V u d C I g V m F s d W U 9 I m w w I i A v P j x F b n R y e S B U e X B l P S J G a W x s Q 2 9 s d W 1 u T m F t Z X M i I F Z h b H V l P S J z W y Z x d W 9 0 O 3 N 0 b 3 J l X 2 l k J n F 1 b 3 Q 7 L C Z x d W 9 0 O 3 B y b 2 R 1 Y 3 R f Y 2 9 k Z S Z x d W 9 0 O y w m c X V v d D t i Y X N l X 3 B y a W N l J n F 1 b 3 Q 7 L C Z x d W 9 0 O 3 B y b 2 1 v X 3 R 5 c G U m c X V v d D s s J n F 1 b 3 Q 7 c X V h b n R p d H l f c 2 9 s Z C h i Z W Z v c m V f c H J v b W 8 p J n F 1 b 3 Q 7 L C Z x d W 9 0 O 3 F 1 Y W 5 0 a X R 5 X 3 N v b G Q o Y W Z 0 Z X J f c H J v b W 8 p J n F 1 b 3 Q 7 L C Z x d W 9 0 O 0 N h b X B h a W d u J n F 1 b 3 Q 7 L C Z x d W 9 0 O 1 J l d m V u d W V f Q l A m c X V v d D s s J n F 1 b 3 Q 7 Z G l t X 3 N 0 b 3 J l c y 5 j a X R 5 J n F 1 b 3 Q 7 X S I g L z 4 8 R W 5 0 c n k g V H l w Z T 0 i R m l s b F R h c m d l d E 5 h b W V D d X N 0 b 2 1 p e m V k I i B W Y W x 1 Z T 0 i b D E i I C 8 + P E V u d H J 5 I F R 5 c G U 9 I k x v Y W R l Z F R v Q W 5 h b H l z a X N T Z X J 2 a W N l c y I g V m F s d W U 9 I m w w I i A v P j x F b n R y e S B U e X B l P S J O Y X Z p Z 2 F 0 a W 9 u U 3 R l c E 5 h b W U i I F Z h b H V l P S J z T m F 2 a W d h d G l v b i I g L z 4 8 R W 5 0 c n k g V H l w Z T 0 i R m l s b E N v d W 5 0 I i B W Y W x 1 Z T 0 i b D E 1 M D A 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U 2 h l Z X Q x I C g y K S 9 D a G F u Z 2 V k I F R 5 c G U u e 3 N 0 b 3 J l X 2 l k L D F 9 J n F 1 b 3 Q 7 L C Z x d W 9 0 O 1 N l Y 3 R p b 2 4 x L 1 N o Z W V 0 M S A o M i k v Q 2 h h b m d l Z C B U e X B l L n t w c m 9 k d W N 0 X 2 N v Z G U s M 3 0 m c X V v d D s s J n F 1 b 3 Q 7 U 2 V j d G l v b j E v U 2 h l Z X Q x I C g y K S 9 D a G F u Z 2 V k I F R 5 c G U u e 2 J h c 2 V f c H J p Y 2 U s N H 0 m c X V v d D s s J n F 1 b 3 Q 7 U 2 V j d G l v b j E v U 2 h l Z X Q x I C g y K S 9 D a G F u Z 2 V k I F R 5 c G U u e 3 B y b 2 1 v X 3 R 5 c G U s N X 0 m c X V v d D s s J n F 1 b 3 Q 7 U 2 V j d G l v b j E v U 2 h l Z X Q x I C g y K S 9 D a G F u Z 2 V k I F R 5 c G U u e 3 F 1 Y W 5 0 a X R 5 X 3 N v b G Q o Y m V m b 3 J l X 3 B y b 2 1 v K S w 2 f S Z x d W 9 0 O y w m c X V v d D t T Z W N 0 a W 9 u M S 9 T a G V l d D E g K D I p L 0 N o Y W 5 n Z W Q g V H l w Z S 5 7 c X V h b n R p d H l f c 2 9 s Z C h h Z n R l c l 9 w c m 9 t b y k s N 3 0 m c X V v d D s s J n F 1 b 3 Q 7 U 2 V j d G l v b j E v U 2 h l Z X Q x I C g y K S 9 B Z G R l Z C B D b 2 5 k a X R p b 2 5 h b C B D b 2 x 1 b W 4 u e 0 N h b X B h a W d u L D d 9 J n F 1 b 3 Q 7 L C Z x d W 9 0 O 1 N l Y 3 R p b 2 4 x L 1 N o Z W V 0 M S A o M i k v Q W R k Z W Q g Q 3 V z d G 9 t L n t S Z X Z l b n V l X 0 J Q L D d 9 J n F 1 b 3 Q 7 L C Z x d W 9 0 O 1 N l Y 3 R p b 2 4 x L 2 R p b V 9 z d G 9 y Z X M v Q 2 h h b m d l Z C B U e X B l M S 5 7 Y 2 l 0 e S w x f S Z x d W 9 0 O 1 0 s J n F 1 b 3 Q 7 Q 2 9 s d W 1 u Q 2 9 1 b n Q m c X V v d D s 6 O S w m c X V v d D t L Z X l D b 2 x 1 b W 5 O Y W 1 l c y Z x d W 9 0 O z p b X S w m c X V v d D t D b 2 x 1 b W 5 J Z G V u d G l 0 a W V z J n F 1 b 3 Q 7 O l s m c X V v d D t T Z W N 0 a W 9 u M S 9 T a G V l d D E g K D I p L 0 N o Y W 5 n Z W Q g V H l w Z S 5 7 c 3 R v c m V f a W Q s M X 0 m c X V v d D s s J n F 1 b 3 Q 7 U 2 V j d G l v b j E v U 2 h l Z X Q x I C g y K S 9 D a G F u Z 2 V k I F R 5 c G U u e 3 B y b 2 R 1 Y 3 R f Y 2 9 k Z S w z f S Z x d W 9 0 O y w m c X V v d D t T Z W N 0 a W 9 u M S 9 T a G V l d D E g K D I p L 0 N o Y W 5 n Z W Q g V H l w Z S 5 7 Y m F z Z V 9 w c m l j Z S w 0 f S Z x d W 9 0 O y w m c X V v d D t T Z W N 0 a W 9 u M S 9 T a G V l d D E g K D I p L 0 N o Y W 5 n Z W Q g V H l w Z S 5 7 c H J v b W 9 f d H l w Z S w 1 f S Z x d W 9 0 O y w m c X V v d D t T Z W N 0 a W 9 u M S 9 T a G V l d D E g K D I p L 0 N o Y W 5 n Z W Q g V H l w Z S 5 7 c X V h b n R p d H l f c 2 9 s Z C h i Z W Z v c m V f c H J v b W 8 p L D Z 9 J n F 1 b 3 Q 7 L C Z x d W 9 0 O 1 N l Y 3 R p b 2 4 x L 1 N o Z W V 0 M S A o M i k v Q 2 h h b m d l Z C B U e X B l L n t x d W F u d G l 0 e V 9 z b 2 x k K G F m d G V y X 3 B y b 2 1 v K S w 3 f S Z x d W 9 0 O y w m c X V v d D t T Z W N 0 a W 9 u M S 9 T a G V l d D E g K D I p L 0 F k Z G V k I E N v b m R p d G l v b m F s I E N v b H V t b i 5 7 Q 2 F t c G F p Z 2 4 s N 3 0 m c X V v d D s s J n F 1 b 3 Q 7 U 2 V j d G l v b j E v U 2 h l Z X Q x I C g y K S 9 B Z G R l Z C B D d X N 0 b 2 0 u e 1 J l d m V u d W V f Q l A s N 3 0 m c X V v d D s s J n F 1 b 3 Q 7 U 2 V j d G l v b j E v Z G l t X 3 N 0 b 3 J l c y 9 D a G F u Z 2 V k I F R 5 c G U x L n t j a X R 5 L D F 9 J n F 1 b 3 Q 7 X S w m c X V v d D t S Z W x h d G l v b n N o a X B J b m Z v J n F 1 b 3 Q 7 O l t d f S 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U m V t b 3 Z l Z C U y M E N v b H V t b n M 8 L 0 l 0 Z W 1 Q Y X R o P j w v S X R l b U x v Y 2 F 0 a W 9 u P j x T d G F i b G V F b n R y a W V z I C 8 + P C 9 J d G V t P j x J d G V t P j x J d G V t T G 9 j Y X R p b 2 4 + P E l 0 Z W 1 U e X B l P k Z v c m 1 1 b G E 8 L 0 l 0 Z W 1 U e X B l P j x J d G V t U G F 0 a D 5 T Z W N 0 a W 9 u M S 9 T a G V l d D E l M j A o M i k v Q W R k Z W Q l M j B D b 2 5 k a X R p b 2 5 h b C U y M E N v b H V t b j w v S X R l b V B h d G g + P C 9 J d G V t T G 9 j Y X R p b 2 4 + P F N 0 Y W J s Z U V u d H J p Z X M g L z 4 8 L 0 l 0 Z W 0 + P E l 0 Z W 0 + P E l 0 Z W 1 M b 2 N h d G l v b j 4 8 S X R l b V R 5 c G U + R m 9 y b X V s Y T w v S X R l b V R 5 c G U + P E l 0 Z W 1 Q Y X R o P l N l Y 3 R p b 2 4 x L 1 N o Z W V 0 M S U y M C g y K S 9 S Z W 1 v d m V k J T I w Q 2 9 s d W 1 u c z E 8 L 0 l 0 Z W 1 Q Y X R o P j w v S X R l b U x v Y 2 F 0 a W 9 u P j x T d G F i b G V F b n R y a W V z I C 8 + P C 9 J d G V t P j x J d G V t P j x J d G V t T G 9 j Y X R p b 2 4 + P E l 0 Z W 1 U e X B l P k Z v c m 1 1 b G E 8 L 0 l 0 Z W 1 U e X B l P j x J d G V t U G F 0 a D 5 T Z W N 0 a W 9 u M S 9 T a G V l d D E l M j A o M i k v Q W R k Z W Q l M j B D d X N 0 b 2 0 8 L 0 l 0 Z W 1 Q Y X R o P j w v S X R l b U x v Y 2 F 0 a W 9 u P j x T d G F i b G V F b n R y a W V z I C 8 + P C 9 J d G V t P j x J d G V t P j x J d G V t T G 9 j Y X R p b 2 4 + P E l 0 Z W 1 U e X B l P k Z v c m 1 1 b G E 8 L 0 l 0 Z W 1 U e X B l P j x J d G V t U G F 0 a D 5 T Z W N 0 a W 9 u M S 9 T a G V l d D E l M j A o M i k v T W V y Z 2 V k J T I w U X V l c m l l c z w v S X R l b V B h d G g + P C 9 J d G V t T G 9 j Y X R p b 2 4 + P F N 0 Y W J s Z U V u d H J p Z X M g L z 4 8 L 0 l 0 Z W 0 + P E l 0 Z W 0 + P E l 0 Z W 1 M b 2 N h d G l v b j 4 8 S X R l b V R 5 c G U + R m 9 y b X V s Y T w v S X R l b V R 5 c G U + P E l 0 Z W 1 Q Y X R o P l N l Y 3 R p b 2 4 x L 1 N o Z W V 0 M S U y M C g y K S 9 F e H B h b m R l Z C U y M G R p b V 9 z d G 9 y Z X M 8 L 0 l 0 Z W 1 Q Y X R o P j w v S X R l b U x v Y 2 F 0 a W 9 u P j x T d G F i b G V F b n R y a W V z I C 8 + P C 9 J d G V t P j w v S X R l b X M + P C 9 M b 2 N h b F B h Y 2 t h Z 2 V N Z X R h Z G F 0 Y U Z p b G U + F g A A A F B L B Q Y A A A A A A A A A A A A A A A A A A A A A A A A m A Q A A A Q A A A N C M n d 8 B F d E R j H o A w E / C l + s B A A A A k 8 m A t u M u N E C O A Y x P o p 0 M O w A A A A A C A A A A A A A Q Z g A A A A E A A C A A A A B V R 6 K G W E + t n D K I n s C / 3 B l x u U G 5 j V t v 4 f 3 h + s I P e 3 / T r Q A A A A A O g A A A A A I A A C A A A A B X C T m B E M H E e u W S Z 3 7 m Z o 5 g X 1 H j k N 8 Z c 4 p p w V G r o z B x K 1 A A A A C D D P 2 F 5 R E o 8 m D 2 l 8 R U Y B S z n g I q N G C B A 5 D 6 f H N K j R a T S i / V Y a 0 T G 8 n j s J p 8 V A b 9 X x z b N E l 5 0 p E 8 8 c 9 n j 6 W A l E N J B 0 b 1 j K 4 p 8 R l 4 l I i H K z T h 4 k A A A A D F 1 v B w 2 k m l f e L C f t 5 m Z z h w e i G 5 I G 1 s b 8 O d Z Q P l L 6 i / F N Z k 4 6 g z c o t + 4 Z A V B Q b n P e c E w E 4 N D 7 g X u S N E 1 p J H F f o + < / D a t a M a s h u p > 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d i m _ s t o r e s _ 6 9 1 e 3 f 3 2 - 8 4 4 c - 4 3 e d - b f f d - 7 9 e 2 2 5 3 f 4 f 6 5 ] ] > < / 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 2 0 2 5 - 0 3 - 0 3 T 2 2 : 3 1 : 5 0 . 1 8 3 9 8 7 1 + 0 5 : 3 0 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T a b l e O r d e r " > < C u s t o m C o n t e n t > < ! [ C D A T A [ d i m _ s t o r e s _ 6 9 1 e 3 f 3 2 - 8 4 4 c - 4 3 e d - b f f d - 7 9 e 2 2 5 3 f 4 f 6 5 , S h e e t 1 ] ] > < / 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d i m _ s t o r e s _ 6 9 1 e 3 f 3 2 - 8 4 4 c - 4 3 e d - b f f d - 7 9 e 2 2 5 3 f 4 f 6 5 " > < C u s t o m C o n t e n t > < ! [ C D A T A [ < T a b l e W i d g e t G r i d S e r i a l i z a t i o n   x m l n s : x s i = " h t t p : / / w w w . w 3 . o r g / 2 0 0 1 / X M L S c h e m a - i n s t a n c e "   x m l n s : x s d = " h t t p : / / w w w . w 3 . o r g / 2 0 0 1 / X M L S c h e m a " > < C o l u m n S u g g e s t e d T y p e   / > < C o l u m n F o r m a t   / > < C o l u m n A c c u r a c y   / > < C o l u m n C u r r e n c y S y m b o l   / > < C o l u m n P o s i t i v e P a t t e r n   / > < C o l u m n N e g a t i v e P a t t e r n   / > < C o l u m n W i d t h s > < i t e m > < k e y > < s t r i n g > s t o r e _ i d < / s t r i n g > < / k e y > < v a l u e > < i n t > 1 0 6 < / i n t > < / v a l u e > < / i t e m > < i t e m > < k e y > < s t r i n g > c i t y < / s t r i n g > < / k e y > < v a l u e > < i n t > 7 0 < / i n t > < / v a l u e > < / i t e m > < / C o l u m n W i d t h s > < C o l u m n D i s p l a y I n d e x > < i t e m > < k e y > < s t r i n g > s t o r e _ i d 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 d i m _ s t o r e s _ 6 9 1 e 3 f 3 2 - 8 4 4 c - 4 3 e d - b f f d - 7 9 e 2 2 5 3 f 4 f 6 5 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769654E-0F67-44D4-AAC8-4EBDFF2CF02F}">
  <ds:schemaRefs>
    <ds:schemaRef ds:uri="http://schemas.microsoft.com/DataMashup"/>
  </ds:schemaRefs>
</ds:datastoreItem>
</file>

<file path=customXml/itemProps10.xml><?xml version="1.0" encoding="utf-8"?>
<ds:datastoreItem xmlns:ds="http://schemas.openxmlformats.org/officeDocument/2006/customXml" ds:itemID="{4A9A38AE-500E-4386-986B-1F674C543E4F}">
  <ds:schemaRefs/>
</ds:datastoreItem>
</file>

<file path=customXml/itemProps11.xml><?xml version="1.0" encoding="utf-8"?>
<ds:datastoreItem xmlns:ds="http://schemas.openxmlformats.org/officeDocument/2006/customXml" ds:itemID="{7772ECBC-25B0-45E9-BE88-7B28D64BCEC6}">
  <ds:schemaRefs/>
</ds:datastoreItem>
</file>

<file path=customXml/itemProps12.xml><?xml version="1.0" encoding="utf-8"?>
<ds:datastoreItem xmlns:ds="http://schemas.openxmlformats.org/officeDocument/2006/customXml" ds:itemID="{71FA6736-A894-4282-AA81-F8826E0C9AA1}">
  <ds:schemaRefs/>
</ds:datastoreItem>
</file>

<file path=customXml/itemProps13.xml><?xml version="1.0" encoding="utf-8"?>
<ds:datastoreItem xmlns:ds="http://schemas.openxmlformats.org/officeDocument/2006/customXml" ds:itemID="{7E76F775-5FFE-4F51-9657-C2F9AD829930}">
  <ds:schemaRefs/>
</ds:datastoreItem>
</file>

<file path=customXml/itemProps14.xml><?xml version="1.0" encoding="utf-8"?>
<ds:datastoreItem xmlns:ds="http://schemas.openxmlformats.org/officeDocument/2006/customXml" ds:itemID="{1983C305-130C-4963-8C83-CBCD601131F1}">
  <ds:schemaRefs/>
</ds:datastoreItem>
</file>

<file path=customXml/itemProps15.xml><?xml version="1.0" encoding="utf-8"?>
<ds:datastoreItem xmlns:ds="http://schemas.openxmlformats.org/officeDocument/2006/customXml" ds:itemID="{163E9F7B-5722-463B-B65C-6CC9A96CA409}">
  <ds:schemaRefs/>
</ds:datastoreItem>
</file>

<file path=customXml/itemProps16.xml><?xml version="1.0" encoding="utf-8"?>
<ds:datastoreItem xmlns:ds="http://schemas.openxmlformats.org/officeDocument/2006/customXml" ds:itemID="{A5925D81-57D9-4372-92F1-E5854CA8C2D0}">
  <ds:schemaRefs/>
</ds:datastoreItem>
</file>

<file path=customXml/itemProps17.xml><?xml version="1.0" encoding="utf-8"?>
<ds:datastoreItem xmlns:ds="http://schemas.openxmlformats.org/officeDocument/2006/customXml" ds:itemID="{F726F578-2085-4ADE-A1A3-CCB5F32B39DB}">
  <ds:schemaRefs/>
</ds:datastoreItem>
</file>

<file path=customXml/itemProps2.xml><?xml version="1.0" encoding="utf-8"?>
<ds:datastoreItem xmlns:ds="http://schemas.openxmlformats.org/officeDocument/2006/customXml" ds:itemID="{55C431F8-AA05-44CA-BC0F-393E6DBF5D00}">
  <ds:schemaRefs/>
</ds:datastoreItem>
</file>

<file path=customXml/itemProps3.xml><?xml version="1.0" encoding="utf-8"?>
<ds:datastoreItem xmlns:ds="http://schemas.openxmlformats.org/officeDocument/2006/customXml" ds:itemID="{4B0EFF13-EE3F-4C4C-9AA2-D0152F07C9AA}">
  <ds:schemaRefs/>
</ds:datastoreItem>
</file>

<file path=customXml/itemProps4.xml><?xml version="1.0" encoding="utf-8"?>
<ds:datastoreItem xmlns:ds="http://schemas.openxmlformats.org/officeDocument/2006/customXml" ds:itemID="{08BF86B6-FE2E-4829-9FD7-E1F83BEC55BC}">
  <ds:schemaRefs/>
</ds:datastoreItem>
</file>

<file path=customXml/itemProps5.xml><?xml version="1.0" encoding="utf-8"?>
<ds:datastoreItem xmlns:ds="http://schemas.openxmlformats.org/officeDocument/2006/customXml" ds:itemID="{A5F2794D-081F-4736-BC11-13ACC7C21ADC}">
  <ds:schemaRefs/>
</ds:datastoreItem>
</file>

<file path=customXml/itemProps6.xml><?xml version="1.0" encoding="utf-8"?>
<ds:datastoreItem xmlns:ds="http://schemas.openxmlformats.org/officeDocument/2006/customXml" ds:itemID="{752A9CC4-9B0C-4B1A-AB93-F24F1A864C41}">
  <ds:schemaRefs/>
</ds:datastoreItem>
</file>

<file path=customXml/itemProps7.xml><?xml version="1.0" encoding="utf-8"?>
<ds:datastoreItem xmlns:ds="http://schemas.openxmlformats.org/officeDocument/2006/customXml" ds:itemID="{8E40C756-C907-4E00-AFB0-00678E1A2489}">
  <ds:schemaRefs/>
</ds:datastoreItem>
</file>

<file path=customXml/itemProps8.xml><?xml version="1.0" encoding="utf-8"?>
<ds:datastoreItem xmlns:ds="http://schemas.openxmlformats.org/officeDocument/2006/customXml" ds:itemID="{1145F06A-2720-4125-ADAA-DDDA4213D4A0}">
  <ds:schemaRefs/>
</ds:datastoreItem>
</file>

<file path=customXml/itemProps9.xml><?xml version="1.0" encoding="utf-8"?>
<ds:datastoreItem xmlns:ds="http://schemas.openxmlformats.org/officeDocument/2006/customXml" ds:itemID="{F3F568AC-7765-4A34-A36D-FAC828A985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Products</vt:lpstr>
      <vt:lpstr>Stores</vt:lpstr>
      <vt:lpstr>Campaigns</vt:lpstr>
      <vt:lpstr>Fact_events</vt:lpstr>
      <vt:lpstr>Data</vt:lpstr>
      <vt:lpstr>Pivot</vt:lpstr>
      <vt:lpstr>Table chart</vt:lpstr>
      <vt:lpstr>db1</vt:lpstr>
      <vt:lpstr>db2</vt:lpstr>
      <vt:lpstr>db3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 Rastogi</dc:creator>
  <cp:lastModifiedBy>Sonam Rastogi</cp:lastModifiedBy>
  <dcterms:created xsi:type="dcterms:W3CDTF">2025-02-22T16:00:36Z</dcterms:created>
  <dcterms:modified xsi:type="dcterms:W3CDTF">2025-04-11T11:26:12Z</dcterms:modified>
</cp:coreProperties>
</file>