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74C102-51BE-4F2E-B49C-F0EB1166FE66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oal" sheetId="2" r:id="rId1"/>
    <sheet name="Jawaban" sheetId="6" r:id="rId2"/>
  </sheets>
  <definedNames>
    <definedName name="_xlnm._FilterDatabase" localSheetId="0" hidden="1">Soal!$B$2:$D$7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2" i="6" l="1"/>
  <c r="H741" i="6"/>
  <c r="H740" i="6"/>
  <c r="H739" i="6"/>
  <c r="H738" i="6"/>
  <c r="H8" i="6"/>
  <c r="H587" i="6"/>
  <c r="H594" i="6"/>
  <c r="H601" i="6"/>
  <c r="H608" i="6"/>
  <c r="H615" i="6"/>
  <c r="H622" i="6"/>
  <c r="H629" i="6"/>
  <c r="H636" i="6"/>
  <c r="H643" i="6"/>
  <c r="H650" i="6"/>
  <c r="H657" i="6"/>
  <c r="H664" i="6"/>
  <c r="H671" i="6"/>
  <c r="H678" i="6"/>
  <c r="H685" i="6"/>
  <c r="H692" i="6"/>
  <c r="H699" i="6"/>
  <c r="H706" i="6"/>
  <c r="H713" i="6"/>
  <c r="H580" i="6"/>
  <c r="H444" i="6"/>
  <c r="H451" i="6"/>
  <c r="H458" i="6"/>
  <c r="H465" i="6"/>
  <c r="H472" i="6"/>
  <c r="H479" i="6"/>
  <c r="H486" i="6"/>
  <c r="H493" i="6"/>
  <c r="H500" i="6"/>
  <c r="H507" i="6"/>
  <c r="H514" i="6"/>
  <c r="H521" i="6"/>
  <c r="H528" i="6"/>
  <c r="H535" i="6"/>
  <c r="H542" i="6"/>
  <c r="H549" i="6"/>
  <c r="H556" i="6"/>
  <c r="H563" i="6"/>
  <c r="H570" i="6"/>
  <c r="H437" i="6"/>
  <c r="H301" i="6"/>
  <c r="H308" i="6"/>
  <c r="H315" i="6"/>
  <c r="H322" i="6"/>
  <c r="H329" i="6"/>
  <c r="H336" i="6"/>
  <c r="H343" i="6"/>
  <c r="H350" i="6"/>
  <c r="H357" i="6"/>
  <c r="H364" i="6"/>
  <c r="H371" i="6"/>
  <c r="H378" i="6"/>
  <c r="H385" i="6"/>
  <c r="H392" i="6"/>
  <c r="H399" i="6"/>
  <c r="H406" i="6"/>
  <c r="H413" i="6"/>
  <c r="H420" i="6"/>
  <c r="H427" i="6"/>
  <c r="H294" i="6"/>
  <c r="H158" i="6"/>
  <c r="H165" i="6"/>
  <c r="H172" i="6"/>
  <c r="H179" i="6"/>
  <c r="H186" i="6"/>
  <c r="H193" i="6"/>
  <c r="H200" i="6"/>
  <c r="H207" i="6"/>
  <c r="H214" i="6"/>
  <c r="H221" i="6"/>
  <c r="H228" i="6"/>
  <c r="H235" i="6"/>
  <c r="H242" i="6"/>
  <c r="H249" i="6"/>
  <c r="H256" i="6"/>
  <c r="H263" i="6"/>
  <c r="H270" i="6"/>
  <c r="H277" i="6"/>
  <c r="H284" i="6"/>
  <c r="H151" i="6"/>
  <c r="H22" i="6"/>
  <c r="H29" i="6"/>
  <c r="H36" i="6"/>
  <c r="H43" i="6"/>
  <c r="H50" i="6"/>
  <c r="H57" i="6"/>
  <c r="H64" i="6"/>
  <c r="H71" i="6"/>
  <c r="H78" i="6"/>
  <c r="H85" i="6"/>
  <c r="H92" i="6"/>
  <c r="H99" i="6"/>
  <c r="H106" i="6"/>
  <c r="H113" i="6"/>
  <c r="H120" i="6"/>
  <c r="H127" i="6"/>
  <c r="H134" i="6"/>
  <c r="H141" i="6"/>
  <c r="H15" i="6"/>
  <c r="F146" i="6" l="1"/>
  <c r="N584" i="6"/>
  <c r="N583" i="6"/>
  <c r="N582" i="6"/>
  <c r="N581" i="6"/>
  <c r="N580" i="6"/>
  <c r="N579" i="6"/>
  <c r="N441" i="6"/>
  <c r="N440" i="6"/>
  <c r="N439" i="6"/>
  <c r="N438" i="6"/>
  <c r="N437" i="6"/>
  <c r="N436" i="6"/>
  <c r="N298" i="6"/>
  <c r="N297" i="6"/>
  <c r="N296" i="6"/>
  <c r="N295" i="6"/>
  <c r="N294" i="6"/>
  <c r="N293" i="6"/>
  <c r="N155" i="6"/>
  <c r="N154" i="6"/>
  <c r="N153" i="6"/>
  <c r="N152" i="6"/>
  <c r="N151" i="6"/>
  <c r="N150" i="6"/>
  <c r="N12" i="6"/>
  <c r="N11" i="6"/>
  <c r="N10" i="6"/>
  <c r="N9" i="6"/>
  <c r="N8" i="6"/>
  <c r="N7" i="6"/>
  <c r="G427" i="6"/>
  <c r="O150" i="6" l="1"/>
  <c r="O293" i="6" s="1"/>
  <c r="O436" i="6" s="1"/>
  <c r="O579" i="6" s="1"/>
  <c r="H723" i="6" s="1"/>
  <c r="O154" i="6"/>
  <c r="O297" i="6" s="1"/>
  <c r="O440" i="6" s="1"/>
  <c r="O583" i="6" s="1"/>
  <c r="H727" i="6" s="1"/>
  <c r="O151" i="6"/>
  <c r="O294" i="6" s="1"/>
  <c r="O437" i="6" s="1"/>
  <c r="O580" i="6" s="1"/>
  <c r="H724" i="6" s="1"/>
  <c r="O152" i="6"/>
  <c r="O295" i="6" s="1"/>
  <c r="O438" i="6" s="1"/>
  <c r="O581" i="6" s="1"/>
  <c r="H725" i="6" s="1"/>
  <c r="O153" i="6"/>
  <c r="O296" i="6" s="1"/>
  <c r="O439" i="6" s="1"/>
  <c r="O582" i="6" s="1"/>
  <c r="H726" i="6" s="1"/>
  <c r="O12" i="6"/>
  <c r="O155" i="6" s="1"/>
  <c r="O298" i="6" s="1"/>
  <c r="O441" i="6" s="1"/>
  <c r="O584" i="6" s="1"/>
  <c r="H728" i="6" s="1"/>
  <c r="O10" i="6"/>
  <c r="O9" i="6"/>
  <c r="O11" i="6"/>
  <c r="O7" i="6"/>
  <c r="O8" i="6"/>
  <c r="G713" i="6"/>
  <c r="G706" i="6"/>
  <c r="G699" i="6"/>
  <c r="G692" i="6"/>
  <c r="G685" i="6"/>
  <c r="G678" i="6"/>
  <c r="G671" i="6"/>
  <c r="G664" i="6"/>
  <c r="G657" i="6"/>
  <c r="G650" i="6"/>
  <c r="G643" i="6"/>
  <c r="G636" i="6"/>
  <c r="G629" i="6"/>
  <c r="G622" i="6"/>
  <c r="G615" i="6"/>
  <c r="G608" i="6"/>
  <c r="G601" i="6"/>
  <c r="G594" i="6"/>
  <c r="G587" i="6"/>
  <c r="G580" i="6"/>
  <c r="G570" i="6"/>
  <c r="G563" i="6"/>
  <c r="G556" i="6"/>
  <c r="G549" i="6"/>
  <c r="G542" i="6"/>
  <c r="G535" i="6"/>
  <c r="G528" i="6"/>
  <c r="G521" i="6"/>
  <c r="G514" i="6"/>
  <c r="G507" i="6"/>
  <c r="G500" i="6"/>
  <c r="G493" i="6"/>
  <c r="G486" i="6"/>
  <c r="G479" i="6"/>
  <c r="G472" i="6"/>
  <c r="G465" i="6"/>
  <c r="G458" i="6"/>
  <c r="G451" i="6"/>
  <c r="G444" i="6"/>
  <c r="G437" i="6"/>
  <c r="I723" i="6" l="1"/>
  <c r="J723" i="6"/>
  <c r="I664" i="6"/>
  <c r="J664" i="6" s="1"/>
  <c r="K664" i="6" s="1"/>
  <c r="I671" i="6"/>
  <c r="I479" i="6"/>
  <c r="J479" i="6" s="1"/>
  <c r="K479" i="6" s="1"/>
  <c r="I650" i="6"/>
  <c r="J650" i="6" s="1"/>
  <c r="K650" i="6" s="1"/>
  <c r="I601" i="6"/>
  <c r="J601" i="6" s="1"/>
  <c r="K601" i="6" s="1"/>
  <c r="I493" i="6"/>
  <c r="J493" i="6" s="1"/>
  <c r="K493" i="6" s="1"/>
  <c r="I500" i="6"/>
  <c r="J500" i="6" s="1"/>
  <c r="K500" i="6" s="1"/>
  <c r="I622" i="6"/>
  <c r="J622" i="6" s="1"/>
  <c r="K622" i="6" s="1"/>
  <c r="I535" i="6"/>
  <c r="J535" i="6" s="1"/>
  <c r="K535" i="6" s="1"/>
  <c r="I594" i="6"/>
  <c r="J594" i="6" s="1"/>
  <c r="K594" i="6" s="1"/>
  <c r="I657" i="6"/>
  <c r="J657" i="6" s="1"/>
  <c r="K657" i="6" s="1"/>
  <c r="I444" i="6"/>
  <c r="J444" i="6" s="1"/>
  <c r="K444" i="6" s="1"/>
  <c r="I615" i="6"/>
  <c r="J615" i="6" s="1"/>
  <c r="K615" i="6" s="1"/>
  <c r="I563" i="6"/>
  <c r="J563" i="6" s="1"/>
  <c r="K563" i="6" s="1"/>
  <c r="I685" i="6"/>
  <c r="J685" i="6" s="1"/>
  <c r="K685" i="6" s="1"/>
  <c r="I706" i="6"/>
  <c r="J706" i="6" s="1"/>
  <c r="K706" i="6" s="1"/>
  <c r="I486" i="6"/>
  <c r="J486" i="6" s="1"/>
  <c r="K486" i="6" s="1"/>
  <c r="I608" i="6"/>
  <c r="J608" i="6" s="1"/>
  <c r="K608" i="6" s="1"/>
  <c r="I451" i="6"/>
  <c r="J451" i="6" s="1"/>
  <c r="K451" i="6" s="1"/>
  <c r="I514" i="6"/>
  <c r="J514" i="6" s="1"/>
  <c r="K514" i="6" s="1"/>
  <c r="I570" i="6"/>
  <c r="J570" i="6" s="1"/>
  <c r="K570" i="6" s="1"/>
  <c r="I465" i="6"/>
  <c r="J465" i="6" s="1"/>
  <c r="K465" i="6" s="1"/>
  <c r="I521" i="6"/>
  <c r="J521" i="6" s="1"/>
  <c r="K521" i="6" s="1"/>
  <c r="I580" i="6"/>
  <c r="J580" i="6" s="1"/>
  <c r="K580" i="6" s="1"/>
  <c r="I636" i="6"/>
  <c r="J636" i="6" s="1"/>
  <c r="K636" i="6" s="1"/>
  <c r="I692" i="6"/>
  <c r="J692" i="6" s="1"/>
  <c r="K692" i="6" s="1"/>
  <c r="I542" i="6"/>
  <c r="J542" i="6" s="1"/>
  <c r="K542" i="6" s="1"/>
  <c r="I549" i="6"/>
  <c r="J549" i="6" s="1"/>
  <c r="K549" i="6" s="1"/>
  <c r="I556" i="6"/>
  <c r="J556" i="6" s="1"/>
  <c r="K556" i="6" s="1"/>
  <c r="I507" i="6"/>
  <c r="J507" i="6" s="1"/>
  <c r="K507" i="6" s="1"/>
  <c r="J671" i="6"/>
  <c r="K671" i="6" s="1"/>
  <c r="I678" i="6"/>
  <c r="J678" i="6" s="1"/>
  <c r="K678" i="6" s="1"/>
  <c r="I458" i="6"/>
  <c r="J458" i="6" s="1"/>
  <c r="K458" i="6" s="1"/>
  <c r="I629" i="6"/>
  <c r="J629" i="6" s="1"/>
  <c r="K629" i="6" s="1"/>
  <c r="I472" i="6"/>
  <c r="J472" i="6" s="1"/>
  <c r="K472" i="6" s="1"/>
  <c r="I528" i="6"/>
  <c r="J528" i="6" s="1"/>
  <c r="K528" i="6" s="1"/>
  <c r="I587" i="6"/>
  <c r="J587" i="6" s="1"/>
  <c r="K587" i="6" s="1"/>
  <c r="I643" i="6"/>
  <c r="J643" i="6" s="1"/>
  <c r="K643" i="6" s="1"/>
  <c r="I699" i="6"/>
  <c r="J699" i="6" s="1"/>
  <c r="K699" i="6" s="1"/>
  <c r="I437" i="6"/>
  <c r="J437" i="6" s="1"/>
  <c r="K437" i="6" s="1"/>
  <c r="P436" i="6"/>
  <c r="P579" i="6"/>
  <c r="G420" i="6"/>
  <c r="G413" i="6"/>
  <c r="G406" i="6"/>
  <c r="G399" i="6"/>
  <c r="G392" i="6"/>
  <c r="G385" i="6"/>
  <c r="G378" i="6"/>
  <c r="G371" i="6"/>
  <c r="G364" i="6"/>
  <c r="G357" i="6"/>
  <c r="G350" i="6"/>
  <c r="G343" i="6"/>
  <c r="G336" i="6"/>
  <c r="G329" i="6"/>
  <c r="G322" i="6"/>
  <c r="G315" i="6"/>
  <c r="G308" i="6"/>
  <c r="G301" i="6"/>
  <c r="G294" i="6"/>
  <c r="G284" i="6"/>
  <c r="G277" i="6"/>
  <c r="G270" i="6"/>
  <c r="G263" i="6"/>
  <c r="G256" i="6"/>
  <c r="G249" i="6"/>
  <c r="G242" i="6"/>
  <c r="G235" i="6"/>
  <c r="G228" i="6"/>
  <c r="G221" i="6"/>
  <c r="G214" i="6"/>
  <c r="G207" i="6"/>
  <c r="G200" i="6"/>
  <c r="G193" i="6"/>
  <c r="G186" i="6"/>
  <c r="G179" i="6"/>
  <c r="G172" i="6"/>
  <c r="G165" i="6"/>
  <c r="G158" i="6"/>
  <c r="G151" i="6"/>
  <c r="G141" i="6"/>
  <c r="G134" i="6"/>
  <c r="G127" i="6"/>
  <c r="G120" i="6"/>
  <c r="G113" i="6"/>
  <c r="G106" i="6"/>
  <c r="G99" i="6"/>
  <c r="G92" i="6"/>
  <c r="G85" i="6"/>
  <c r="G78" i="6"/>
  <c r="G71" i="6"/>
  <c r="G64" i="6"/>
  <c r="G57" i="6"/>
  <c r="G50" i="6"/>
  <c r="G43" i="6"/>
  <c r="G36" i="6"/>
  <c r="G29" i="6"/>
  <c r="G22" i="6"/>
  <c r="G15" i="6"/>
  <c r="G8" i="6"/>
  <c r="I15" i="6" l="1"/>
  <c r="J15" i="6" s="1"/>
  <c r="I64" i="6"/>
  <c r="J64" i="6" s="1"/>
  <c r="K64" i="6" s="1"/>
  <c r="I406" i="6"/>
  <c r="J406" i="6" s="1"/>
  <c r="K406" i="6" s="1"/>
  <c r="I186" i="6"/>
  <c r="J186" i="6" s="1"/>
  <c r="K186" i="6" s="1"/>
  <c r="I413" i="6"/>
  <c r="J413" i="6" s="1"/>
  <c r="K413" i="6" s="1"/>
  <c r="I78" i="6"/>
  <c r="J78" i="6" s="1"/>
  <c r="K78" i="6" s="1"/>
  <c r="I193" i="6"/>
  <c r="J193" i="6" s="1"/>
  <c r="K193" i="6" s="1"/>
  <c r="I249" i="6"/>
  <c r="J249" i="6" s="1"/>
  <c r="K249" i="6" s="1"/>
  <c r="I308" i="6"/>
  <c r="J308" i="6" s="1"/>
  <c r="K308" i="6" s="1"/>
  <c r="I364" i="6"/>
  <c r="J364" i="6" s="1"/>
  <c r="K364" i="6" s="1"/>
  <c r="I420" i="6"/>
  <c r="J420" i="6" s="1"/>
  <c r="K420" i="6" s="1"/>
  <c r="I179" i="6"/>
  <c r="J179" i="6" s="1"/>
  <c r="K179" i="6" s="1"/>
  <c r="I71" i="6"/>
  <c r="J71" i="6" s="1"/>
  <c r="K71" i="6" s="1"/>
  <c r="I357" i="6"/>
  <c r="J357" i="6" s="1"/>
  <c r="K357" i="6" s="1"/>
  <c r="I85" i="6"/>
  <c r="J85" i="6" s="1"/>
  <c r="K85" i="6" s="1"/>
  <c r="I256" i="6"/>
  <c r="J256" i="6" s="1"/>
  <c r="K256" i="6" s="1"/>
  <c r="I315" i="6"/>
  <c r="J315" i="6" s="1"/>
  <c r="K315" i="6" s="1"/>
  <c r="I371" i="6"/>
  <c r="J371" i="6" s="1"/>
  <c r="K371" i="6" s="1"/>
  <c r="I427" i="6"/>
  <c r="J427" i="6" s="1"/>
  <c r="K427" i="6" s="1"/>
  <c r="I120" i="6"/>
  <c r="J120" i="6" s="1"/>
  <c r="K120" i="6" s="1"/>
  <c r="I141" i="6"/>
  <c r="J141" i="6" s="1"/>
  <c r="K141" i="6" s="1"/>
  <c r="I151" i="6"/>
  <c r="J151" i="6" s="1"/>
  <c r="K151" i="6" s="1"/>
  <c r="I263" i="6"/>
  <c r="J263" i="6" s="1"/>
  <c r="K263" i="6" s="1"/>
  <c r="I350" i="6"/>
  <c r="J350" i="6" s="1"/>
  <c r="K350" i="6" s="1"/>
  <c r="I127" i="6"/>
  <c r="J127" i="6" s="1"/>
  <c r="K127" i="6" s="1"/>
  <c r="I29" i="6"/>
  <c r="J29" i="6" s="1"/>
  <c r="K29" i="6" s="1"/>
  <c r="I36" i="6"/>
  <c r="J36" i="6" s="1"/>
  <c r="K36" i="6" s="1"/>
  <c r="I207" i="6"/>
  <c r="J207" i="6" s="1"/>
  <c r="K207" i="6" s="1"/>
  <c r="I378" i="6"/>
  <c r="J378" i="6" s="1"/>
  <c r="K378" i="6" s="1"/>
  <c r="I294" i="6"/>
  <c r="J294" i="6" s="1"/>
  <c r="K294" i="6" s="1"/>
  <c r="I301" i="6"/>
  <c r="J301" i="6" s="1"/>
  <c r="K301" i="6" s="1"/>
  <c r="I22" i="6"/>
  <c r="J22" i="6" s="1"/>
  <c r="K22" i="6" s="1"/>
  <c r="I200" i="6"/>
  <c r="J200" i="6" s="1"/>
  <c r="K200" i="6" s="1"/>
  <c r="I92" i="6"/>
  <c r="J92" i="6" s="1"/>
  <c r="K92" i="6" s="1"/>
  <c r="I322" i="6"/>
  <c r="J322" i="6" s="1"/>
  <c r="K322" i="6" s="1"/>
  <c r="I99" i="6"/>
  <c r="J99" i="6" s="1"/>
  <c r="K99" i="6" s="1"/>
  <c r="I214" i="6"/>
  <c r="J214" i="6" s="1"/>
  <c r="K214" i="6" s="1"/>
  <c r="I385" i="6"/>
  <c r="J385" i="6" s="1"/>
  <c r="K385" i="6" s="1"/>
  <c r="I50" i="6"/>
  <c r="J50" i="6" s="1"/>
  <c r="K50" i="6" s="1"/>
  <c r="I106" i="6"/>
  <c r="J106" i="6" s="1"/>
  <c r="K106" i="6" s="1"/>
  <c r="I165" i="6"/>
  <c r="J165" i="6" s="1"/>
  <c r="K165" i="6" s="1"/>
  <c r="I221" i="6"/>
  <c r="J221" i="6" s="1"/>
  <c r="K221" i="6" s="1"/>
  <c r="I277" i="6"/>
  <c r="J277" i="6" s="1"/>
  <c r="K277" i="6" s="1"/>
  <c r="I336" i="6"/>
  <c r="J336" i="6" s="1"/>
  <c r="K336" i="6" s="1"/>
  <c r="I392" i="6"/>
  <c r="J392" i="6" s="1"/>
  <c r="K392" i="6" s="1"/>
  <c r="I235" i="6"/>
  <c r="J235" i="6" s="1"/>
  <c r="K235" i="6" s="1"/>
  <c r="I242" i="6"/>
  <c r="J242" i="6" s="1"/>
  <c r="K242" i="6" s="1"/>
  <c r="I134" i="6"/>
  <c r="J134" i="6" s="1"/>
  <c r="K134" i="6" s="1"/>
  <c r="I43" i="6"/>
  <c r="J43" i="6" s="1"/>
  <c r="K43" i="6" s="1"/>
  <c r="I158" i="6"/>
  <c r="J158" i="6" s="1"/>
  <c r="K158" i="6" s="1"/>
  <c r="I270" i="6"/>
  <c r="J270" i="6" s="1"/>
  <c r="K270" i="6" s="1"/>
  <c r="I329" i="6"/>
  <c r="J329" i="6" s="1"/>
  <c r="K329" i="6" s="1"/>
  <c r="I57" i="6"/>
  <c r="J57" i="6" s="1"/>
  <c r="K57" i="6" s="1"/>
  <c r="I113" i="6"/>
  <c r="J113" i="6" s="1"/>
  <c r="K113" i="6" s="1"/>
  <c r="I172" i="6"/>
  <c r="J172" i="6" s="1"/>
  <c r="K172" i="6" s="1"/>
  <c r="I228" i="6"/>
  <c r="J228" i="6" s="1"/>
  <c r="K228" i="6" s="1"/>
  <c r="I284" i="6"/>
  <c r="J284" i="6" s="1"/>
  <c r="K284" i="6" s="1"/>
  <c r="I343" i="6"/>
  <c r="J343" i="6" s="1"/>
  <c r="K343" i="6" s="1"/>
  <c r="I399" i="6"/>
  <c r="J399" i="6" s="1"/>
  <c r="K399" i="6" s="1"/>
  <c r="P293" i="6"/>
  <c r="P150" i="6"/>
  <c r="P7" i="6"/>
  <c r="K15" i="6" l="1"/>
  <c r="K718" i="6" s="1"/>
  <c r="J718" i="6"/>
  <c r="G17" i="2"/>
</calcChain>
</file>

<file path=xl/sharedStrings.xml><?xml version="1.0" encoding="utf-8"?>
<sst xmlns="http://schemas.openxmlformats.org/spreadsheetml/2006/main" count="1811" uniqueCount="49">
  <si>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</si>
  <si>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</si>
  <si>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</si>
  <si>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</si>
  <si>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</si>
  <si>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</si>
  <si>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</si>
  <si>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</si>
  <si>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</si>
  <si>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</si>
  <si>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</si>
  <si>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</si>
  <si>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</si>
  <si>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</si>
  <si>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</si>
  <si>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</si>
  <si>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</si>
  <si>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</si>
  <si>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</si>
  <si>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</si>
  <si>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</si>
  <si>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</si>
  <si>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</si>
  <si>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</si>
  <si>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KELAS</t>
  </si>
  <si>
    <t>Nilai Akhir</t>
  </si>
  <si>
    <t>MODUL</t>
  </si>
  <si>
    <t>RATA-RATA  NILAI AKHIR KELAS</t>
  </si>
  <si>
    <t>RATA-RATA NILAI AKHIR KELAS</t>
  </si>
  <si>
    <t>RATA-RATA MODUL KELAS (X)</t>
  </si>
  <si>
    <t>RATA-RATA (Y)</t>
  </si>
  <si>
    <t>RATA - RATA  MODUL (Y)</t>
  </si>
  <si>
    <t>RATA-RATA MODUL (Y)</t>
  </si>
  <si>
    <t>MODUL (X)</t>
  </si>
  <si>
    <t>MA3</t>
  </si>
  <si>
    <t>MAD</t>
  </si>
  <si>
    <t>MSE</t>
  </si>
  <si>
    <t>rata-rata</t>
  </si>
  <si>
    <t>RATA-RATA MODUL</t>
  </si>
  <si>
    <t>A</t>
  </si>
  <si>
    <t>B</t>
  </si>
  <si>
    <t>SI-42-01, diperoleh rata-rata modul 1 sebesar 88,6425. Modul 2 sebesar 80,35. Modul 3 sebesar 87,85. 
Modul 4 sebesar 84,2625. Modul 5 sebesar 85,85 dan Modul 6 sebesar 87,6625.</t>
  </si>
  <si>
    <t>Penjelasan :</t>
  </si>
  <si>
    <t xml:space="preserve">Penjelasan : </t>
  </si>
  <si>
    <t xml:space="preserve">SI-42-02, diperoleh rata-rata modul 1 sebesar 83,01. Modul 2 sebesar 84,2625. Modul 3 sebesar 82,775. </t>
  </si>
  <si>
    <t xml:space="preserve">SI-42-03, diperoleh rata-rata modul 1 sebesar 83,5375. Modul 2 sebesar 85,54. Modul 3 sebesar 86,1875. </t>
  </si>
  <si>
    <t xml:space="preserve">SI-42-04, diperoleh rata-rata modul 1 sebesar 83,7775. Modul 2 sebesar 84,075. Modul 3 sebesar 90,31. </t>
  </si>
  <si>
    <t xml:space="preserve">SI-42-05, diperoleh rata-rata modul 1 sebesar 87,9125. Modul 2 sebesar 87,875. Modul 3 sebesar 90,375. 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</si>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</sst>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666666"/>
      <name val="Lucida Sans Unicode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" fillId="0" borderId="5" xfId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1" fillId="3" borderId="1" xfId="1" applyFill="1" applyBorder="1"/>
    <xf numFmtId="0" fontId="1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3" fillId="0" borderId="0" xfId="0" applyFont="1"/>
    <xf numFmtId="0" fontId="1" fillId="0" borderId="0" xfId="1" applyBorder="1" applyAlignment="1">
      <alignment vertical="center"/>
    </xf>
    <xf numFmtId="0" fontId="0" fillId="0" borderId="1" xfId="0" applyBorder="1"/>
    <xf numFmtId="2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/>
    <xf numFmtId="2" fontId="0" fillId="3" borderId="0" xfId="0" applyNumberFormat="1" applyFill="1" applyBorder="1" applyAlignment="1">
      <alignment horizontal="center"/>
    </xf>
    <xf numFmtId="2" fontId="0" fillId="0" borderId="0" xfId="0" applyNumberFormat="1" applyBorder="1" applyAlignment="1"/>
    <xf numFmtId="2" fontId="0" fillId="0" borderId="1" xfId="0" applyNumberForma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Rata-Rata</a:t>
            </a:r>
            <a:r>
              <a:rPr lang="en-US" baseline="0"/>
              <a:t>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Jawaban!$N$7:$N$12</c:f>
              <c:numCache>
                <c:formatCode>General</c:formatCode>
                <c:ptCount val="6"/>
                <c:pt idx="0">
                  <c:v>88.642499999999998</c:v>
                </c:pt>
                <c:pt idx="1">
                  <c:v>80.349999999999994</c:v>
                </c:pt>
                <c:pt idx="2">
                  <c:v>87.85</c:v>
                </c:pt>
                <c:pt idx="3">
                  <c:v>84.262500000000003</c:v>
                </c:pt>
                <c:pt idx="4">
                  <c:v>85.85</c:v>
                </c:pt>
                <c:pt idx="5">
                  <c:v>87.662499999999994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6-49A8-A2AE-E3321B4F28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0894912"/>
        <c:axId val="1860901984"/>
      </c:barChart>
      <c:catAx>
        <c:axId val="18608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01984"/>
        <c:crosses val="autoZero"/>
        <c:auto val="1"/>
        <c:lblAlgn val="ctr"/>
        <c:lblOffset val="100"/>
        <c:noMultiLvlLbl val="0"/>
      </c:catAx>
      <c:valAx>
        <c:axId val="1860901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0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Jawaban!$N$150:$N$155</c:f>
              <c:numCache>
                <c:formatCode>General</c:formatCode>
                <c:ptCount val="6"/>
                <c:pt idx="0">
                  <c:v>83.01</c:v>
                </c:pt>
                <c:pt idx="1">
                  <c:v>84.262500000000003</c:v>
                </c:pt>
                <c:pt idx="2">
                  <c:v>82.775000000000006</c:v>
                </c:pt>
                <c:pt idx="3">
                  <c:v>83.59</c:v>
                </c:pt>
                <c:pt idx="4">
                  <c:v>78.0625</c:v>
                </c:pt>
                <c:pt idx="5">
                  <c:v>82.724999999999994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7-420F-8623-E9B767A7F2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9445200"/>
        <c:axId val="1860890752"/>
      </c:barChart>
      <c:catAx>
        <c:axId val="16694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0752"/>
        <c:crosses val="autoZero"/>
        <c:auto val="1"/>
        <c:lblAlgn val="ctr"/>
        <c:lblOffset val="100"/>
        <c:noMultiLvlLbl val="0"/>
      </c:catAx>
      <c:valAx>
        <c:axId val="1860890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94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Jawaban!$N$293:$N$298</c:f>
              <c:numCache>
                <c:formatCode>General</c:formatCode>
                <c:ptCount val="6"/>
                <c:pt idx="0">
                  <c:v>83.537499999999994</c:v>
                </c:pt>
                <c:pt idx="1">
                  <c:v>85.539999999999992</c:v>
                </c:pt>
                <c:pt idx="2">
                  <c:v>86.1875</c:v>
                </c:pt>
                <c:pt idx="3">
                  <c:v>72.424999999999997</c:v>
                </c:pt>
                <c:pt idx="4">
                  <c:v>77.275000000000006</c:v>
                </c:pt>
                <c:pt idx="5">
                  <c:v>79.174999999999997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B-4B85-812F-5B43B2D81F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0896160"/>
        <c:axId val="1860889088"/>
      </c:barChart>
      <c:catAx>
        <c:axId val="186089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89088"/>
        <c:crosses val="autoZero"/>
        <c:auto val="1"/>
        <c:lblAlgn val="ctr"/>
        <c:lblOffset val="100"/>
        <c:noMultiLvlLbl val="0"/>
      </c:catAx>
      <c:valAx>
        <c:axId val="186088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08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Jawaban!$N$436:$N$441</c:f>
              <c:numCache>
                <c:formatCode>General</c:formatCode>
                <c:ptCount val="6"/>
                <c:pt idx="0">
                  <c:v>83.777500000000003</c:v>
                </c:pt>
                <c:pt idx="1">
                  <c:v>84.075000000000003</c:v>
                </c:pt>
                <c:pt idx="2">
                  <c:v>90.309999999999988</c:v>
                </c:pt>
                <c:pt idx="3">
                  <c:v>84.467500000000001</c:v>
                </c:pt>
                <c:pt idx="4">
                  <c:v>82.75</c:v>
                </c:pt>
                <c:pt idx="5">
                  <c:v>80.734999999999999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C-48F6-91A8-84917C7D0C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3015456"/>
        <c:axId val="1860891168"/>
      </c:barChart>
      <c:catAx>
        <c:axId val="16730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1168"/>
        <c:crosses val="autoZero"/>
        <c:auto val="1"/>
        <c:lblAlgn val="ctr"/>
        <c:lblOffset val="100"/>
        <c:noMultiLvlLbl val="0"/>
      </c:catAx>
      <c:valAx>
        <c:axId val="1860891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30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Jawaban!$N$579:$N$584</c:f>
              <c:numCache>
                <c:formatCode>General</c:formatCode>
                <c:ptCount val="6"/>
                <c:pt idx="0">
                  <c:v>87.912499999999994</c:v>
                </c:pt>
                <c:pt idx="1">
                  <c:v>87.875</c:v>
                </c:pt>
                <c:pt idx="2">
                  <c:v>90.375</c:v>
                </c:pt>
                <c:pt idx="3">
                  <c:v>82.125</c:v>
                </c:pt>
                <c:pt idx="4">
                  <c:v>79.4375</c:v>
                </c:pt>
                <c:pt idx="5">
                  <c:v>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A-4E4D-B75F-2E074302D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6843888"/>
        <c:axId val="1860899488"/>
      </c:barChart>
      <c:catAx>
        <c:axId val="18568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9488"/>
        <c:crosses val="autoZero"/>
        <c:auto val="1"/>
        <c:lblAlgn val="ctr"/>
        <c:lblOffset val="100"/>
        <c:noMultiLvlLbl val="0"/>
      </c:catAx>
      <c:valAx>
        <c:axId val="1860899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568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</a:t>
            </a:r>
            <a:r>
              <a:rPr lang="en-US" baseline="0"/>
              <a:t> Linear Modul Keseluruhan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Jawaban!$G$723:$G$728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Jawaban!$H$723:$H$728</c:f>
              <c:numCache>
                <c:formatCode>General</c:formatCode>
                <c:ptCount val="6"/>
                <c:pt idx="0">
                  <c:v>85.376000000000005</c:v>
                </c:pt>
                <c:pt idx="1">
                  <c:v>84.420500000000004</c:v>
                </c:pt>
                <c:pt idx="2">
                  <c:v>87.499499999999998</c:v>
                </c:pt>
                <c:pt idx="3">
                  <c:v>81.373999999999995</c:v>
                </c:pt>
                <c:pt idx="4">
                  <c:v>80.674999999999997</c:v>
                </c:pt>
                <c:pt idx="5">
                  <c:v>82.969500000000011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6-415F-B390-0538F2DA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288"/>
        <c:axId val="1782558864"/>
      </c:scatterChart>
      <c:valAx>
        <c:axId val="178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8864"/>
        <c:crosses val="autoZero"/>
        <c:crossBetween val="midCat"/>
      </c:valAx>
      <c:valAx>
        <c:axId val="1782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Rata-rata</a:t>
            </a:r>
            <a:r>
              <a:rPr lang="en-ID" baseline="0"/>
              <a:t> Modul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Jawaban!$H$738:$H$742</c:f>
              <c:numCache>
                <c:formatCode>0.00</c:formatCode>
                <c:ptCount val="5"/>
                <c:pt idx="0">
                  <c:v>85.769583333333344</c:v>
                </c:pt>
                <c:pt idx="1">
                  <c:v>82.404166666666669</c:v>
                </c:pt>
                <c:pt idx="2">
                  <c:v>80.690000000000012</c:v>
                </c:pt>
                <c:pt idx="3">
                  <c:v>84.352499999999992</c:v>
                </c:pt>
                <c:pt idx="4">
                  <c:v>85.379166666666677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79F-AF73-622A9D11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70456"/>
        <c:axId val="608477344"/>
      </c:barChart>
      <c:catAx>
        <c:axId val="608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7344"/>
        <c:crosses val="autoZero"/>
        <c:auto val="1"/>
        <c:lblAlgn val="ctr"/>
        <c:lblOffset val="100"/>
        <c:noMultiLvlLbl val="0"/>
      </c:catAx>
      <c:valAx>
        <c:axId val="608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 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21166</xdr:colOff>
      <xdr:row>13</xdr:row>
      <xdr:rowOff>12095</xdr:rowOff>
    </xdr:from>
    <xdr:to>
      <xdr:col>14</xdr:col>
      <xdr:colOff>1260929</xdr:colOff>
      <xdr:row>117</xdr:row>
      <xdr:rowOff>97820</xdr:rowOff>
    </xdr:to>
    <xdr:graphicFrame macro="">
      <xdr:nvGraphicFramePr>
        <xdr:cNvPr id="7" name="Chart 6" descr="SI-42-01, diperoleh rata-rata modul 1 sebesar 88,6425. Modul 2 sebesar 80,35. Modul 3 sebesar 87,85. &#10;Modul 4 sebesar 84,2625. Modul 5 sebesar 85,85 dan Modul 6 sebesar 87,6625.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12094</xdr:colOff>
      <xdr:row>162</xdr:row>
      <xdr:rowOff>65465</xdr:rowOff>
    </xdr:from>
    <xdr:to>
      <xdr:col>14</xdr:col>
      <xdr:colOff>1251857</xdr:colOff>
      <xdr:row>260</xdr:row>
      <xdr:rowOff>147713</xdr:rowOff>
    </xdr:to>
    <xdr:graphicFrame macro="">
      <xdr:nvGraphicFramePr>
        <xdr:cNvPr id="8" name="Chart 7" descr="SI-42-02, diperoleh rata-rata modul 1 sebesar 83,01. Modul 2 sebesar 84,2625. Modul 3 sebesar 82,775. &#10;Modul 4 sebesar 83,59. Modul 5 sebesar 78,0625 dan Modul 6 sebesar 82,725.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25702</xdr:colOff>
      <xdr:row>305</xdr:row>
      <xdr:rowOff>3476</xdr:rowOff>
    </xdr:from>
    <xdr:to>
      <xdr:col>15</xdr:col>
      <xdr:colOff>373442</xdr:colOff>
      <xdr:row>403</xdr:row>
      <xdr:rowOff>79676</xdr:rowOff>
    </xdr:to>
    <xdr:graphicFrame macro="">
      <xdr:nvGraphicFramePr>
        <xdr:cNvPr id="9" name="Chart 8" descr="SI-42-03, diperoleh rata-rata modul 1 sebesar 83,5375. Modul 2 sebesar 85,54. Modul 3 sebesar 86,1875. &#10;Modul 4 sebesar 72,425. Modul 5 sebesar 77,275 dan Modul 6 sebesar 79,175.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10582</xdr:colOff>
      <xdr:row>448</xdr:row>
      <xdr:rowOff>109311</xdr:rowOff>
    </xdr:from>
    <xdr:to>
      <xdr:col>14</xdr:col>
      <xdr:colOff>1250345</xdr:colOff>
      <xdr:row>546</xdr:row>
      <xdr:rowOff>185511</xdr:rowOff>
    </xdr:to>
    <xdr:graphicFrame macro="">
      <xdr:nvGraphicFramePr>
        <xdr:cNvPr id="10" name="Chart 9" descr="SI-42-04, diperoleh rata-rata modul 1 sebesar 83,7775. Modul 2 sebesar 84,075. Modul 3 sebesar 90,31. &#10;Modul 4 sebesar 84,4675. Modul 5 sebesar 82,75 dan Modul 6 sebesar 80,735.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40822</xdr:colOff>
      <xdr:row>591</xdr:row>
      <xdr:rowOff>142573</xdr:rowOff>
    </xdr:from>
    <xdr:to>
      <xdr:col>14</xdr:col>
      <xdr:colOff>1280585</xdr:colOff>
      <xdr:row>696</xdr:row>
      <xdr:rowOff>15119</xdr:rowOff>
    </xdr:to>
    <xdr:graphicFrame macro="">
      <xdr:nvGraphicFramePr>
        <xdr:cNvPr id="11" name="Chart 10" descr="SI-42-05, diperoleh rata-rata modul 1 sebesar 87,9125. Modul 2 sebesar 87,875. Modul 3 sebesar 90,375. &#10;Modul 4 sebesar 82,125. Modul 5 sebesar 79,4375 dan Modul 6 sebesar 84,55.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326571</xdr:colOff>
      <xdr:row>719</xdr:row>
      <xdr:rowOff>63953</xdr:rowOff>
    </xdr:from>
    <xdr:to>
      <xdr:col>5</xdr:col>
      <xdr:colOff>816429</xdr:colOff>
      <xdr:row>733</xdr:row>
      <xdr:rowOff>140153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299358</xdr:colOff>
      <xdr:row>735</xdr:row>
      <xdr:rowOff>178101</xdr:rowOff>
    </xdr:from>
    <xdr:to>
      <xdr:col>5</xdr:col>
      <xdr:colOff>774096</xdr:colOff>
      <xdr:row>749</xdr:row>
      <xdr:rowOff>169634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B5946-402B-4E8B-944F-7351013F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2"/>
  <sheetViews>
    <sheetView topLeftCell="B1" zoomScaleNormal="100" workbookViewId="0">
      <selection activeCell="G19" sqref="G19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37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37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37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37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37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37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37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37"/>
      <c r="B9" s="1">
        <v>1202200002</v>
      </c>
      <c r="C9" s="1" t="s">
        <v>3</v>
      </c>
      <c r="D9" s="1">
        <v>96.75</v>
      </c>
    </row>
    <row r="10" spans="1:9" x14ac:dyDescent="0.25">
      <c r="A10" s="37"/>
      <c r="B10" s="1">
        <v>1202200002</v>
      </c>
      <c r="C10" s="1" t="s">
        <v>4</v>
      </c>
      <c r="D10" s="1">
        <v>93.5</v>
      </c>
    </row>
    <row r="11" spans="1:9" x14ac:dyDescent="0.25">
      <c r="A11" s="37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37"/>
      <c r="B12" s="1">
        <v>1202200002</v>
      </c>
      <c r="C12" s="1" t="s">
        <v>6</v>
      </c>
      <c r="D12" s="1">
        <v>90.5</v>
      </c>
    </row>
    <row r="13" spans="1:9" x14ac:dyDescent="0.25">
      <c r="A13" s="37"/>
      <c r="B13" s="1">
        <v>1202200002</v>
      </c>
      <c r="C13" s="1" t="s">
        <v>7</v>
      </c>
      <c r="D13" s="1">
        <v>95.75</v>
      </c>
    </row>
    <row r="14" spans="1:9" x14ac:dyDescent="0.25">
      <c r="A14" s="37"/>
      <c r="B14" s="1">
        <v>1202200003</v>
      </c>
      <c r="C14" s="1" t="s">
        <v>2</v>
      </c>
      <c r="D14" s="1">
        <v>90.25</v>
      </c>
    </row>
    <row r="15" spans="1:9" x14ac:dyDescent="0.25">
      <c r="A15" s="37"/>
      <c r="B15" s="1">
        <v>1202200003</v>
      </c>
      <c r="C15" s="1" t="s">
        <v>3</v>
      </c>
      <c r="D15" s="1">
        <v>88.5</v>
      </c>
    </row>
    <row r="16" spans="1:9" x14ac:dyDescent="0.25">
      <c r="A16" s="37"/>
      <c r="B16" s="1">
        <v>1202200003</v>
      </c>
      <c r="C16" s="1" t="s">
        <v>4</v>
      </c>
      <c r="D16" s="1">
        <v>90.25</v>
      </c>
    </row>
    <row r="17" spans="1:7" x14ac:dyDescent="0.25">
      <c r="A17" s="37"/>
      <c r="B17" s="1">
        <v>1202200003</v>
      </c>
      <c r="C17" s="1" t="s">
        <v>5</v>
      </c>
      <c r="D17" s="1">
        <v>91</v>
      </c>
      <c r="G17">
        <f ca="1">C21:Soal!G141202200002+G17</f>
        <v>0</v>
      </c>
    </row>
    <row r="18" spans="1:7" x14ac:dyDescent="0.25">
      <c r="A18" s="37"/>
      <c r="B18" s="1">
        <v>1202200003</v>
      </c>
      <c r="C18" s="1" t="s">
        <v>6</v>
      </c>
      <c r="D18" s="1">
        <v>87.25</v>
      </c>
    </row>
    <row r="19" spans="1:7" x14ac:dyDescent="0.25">
      <c r="A19" s="37"/>
      <c r="B19" s="1">
        <v>1202200003</v>
      </c>
      <c r="C19" s="1" t="s">
        <v>7</v>
      </c>
      <c r="D19" s="1">
        <v>93.5</v>
      </c>
    </row>
    <row r="20" spans="1:7" x14ac:dyDescent="0.25">
      <c r="A20" s="37"/>
      <c r="B20" s="1">
        <v>1202200004</v>
      </c>
      <c r="C20" s="1" t="s">
        <v>2</v>
      </c>
      <c r="D20" s="1">
        <v>93.75</v>
      </c>
    </row>
    <row r="21" spans="1:7" x14ac:dyDescent="0.25">
      <c r="A21" s="37"/>
      <c r="B21" s="1">
        <v>1202200004</v>
      </c>
      <c r="C21" s="1" t="s">
        <v>3</v>
      </c>
      <c r="D21" s="1">
        <v>96.75</v>
      </c>
    </row>
    <row r="22" spans="1:7" x14ac:dyDescent="0.25">
      <c r="A22" s="37"/>
      <c r="B22" s="1">
        <v>1202200004</v>
      </c>
      <c r="C22" s="1" t="s">
        <v>4</v>
      </c>
      <c r="D22" s="1">
        <v>90</v>
      </c>
    </row>
    <row r="23" spans="1:7" x14ac:dyDescent="0.25">
      <c r="A23" s="37"/>
      <c r="B23" s="1">
        <v>1202200004</v>
      </c>
      <c r="C23" s="1" t="s">
        <v>5</v>
      </c>
      <c r="D23" s="1">
        <v>86.5</v>
      </c>
    </row>
    <row r="24" spans="1:7" x14ac:dyDescent="0.25">
      <c r="A24" s="37"/>
      <c r="B24" s="1">
        <v>1202200004</v>
      </c>
      <c r="C24" s="1" t="s">
        <v>6</v>
      </c>
      <c r="D24" s="1">
        <v>89</v>
      </c>
    </row>
    <row r="25" spans="1:7" x14ac:dyDescent="0.25">
      <c r="A25" s="37"/>
      <c r="B25" s="1">
        <v>1202200004</v>
      </c>
      <c r="C25" s="1" t="s">
        <v>7</v>
      </c>
      <c r="D25" s="1">
        <v>92</v>
      </c>
    </row>
    <row r="26" spans="1:7" x14ac:dyDescent="0.25">
      <c r="A26" s="37"/>
      <c r="B26" s="1">
        <v>1202200005</v>
      </c>
      <c r="C26" s="1" t="s">
        <v>2</v>
      </c>
      <c r="D26" s="1">
        <v>83.5</v>
      </c>
    </row>
    <row r="27" spans="1:7" x14ac:dyDescent="0.25">
      <c r="A27" s="37"/>
      <c r="B27" s="1">
        <v>1202200005</v>
      </c>
      <c r="C27" s="1" t="s">
        <v>3</v>
      </c>
      <c r="D27" s="1">
        <v>82</v>
      </c>
    </row>
    <row r="28" spans="1:7" x14ac:dyDescent="0.25">
      <c r="A28" s="37"/>
      <c r="B28" s="1">
        <v>1202200005</v>
      </c>
      <c r="C28" s="1" t="s">
        <v>4</v>
      </c>
      <c r="D28" s="1">
        <v>87.25</v>
      </c>
    </row>
    <row r="29" spans="1:7" x14ac:dyDescent="0.25">
      <c r="A29" s="37"/>
      <c r="B29" s="1">
        <v>1202200005</v>
      </c>
      <c r="C29" s="1" t="s">
        <v>5</v>
      </c>
      <c r="D29" s="1">
        <v>88.25</v>
      </c>
    </row>
    <row r="30" spans="1:7" x14ac:dyDescent="0.25">
      <c r="A30" s="37"/>
      <c r="B30" s="1">
        <v>1202200005</v>
      </c>
      <c r="C30" s="1" t="s">
        <v>6</v>
      </c>
      <c r="D30" s="1">
        <v>68.75</v>
      </c>
    </row>
    <row r="31" spans="1:7" x14ac:dyDescent="0.25">
      <c r="A31" s="37"/>
      <c r="B31" s="1">
        <v>1202200005</v>
      </c>
      <c r="C31" s="1" t="s">
        <v>7</v>
      </c>
      <c r="D31" s="1">
        <v>92.75</v>
      </c>
    </row>
    <row r="32" spans="1:7" x14ac:dyDescent="0.25">
      <c r="A32" s="37"/>
      <c r="B32" s="1">
        <v>1202200006</v>
      </c>
      <c r="C32" s="1" t="s">
        <v>2</v>
      </c>
      <c r="D32" s="1">
        <v>88.75</v>
      </c>
    </row>
    <row r="33" spans="1:4" x14ac:dyDescent="0.25">
      <c r="A33" s="37"/>
      <c r="B33" s="1">
        <v>1202200006</v>
      </c>
      <c r="C33" s="1" t="s">
        <v>3</v>
      </c>
      <c r="D33" s="1">
        <v>0</v>
      </c>
    </row>
    <row r="34" spans="1:4" x14ac:dyDescent="0.25">
      <c r="A34" s="37"/>
      <c r="B34" s="1">
        <v>1202200006</v>
      </c>
      <c r="C34" s="1" t="s">
        <v>4</v>
      </c>
      <c r="D34" s="1">
        <v>83.5</v>
      </c>
    </row>
    <row r="35" spans="1:4" x14ac:dyDescent="0.25">
      <c r="A35" s="37"/>
      <c r="B35" s="1">
        <v>1202200006</v>
      </c>
      <c r="C35" s="1" t="s">
        <v>5</v>
      </c>
      <c r="D35" s="1">
        <v>70</v>
      </c>
    </row>
    <row r="36" spans="1:4" x14ac:dyDescent="0.25">
      <c r="A36" s="37"/>
      <c r="B36" s="1">
        <v>1202200006</v>
      </c>
      <c r="C36" s="1" t="s">
        <v>6</v>
      </c>
      <c r="D36" s="1">
        <v>75.5</v>
      </c>
    </row>
    <row r="37" spans="1:4" x14ac:dyDescent="0.25">
      <c r="A37" s="37"/>
      <c r="B37" s="1">
        <v>1202200006</v>
      </c>
      <c r="C37" s="1" t="s">
        <v>7</v>
      </c>
      <c r="D37" s="1">
        <v>82.5</v>
      </c>
    </row>
    <row r="38" spans="1:4" x14ac:dyDescent="0.25">
      <c r="A38" s="37"/>
      <c r="B38" s="1">
        <v>1202200007</v>
      </c>
      <c r="C38" s="1" t="s">
        <v>2</v>
      </c>
      <c r="D38" s="1">
        <v>88.75</v>
      </c>
    </row>
    <row r="39" spans="1:4" x14ac:dyDescent="0.25">
      <c r="A39" s="37"/>
      <c r="B39" s="1">
        <v>1202200007</v>
      </c>
      <c r="C39" s="1" t="s">
        <v>3</v>
      </c>
      <c r="D39" s="1">
        <v>95.5</v>
      </c>
    </row>
    <row r="40" spans="1:4" x14ac:dyDescent="0.25">
      <c r="A40" s="37"/>
      <c r="B40" s="1">
        <v>1202200007</v>
      </c>
      <c r="C40" s="1" t="s">
        <v>4</v>
      </c>
      <c r="D40" s="1">
        <v>86</v>
      </c>
    </row>
    <row r="41" spans="1:4" x14ac:dyDescent="0.25">
      <c r="A41" s="37"/>
      <c r="B41" s="1">
        <v>1202200007</v>
      </c>
      <c r="C41" s="1" t="s">
        <v>5</v>
      </c>
      <c r="D41" s="1">
        <v>70.75</v>
      </c>
    </row>
    <row r="42" spans="1:4" x14ac:dyDescent="0.25">
      <c r="A42" s="37"/>
      <c r="B42" s="1">
        <v>1202200007</v>
      </c>
      <c r="C42" s="1" t="s">
        <v>6</v>
      </c>
      <c r="D42" s="1">
        <v>72</v>
      </c>
    </row>
    <row r="43" spans="1:4" x14ac:dyDescent="0.25">
      <c r="A43" s="37"/>
      <c r="B43" s="1">
        <v>1202200007</v>
      </c>
      <c r="C43" s="1" t="s">
        <v>7</v>
      </c>
      <c r="D43" s="1">
        <v>85</v>
      </c>
    </row>
    <row r="44" spans="1:4" x14ac:dyDescent="0.25">
      <c r="A44" s="37"/>
      <c r="B44" s="1">
        <v>1202200008</v>
      </c>
      <c r="C44" s="1" t="s">
        <v>2</v>
      </c>
      <c r="D44" s="1">
        <v>93.25</v>
      </c>
    </row>
    <row r="45" spans="1:4" x14ac:dyDescent="0.25">
      <c r="A45" s="37"/>
      <c r="B45" s="1">
        <v>1202200008</v>
      </c>
      <c r="C45" s="1" t="s">
        <v>3</v>
      </c>
      <c r="D45" s="1">
        <v>98.5</v>
      </c>
    </row>
    <row r="46" spans="1:4" x14ac:dyDescent="0.25">
      <c r="A46" s="37"/>
      <c r="B46" s="1">
        <v>1202200008</v>
      </c>
      <c r="C46" s="1" t="s">
        <v>4</v>
      </c>
      <c r="D46" s="1">
        <v>98.5</v>
      </c>
    </row>
    <row r="47" spans="1:4" x14ac:dyDescent="0.25">
      <c r="A47" s="37"/>
      <c r="B47" s="1">
        <v>1202200008</v>
      </c>
      <c r="C47" s="1" t="s">
        <v>5</v>
      </c>
      <c r="D47" s="1">
        <v>69.75</v>
      </c>
    </row>
    <row r="48" spans="1:4" x14ac:dyDescent="0.25">
      <c r="A48" s="37"/>
      <c r="B48" s="1">
        <v>1202200008</v>
      </c>
      <c r="C48" s="1" t="s">
        <v>6</v>
      </c>
      <c r="D48" s="1">
        <v>86.25</v>
      </c>
    </row>
    <row r="49" spans="1:4" x14ac:dyDescent="0.25">
      <c r="A49" s="37"/>
      <c r="B49" s="1">
        <v>1202200008</v>
      </c>
      <c r="C49" s="1" t="s">
        <v>7</v>
      </c>
      <c r="D49" s="1">
        <v>89.75</v>
      </c>
    </row>
    <row r="50" spans="1:4" x14ac:dyDescent="0.25">
      <c r="A50" s="37"/>
      <c r="B50" s="1">
        <v>1202200009</v>
      </c>
      <c r="C50" s="1" t="s">
        <v>2</v>
      </c>
      <c r="D50" s="1">
        <v>82.25</v>
      </c>
    </row>
    <row r="51" spans="1:4" x14ac:dyDescent="0.25">
      <c r="A51" s="37"/>
      <c r="B51" s="1">
        <v>1202200009</v>
      </c>
      <c r="C51" s="1" t="s">
        <v>3</v>
      </c>
      <c r="D51" s="1">
        <v>83.5</v>
      </c>
    </row>
    <row r="52" spans="1:4" x14ac:dyDescent="0.25">
      <c r="A52" s="37"/>
      <c r="B52" s="1">
        <v>1202200009</v>
      </c>
      <c r="C52" s="1" t="s">
        <v>4</v>
      </c>
      <c r="D52" s="1">
        <v>66.5</v>
      </c>
    </row>
    <row r="53" spans="1:4" x14ac:dyDescent="0.25">
      <c r="A53" s="37"/>
      <c r="B53" s="1">
        <v>1202200009</v>
      </c>
      <c r="C53" s="1" t="s">
        <v>5</v>
      </c>
      <c r="D53" s="1">
        <v>60</v>
      </c>
    </row>
    <row r="54" spans="1:4" x14ac:dyDescent="0.25">
      <c r="A54" s="37"/>
      <c r="B54" s="1">
        <v>1202200009</v>
      </c>
      <c r="C54" s="1" t="s">
        <v>6</v>
      </c>
      <c r="D54" s="1">
        <v>68.75</v>
      </c>
    </row>
    <row r="55" spans="1:4" x14ac:dyDescent="0.25">
      <c r="A55" s="37"/>
      <c r="B55" s="1">
        <v>1202200009</v>
      </c>
      <c r="C55" s="1" t="s">
        <v>7</v>
      </c>
      <c r="D55" s="1">
        <v>58</v>
      </c>
    </row>
    <row r="56" spans="1:4" x14ac:dyDescent="0.25">
      <c r="A56" s="37"/>
      <c r="B56" s="1">
        <v>1202200010</v>
      </c>
      <c r="C56" s="1" t="s">
        <v>2</v>
      </c>
      <c r="D56" s="1">
        <v>97</v>
      </c>
    </row>
    <row r="57" spans="1:4" x14ac:dyDescent="0.25">
      <c r="A57" s="37"/>
      <c r="B57" s="1">
        <v>1202200010</v>
      </c>
      <c r="C57" s="1" t="s">
        <v>3</v>
      </c>
      <c r="D57" s="1">
        <v>98.5</v>
      </c>
    </row>
    <row r="58" spans="1:4" x14ac:dyDescent="0.25">
      <c r="A58" s="37"/>
      <c r="B58" s="1">
        <v>1202200010</v>
      </c>
      <c r="C58" s="1" t="s">
        <v>4</v>
      </c>
      <c r="D58" s="1">
        <v>92.5</v>
      </c>
    </row>
    <row r="59" spans="1:4" x14ac:dyDescent="0.25">
      <c r="A59" s="37"/>
      <c r="B59" s="1">
        <v>1202200010</v>
      </c>
      <c r="C59" s="1" t="s">
        <v>5</v>
      </c>
      <c r="D59" s="1">
        <v>83.75</v>
      </c>
    </row>
    <row r="60" spans="1:4" x14ac:dyDescent="0.25">
      <c r="A60" s="37"/>
      <c r="B60" s="1">
        <v>1202200010</v>
      </c>
      <c r="C60" s="1" t="s">
        <v>6</v>
      </c>
      <c r="D60" s="1">
        <v>91</v>
      </c>
    </row>
    <row r="61" spans="1:4" x14ac:dyDescent="0.25">
      <c r="A61" s="37"/>
      <c r="B61" s="1">
        <v>1202200010</v>
      </c>
      <c r="C61" s="1" t="s">
        <v>7</v>
      </c>
      <c r="D61" s="1">
        <v>92.5</v>
      </c>
    </row>
    <row r="62" spans="1:4" x14ac:dyDescent="0.25">
      <c r="A62" s="37"/>
      <c r="B62" s="1">
        <v>1202200011</v>
      </c>
      <c r="C62" s="1" t="s">
        <v>2</v>
      </c>
      <c r="D62" s="1">
        <v>93.75</v>
      </c>
    </row>
    <row r="63" spans="1:4" x14ac:dyDescent="0.25">
      <c r="A63" s="37"/>
      <c r="B63" s="1">
        <v>1202200011</v>
      </c>
      <c r="C63" s="1" t="s">
        <v>3</v>
      </c>
      <c r="D63" s="1">
        <v>100</v>
      </c>
    </row>
    <row r="64" spans="1:4" x14ac:dyDescent="0.25">
      <c r="A64" s="37"/>
      <c r="B64" s="1">
        <v>1202200011</v>
      </c>
      <c r="C64" s="1" t="s">
        <v>4</v>
      </c>
      <c r="D64" s="1">
        <v>98.25</v>
      </c>
    </row>
    <row r="65" spans="1:4" x14ac:dyDescent="0.25">
      <c r="A65" s="37"/>
      <c r="B65" s="1">
        <v>1202200011</v>
      </c>
      <c r="C65" s="1" t="s">
        <v>5</v>
      </c>
      <c r="D65" s="1">
        <v>100</v>
      </c>
    </row>
    <row r="66" spans="1:4" x14ac:dyDescent="0.25">
      <c r="A66" s="37"/>
      <c r="B66" s="1">
        <v>1202200011</v>
      </c>
      <c r="C66" s="1" t="s">
        <v>6</v>
      </c>
      <c r="D66" s="1">
        <v>95.5</v>
      </c>
    </row>
    <row r="67" spans="1:4" x14ac:dyDescent="0.25">
      <c r="A67" s="37"/>
      <c r="B67" s="1">
        <v>1202200011</v>
      </c>
      <c r="C67" s="1" t="s">
        <v>7</v>
      </c>
      <c r="D67" s="1">
        <v>98.5</v>
      </c>
    </row>
    <row r="68" spans="1:4" x14ac:dyDescent="0.25">
      <c r="A68" s="37"/>
      <c r="B68" s="1">
        <v>1202200012</v>
      </c>
      <c r="C68" s="1" t="s">
        <v>2</v>
      </c>
      <c r="D68" s="1">
        <v>92</v>
      </c>
    </row>
    <row r="69" spans="1:4" x14ac:dyDescent="0.25">
      <c r="A69" s="37"/>
      <c r="B69" s="1">
        <v>1202200012</v>
      </c>
      <c r="C69" s="1" t="s">
        <v>3</v>
      </c>
      <c r="D69" s="1">
        <v>85.25</v>
      </c>
    </row>
    <row r="70" spans="1:4" x14ac:dyDescent="0.25">
      <c r="A70" s="37"/>
      <c r="B70" s="1">
        <v>1202200012</v>
      </c>
      <c r="C70" s="1" t="s">
        <v>4</v>
      </c>
      <c r="D70" s="1">
        <v>85.25</v>
      </c>
    </row>
    <row r="71" spans="1:4" x14ac:dyDescent="0.25">
      <c r="A71" s="37"/>
      <c r="B71" s="1">
        <v>1202200012</v>
      </c>
      <c r="C71" s="1" t="s">
        <v>5</v>
      </c>
      <c r="D71" s="1">
        <v>95</v>
      </c>
    </row>
    <row r="72" spans="1:4" x14ac:dyDescent="0.25">
      <c r="A72" s="37"/>
      <c r="B72" s="1">
        <v>1202200012</v>
      </c>
      <c r="C72" s="1" t="s">
        <v>6</v>
      </c>
      <c r="D72" s="1">
        <v>94</v>
      </c>
    </row>
    <row r="73" spans="1:4" x14ac:dyDescent="0.25">
      <c r="A73" s="37"/>
      <c r="B73" s="1">
        <v>1202200012</v>
      </c>
      <c r="C73" s="1" t="s">
        <v>7</v>
      </c>
      <c r="D73" s="1">
        <v>98.5</v>
      </c>
    </row>
    <row r="74" spans="1:4" x14ac:dyDescent="0.25">
      <c r="A74" s="37"/>
      <c r="B74" s="1">
        <v>1202200013</v>
      </c>
      <c r="C74" s="1" t="s">
        <v>2</v>
      </c>
      <c r="D74" s="1">
        <v>87.25</v>
      </c>
    </row>
    <row r="75" spans="1:4" x14ac:dyDescent="0.25">
      <c r="A75" s="37"/>
      <c r="B75" s="1">
        <v>1202200013</v>
      </c>
      <c r="C75" s="1" t="s">
        <v>3</v>
      </c>
      <c r="D75" s="1">
        <v>83.25</v>
      </c>
    </row>
    <row r="76" spans="1:4" x14ac:dyDescent="0.25">
      <c r="A76" s="37"/>
      <c r="B76" s="1">
        <v>1202200013</v>
      </c>
      <c r="C76" s="1" t="s">
        <v>4</v>
      </c>
      <c r="D76" s="1">
        <v>85.25</v>
      </c>
    </row>
    <row r="77" spans="1:4" x14ac:dyDescent="0.25">
      <c r="A77" s="37"/>
      <c r="B77" s="1">
        <v>1202200013</v>
      </c>
      <c r="C77" s="1" t="s">
        <v>5</v>
      </c>
      <c r="D77" s="1">
        <v>80.25</v>
      </c>
    </row>
    <row r="78" spans="1:4" x14ac:dyDescent="0.25">
      <c r="A78" s="37"/>
      <c r="B78" s="1">
        <v>1202200013</v>
      </c>
      <c r="C78" s="1" t="s">
        <v>6</v>
      </c>
      <c r="D78" s="1">
        <v>97</v>
      </c>
    </row>
    <row r="79" spans="1:4" x14ac:dyDescent="0.25">
      <c r="A79" s="37"/>
      <c r="B79" s="1">
        <v>1202200013</v>
      </c>
      <c r="C79" s="1" t="s">
        <v>7</v>
      </c>
      <c r="D79" s="1">
        <v>77.5</v>
      </c>
    </row>
    <row r="80" spans="1:4" x14ac:dyDescent="0.25">
      <c r="A80" s="37"/>
      <c r="B80" s="1">
        <v>1202200014</v>
      </c>
      <c r="C80" s="1" t="s">
        <v>2</v>
      </c>
      <c r="D80" s="1">
        <v>98.5</v>
      </c>
    </row>
    <row r="81" spans="1:4" x14ac:dyDescent="0.25">
      <c r="A81" s="37"/>
      <c r="B81" s="1">
        <v>1202200014</v>
      </c>
      <c r="C81" s="1" t="s">
        <v>3</v>
      </c>
      <c r="D81" s="1">
        <v>100</v>
      </c>
    </row>
    <row r="82" spans="1:4" x14ac:dyDescent="0.25">
      <c r="A82" s="37"/>
      <c r="B82" s="1">
        <v>1202200014</v>
      </c>
      <c r="C82" s="1" t="s">
        <v>4</v>
      </c>
      <c r="D82" s="1">
        <v>89.5</v>
      </c>
    </row>
    <row r="83" spans="1:4" x14ac:dyDescent="0.25">
      <c r="A83" s="37"/>
      <c r="B83" s="1">
        <v>1202200014</v>
      </c>
      <c r="C83" s="1" t="s">
        <v>5</v>
      </c>
      <c r="D83" s="1">
        <v>98.5</v>
      </c>
    </row>
    <row r="84" spans="1:4" x14ac:dyDescent="0.25">
      <c r="A84" s="37"/>
      <c r="B84" s="1">
        <v>1202200014</v>
      </c>
      <c r="C84" s="1" t="s">
        <v>6</v>
      </c>
      <c r="D84" s="1">
        <v>97</v>
      </c>
    </row>
    <row r="85" spans="1:4" x14ac:dyDescent="0.25">
      <c r="A85" s="37"/>
      <c r="B85" s="1">
        <v>1202200014</v>
      </c>
      <c r="C85" s="1" t="s">
        <v>7</v>
      </c>
      <c r="D85" s="1">
        <v>100</v>
      </c>
    </row>
    <row r="86" spans="1:4" x14ac:dyDescent="0.25">
      <c r="A86" s="37"/>
      <c r="B86" s="1">
        <v>1202200015</v>
      </c>
      <c r="C86" s="1" t="s">
        <v>2</v>
      </c>
      <c r="D86" s="1">
        <v>87.6</v>
      </c>
    </row>
    <row r="87" spans="1:4" x14ac:dyDescent="0.25">
      <c r="A87" s="37"/>
      <c r="B87" s="1">
        <v>1202200015</v>
      </c>
      <c r="C87" s="1" t="s">
        <v>3</v>
      </c>
      <c r="D87" s="1">
        <v>0</v>
      </c>
    </row>
    <row r="88" spans="1:4" x14ac:dyDescent="0.25">
      <c r="A88" s="37"/>
      <c r="B88" s="1">
        <v>1202200015</v>
      </c>
      <c r="C88" s="1" t="s">
        <v>4</v>
      </c>
      <c r="D88" s="1">
        <v>92.5</v>
      </c>
    </row>
    <row r="89" spans="1:4" x14ac:dyDescent="0.25">
      <c r="A89" s="37"/>
      <c r="B89" s="1">
        <v>1202200015</v>
      </c>
      <c r="C89" s="1" t="s">
        <v>5</v>
      </c>
      <c r="D89" s="1">
        <v>86.5</v>
      </c>
    </row>
    <row r="90" spans="1:4" x14ac:dyDescent="0.25">
      <c r="A90" s="37"/>
      <c r="B90" s="1">
        <v>1202200015</v>
      </c>
      <c r="C90" s="1" t="s">
        <v>6</v>
      </c>
      <c r="D90" s="1">
        <v>95.5</v>
      </c>
    </row>
    <row r="91" spans="1:4" x14ac:dyDescent="0.25">
      <c r="A91" s="37"/>
      <c r="B91" s="1">
        <v>1202200015</v>
      </c>
      <c r="C91" s="1" t="s">
        <v>7</v>
      </c>
      <c r="D91" s="1">
        <v>65</v>
      </c>
    </row>
    <row r="92" spans="1:4" x14ac:dyDescent="0.25">
      <c r="A92" s="37"/>
      <c r="B92" s="1">
        <v>1202200016</v>
      </c>
      <c r="C92" s="1" t="s">
        <v>2</v>
      </c>
      <c r="D92" s="1">
        <v>90</v>
      </c>
    </row>
    <row r="93" spans="1:4" x14ac:dyDescent="0.25">
      <c r="A93" s="37"/>
      <c r="B93" s="1">
        <v>1202200016</v>
      </c>
      <c r="C93" s="1" t="s">
        <v>3</v>
      </c>
      <c r="D93" s="1">
        <v>75.25</v>
      </c>
    </row>
    <row r="94" spans="1:4" x14ac:dyDescent="0.25">
      <c r="A94" s="37"/>
      <c r="B94" s="1">
        <v>1202200016</v>
      </c>
      <c r="C94" s="1" t="s">
        <v>4</v>
      </c>
      <c r="D94" s="1">
        <v>84.25</v>
      </c>
    </row>
    <row r="95" spans="1:4" x14ac:dyDescent="0.25">
      <c r="A95" s="37"/>
      <c r="B95" s="1">
        <v>1202200016</v>
      </c>
      <c r="C95" s="1" t="s">
        <v>5</v>
      </c>
      <c r="D95" s="1">
        <v>83</v>
      </c>
    </row>
    <row r="96" spans="1:4" x14ac:dyDescent="0.25">
      <c r="A96" s="37"/>
      <c r="B96" s="1">
        <v>1202200016</v>
      </c>
      <c r="C96" s="1" t="s">
        <v>6</v>
      </c>
      <c r="D96" s="1">
        <v>88.5</v>
      </c>
    </row>
    <row r="97" spans="1:4" x14ac:dyDescent="0.25">
      <c r="A97" s="37"/>
      <c r="B97" s="1">
        <v>1202200016</v>
      </c>
      <c r="C97" s="1" t="s">
        <v>7</v>
      </c>
      <c r="D97" s="1">
        <v>88.25</v>
      </c>
    </row>
    <row r="98" spans="1:4" x14ac:dyDescent="0.25">
      <c r="A98" s="37"/>
      <c r="B98" s="1">
        <v>1202200017</v>
      </c>
      <c r="C98" s="1" t="s">
        <v>2</v>
      </c>
      <c r="D98" s="1">
        <v>90.25</v>
      </c>
    </row>
    <row r="99" spans="1:4" x14ac:dyDescent="0.25">
      <c r="A99" s="37"/>
      <c r="B99" s="1">
        <v>1202200017</v>
      </c>
      <c r="C99" s="1" t="s">
        <v>3</v>
      </c>
      <c r="D99" s="1">
        <v>96.5</v>
      </c>
    </row>
    <row r="100" spans="1:4" x14ac:dyDescent="0.25">
      <c r="A100" s="37"/>
      <c r="B100" s="1">
        <v>1202200017</v>
      </c>
      <c r="C100" s="1" t="s">
        <v>4</v>
      </c>
      <c r="D100" s="1">
        <v>96.75</v>
      </c>
    </row>
    <row r="101" spans="1:4" x14ac:dyDescent="0.25">
      <c r="A101" s="37"/>
      <c r="B101" s="1">
        <v>1202200017</v>
      </c>
      <c r="C101" s="1" t="s">
        <v>5</v>
      </c>
      <c r="D101" s="1">
        <v>100</v>
      </c>
    </row>
    <row r="102" spans="1:4" x14ac:dyDescent="0.25">
      <c r="A102" s="37"/>
      <c r="B102" s="1">
        <v>1202200017</v>
      </c>
      <c r="C102" s="1" t="s">
        <v>6</v>
      </c>
      <c r="D102" s="1">
        <v>95.25</v>
      </c>
    </row>
    <row r="103" spans="1:4" x14ac:dyDescent="0.25">
      <c r="A103" s="37"/>
      <c r="B103" s="1">
        <v>1202200017</v>
      </c>
      <c r="C103" s="1" t="s">
        <v>7</v>
      </c>
      <c r="D103" s="1">
        <v>95</v>
      </c>
    </row>
    <row r="104" spans="1:4" x14ac:dyDescent="0.25">
      <c r="A104" s="37"/>
      <c r="B104" s="1">
        <v>1202200018</v>
      </c>
      <c r="C104" s="1" t="s">
        <v>2</v>
      </c>
      <c r="D104" s="1">
        <v>88.5</v>
      </c>
    </row>
    <row r="105" spans="1:4" x14ac:dyDescent="0.25">
      <c r="A105" s="37"/>
      <c r="B105" s="1">
        <v>1202200018</v>
      </c>
      <c r="C105" s="1" t="s">
        <v>3</v>
      </c>
      <c r="D105" s="1">
        <v>76.5</v>
      </c>
    </row>
    <row r="106" spans="1:4" x14ac:dyDescent="0.25">
      <c r="A106" s="37"/>
      <c r="B106" s="1">
        <v>1202200018</v>
      </c>
      <c r="C106" s="1" t="s">
        <v>4</v>
      </c>
      <c r="D106" s="1">
        <v>88.5</v>
      </c>
    </row>
    <row r="107" spans="1:4" x14ac:dyDescent="0.25">
      <c r="A107" s="37"/>
      <c r="B107" s="1">
        <v>1202200018</v>
      </c>
      <c r="C107" s="1" t="s">
        <v>5</v>
      </c>
      <c r="D107" s="1">
        <v>81</v>
      </c>
    </row>
    <row r="108" spans="1:4" x14ac:dyDescent="0.25">
      <c r="A108" s="37"/>
      <c r="B108" s="1">
        <v>1202200018</v>
      </c>
      <c r="C108" s="1" t="s">
        <v>6</v>
      </c>
      <c r="D108" s="1">
        <v>91.75</v>
      </c>
    </row>
    <row r="109" spans="1:4" x14ac:dyDescent="0.25">
      <c r="A109" s="37"/>
      <c r="B109" s="1">
        <v>1202200018</v>
      </c>
      <c r="C109" s="1" t="s">
        <v>7</v>
      </c>
      <c r="D109" s="1">
        <v>93.5</v>
      </c>
    </row>
    <row r="110" spans="1:4" x14ac:dyDescent="0.25">
      <c r="A110" s="37"/>
      <c r="B110" s="1">
        <v>1202200019</v>
      </c>
      <c r="C110" s="1" t="s">
        <v>2</v>
      </c>
      <c r="D110" s="1">
        <v>74.25</v>
      </c>
    </row>
    <row r="111" spans="1:4" x14ac:dyDescent="0.25">
      <c r="A111" s="37"/>
      <c r="B111" s="1">
        <v>1202200019</v>
      </c>
      <c r="C111" s="1" t="s">
        <v>3</v>
      </c>
      <c r="D111" s="1">
        <v>77.5</v>
      </c>
    </row>
    <row r="112" spans="1:4" x14ac:dyDescent="0.25">
      <c r="A112" s="37"/>
      <c r="B112" s="1">
        <v>1202200019</v>
      </c>
      <c r="C112" s="1" t="s">
        <v>4</v>
      </c>
      <c r="D112" s="1">
        <v>79</v>
      </c>
    </row>
    <row r="113" spans="1:4" x14ac:dyDescent="0.25">
      <c r="A113" s="37"/>
      <c r="B113" s="1">
        <v>1202200019</v>
      </c>
      <c r="C113" s="1" t="s">
        <v>5</v>
      </c>
      <c r="D113" s="1">
        <v>86.5</v>
      </c>
    </row>
    <row r="114" spans="1:4" x14ac:dyDescent="0.25">
      <c r="A114" s="37"/>
      <c r="B114" s="1">
        <v>1202200019</v>
      </c>
      <c r="C114" s="1" t="s">
        <v>6</v>
      </c>
      <c r="D114" s="1">
        <v>89.25</v>
      </c>
    </row>
    <row r="115" spans="1:4" x14ac:dyDescent="0.25">
      <c r="A115" s="37"/>
      <c r="B115" s="1">
        <v>1202200019</v>
      </c>
      <c r="C115" s="1" t="s">
        <v>7</v>
      </c>
      <c r="D115" s="1">
        <v>79.75</v>
      </c>
    </row>
    <row r="116" spans="1:4" x14ac:dyDescent="0.25">
      <c r="A116" s="37"/>
      <c r="B116" s="1">
        <v>1202200020</v>
      </c>
      <c r="C116" s="1" t="s">
        <v>2</v>
      </c>
      <c r="D116" s="1">
        <v>69.25</v>
      </c>
    </row>
    <row r="117" spans="1:4" x14ac:dyDescent="0.25">
      <c r="A117" s="37"/>
      <c r="B117" s="1">
        <v>1202200020</v>
      </c>
      <c r="C117" s="1" t="s">
        <v>3</v>
      </c>
      <c r="D117" s="1">
        <v>79.5</v>
      </c>
    </row>
    <row r="118" spans="1:4" x14ac:dyDescent="0.25">
      <c r="A118" s="37"/>
      <c r="B118" s="1">
        <v>1202200020</v>
      </c>
      <c r="C118" s="1" t="s">
        <v>4</v>
      </c>
      <c r="D118" s="1">
        <v>79.75</v>
      </c>
    </row>
    <row r="119" spans="1:4" x14ac:dyDescent="0.25">
      <c r="A119" s="37"/>
      <c r="B119" s="1">
        <v>1202200020</v>
      </c>
      <c r="C119" s="1" t="s">
        <v>5</v>
      </c>
      <c r="D119" s="1">
        <v>82</v>
      </c>
    </row>
    <row r="120" spans="1:4" x14ac:dyDescent="0.25">
      <c r="A120" s="37"/>
      <c r="B120" s="1">
        <v>1202200020</v>
      </c>
      <c r="C120" s="1" t="s">
        <v>6</v>
      </c>
      <c r="D120" s="1">
        <v>88.25</v>
      </c>
    </row>
    <row r="121" spans="1:4" x14ac:dyDescent="0.25">
      <c r="A121" s="37"/>
      <c r="B121" s="1">
        <v>1202200020</v>
      </c>
      <c r="C121" s="1" t="s">
        <v>7</v>
      </c>
      <c r="D121" s="1">
        <v>83</v>
      </c>
    </row>
    <row r="122" spans="1:4" x14ac:dyDescent="0.25">
      <c r="A122" s="37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37"/>
      <c r="B123" s="1">
        <v>1202200021</v>
      </c>
      <c r="C123" s="1" t="s">
        <v>3</v>
      </c>
      <c r="D123" s="1">
        <v>72.75</v>
      </c>
    </row>
    <row r="124" spans="1:4" x14ac:dyDescent="0.25">
      <c r="A124" s="37"/>
      <c r="B124" s="1">
        <v>1202200021</v>
      </c>
      <c r="C124" s="1" t="s">
        <v>4</v>
      </c>
      <c r="D124" s="1">
        <v>0</v>
      </c>
    </row>
    <row r="125" spans="1:4" x14ac:dyDescent="0.25">
      <c r="A125" s="37"/>
      <c r="B125" s="1">
        <v>1202200021</v>
      </c>
      <c r="C125" s="1" t="s">
        <v>5</v>
      </c>
      <c r="D125" s="1">
        <v>72.5</v>
      </c>
    </row>
    <row r="126" spans="1:4" x14ac:dyDescent="0.25">
      <c r="A126" s="37"/>
      <c r="B126" s="1">
        <v>1202200021</v>
      </c>
      <c r="C126" s="1" t="s">
        <v>6</v>
      </c>
      <c r="D126" s="1">
        <v>72.5</v>
      </c>
    </row>
    <row r="127" spans="1:4" x14ac:dyDescent="0.25">
      <c r="A127" s="37"/>
      <c r="B127" s="1">
        <v>1202200021</v>
      </c>
      <c r="C127" s="1" t="s">
        <v>7</v>
      </c>
      <c r="D127" s="1">
        <v>77</v>
      </c>
    </row>
    <row r="128" spans="1:4" x14ac:dyDescent="0.25">
      <c r="A128" s="37"/>
      <c r="B128" s="1">
        <v>1202200022</v>
      </c>
      <c r="C128" s="1" t="s">
        <v>2</v>
      </c>
      <c r="D128" s="1">
        <v>70.25</v>
      </c>
    </row>
    <row r="129" spans="1:4" x14ac:dyDescent="0.25">
      <c r="A129" s="37"/>
      <c r="B129" s="1">
        <v>1202200022</v>
      </c>
      <c r="C129" s="1" t="s">
        <v>3</v>
      </c>
      <c r="D129" s="1">
        <v>81</v>
      </c>
    </row>
    <row r="130" spans="1:4" x14ac:dyDescent="0.25">
      <c r="A130" s="37"/>
      <c r="B130" s="1">
        <v>1202200022</v>
      </c>
      <c r="C130" s="1" t="s">
        <v>4</v>
      </c>
      <c r="D130" s="1">
        <v>82.25</v>
      </c>
    </row>
    <row r="131" spans="1:4" x14ac:dyDescent="0.25">
      <c r="A131" s="37"/>
      <c r="B131" s="1">
        <v>1202200022</v>
      </c>
      <c r="C131" s="1" t="s">
        <v>5</v>
      </c>
      <c r="D131" s="1">
        <v>68.5</v>
      </c>
    </row>
    <row r="132" spans="1:4" x14ac:dyDescent="0.25">
      <c r="A132" s="37"/>
      <c r="B132" s="1">
        <v>1202200022</v>
      </c>
      <c r="C132" s="1" t="s">
        <v>6</v>
      </c>
      <c r="D132" s="1">
        <v>80.25</v>
      </c>
    </row>
    <row r="133" spans="1:4" x14ac:dyDescent="0.25">
      <c r="A133" s="37"/>
      <c r="B133" s="1">
        <v>1202200022</v>
      </c>
      <c r="C133" s="1" t="s">
        <v>7</v>
      </c>
      <c r="D133" s="1">
        <v>81.75</v>
      </c>
    </row>
    <row r="134" spans="1:4" x14ac:dyDescent="0.25">
      <c r="A134" s="37"/>
      <c r="B134" s="1">
        <v>1202200023</v>
      </c>
      <c r="C134" s="1" t="s">
        <v>2</v>
      </c>
      <c r="D134" s="1">
        <v>79.75</v>
      </c>
    </row>
    <row r="135" spans="1:4" x14ac:dyDescent="0.25">
      <c r="A135" s="37"/>
      <c r="B135" s="1">
        <v>1202200023</v>
      </c>
      <c r="C135" s="1" t="s">
        <v>3</v>
      </c>
      <c r="D135" s="1">
        <v>84</v>
      </c>
    </row>
    <row r="136" spans="1:4" x14ac:dyDescent="0.25">
      <c r="A136" s="37"/>
      <c r="B136" s="1">
        <v>1202200023</v>
      </c>
      <c r="C136" s="1" t="s">
        <v>4</v>
      </c>
      <c r="D136" s="1">
        <v>87</v>
      </c>
    </row>
    <row r="137" spans="1:4" x14ac:dyDescent="0.25">
      <c r="A137" s="37"/>
      <c r="B137" s="1">
        <v>1202200023</v>
      </c>
      <c r="C137" s="1" t="s">
        <v>5</v>
      </c>
      <c r="D137" s="1">
        <v>83</v>
      </c>
    </row>
    <row r="138" spans="1:4" x14ac:dyDescent="0.25">
      <c r="A138" s="37"/>
      <c r="B138" s="1">
        <v>1202200023</v>
      </c>
      <c r="C138" s="1" t="s">
        <v>6</v>
      </c>
      <c r="D138" s="1">
        <v>83</v>
      </c>
    </row>
    <row r="139" spans="1:4" x14ac:dyDescent="0.25">
      <c r="A139" s="37"/>
      <c r="B139" s="1">
        <v>1202200023</v>
      </c>
      <c r="C139" s="1" t="s">
        <v>7</v>
      </c>
      <c r="D139" s="1">
        <v>87.75</v>
      </c>
    </row>
    <row r="140" spans="1:4" x14ac:dyDescent="0.25">
      <c r="A140" s="37"/>
      <c r="B140" s="1">
        <v>1202200024</v>
      </c>
      <c r="C140" s="1" t="s">
        <v>2</v>
      </c>
      <c r="D140" s="1">
        <v>95</v>
      </c>
    </row>
    <row r="141" spans="1:4" x14ac:dyDescent="0.25">
      <c r="A141" s="37"/>
      <c r="B141" s="1">
        <v>1202200024</v>
      </c>
      <c r="C141" s="1" t="s">
        <v>3</v>
      </c>
      <c r="D141" s="1">
        <v>90.5</v>
      </c>
    </row>
    <row r="142" spans="1:4" x14ac:dyDescent="0.25">
      <c r="A142" s="37"/>
      <c r="B142" s="1">
        <v>1202200024</v>
      </c>
      <c r="C142" s="1" t="s">
        <v>4</v>
      </c>
      <c r="D142" s="1">
        <v>98.5</v>
      </c>
    </row>
    <row r="143" spans="1:4" x14ac:dyDescent="0.25">
      <c r="A143" s="37"/>
      <c r="B143" s="1">
        <v>1202200024</v>
      </c>
      <c r="C143" s="1" t="s">
        <v>5</v>
      </c>
      <c r="D143" s="1">
        <v>98.5</v>
      </c>
    </row>
    <row r="144" spans="1:4" x14ac:dyDescent="0.25">
      <c r="A144" s="37"/>
      <c r="B144" s="1">
        <v>1202200024</v>
      </c>
      <c r="C144" s="1" t="s">
        <v>6</v>
      </c>
      <c r="D144" s="1">
        <v>92.5</v>
      </c>
    </row>
    <row r="145" spans="1:4" x14ac:dyDescent="0.25">
      <c r="A145" s="37"/>
      <c r="B145" s="1">
        <v>1202200024</v>
      </c>
      <c r="C145" s="1" t="s">
        <v>7</v>
      </c>
      <c r="D145" s="1">
        <v>83.5</v>
      </c>
    </row>
    <row r="146" spans="1:4" x14ac:dyDescent="0.25">
      <c r="A146" s="37"/>
      <c r="B146" s="1">
        <v>1202200025</v>
      </c>
      <c r="C146" s="1" t="s">
        <v>2</v>
      </c>
      <c r="D146" s="1">
        <v>73.75</v>
      </c>
    </row>
    <row r="147" spans="1:4" x14ac:dyDescent="0.25">
      <c r="A147" s="37"/>
      <c r="B147" s="1">
        <v>1202200025</v>
      </c>
      <c r="C147" s="1" t="s">
        <v>3</v>
      </c>
      <c r="D147" s="1">
        <v>90.5</v>
      </c>
    </row>
    <row r="148" spans="1:4" x14ac:dyDescent="0.25">
      <c r="A148" s="37"/>
      <c r="B148" s="1">
        <v>1202200025</v>
      </c>
      <c r="C148" s="1" t="s">
        <v>4</v>
      </c>
      <c r="D148" s="1">
        <v>86.75</v>
      </c>
    </row>
    <row r="149" spans="1:4" x14ac:dyDescent="0.25">
      <c r="A149" s="37"/>
      <c r="B149" s="1">
        <v>1202200025</v>
      </c>
      <c r="C149" s="1" t="s">
        <v>5</v>
      </c>
      <c r="D149" s="1">
        <v>83.25</v>
      </c>
    </row>
    <row r="150" spans="1:4" x14ac:dyDescent="0.25">
      <c r="A150" s="37"/>
      <c r="B150" s="1">
        <v>1202200025</v>
      </c>
      <c r="C150" s="1" t="s">
        <v>6</v>
      </c>
      <c r="D150" s="1">
        <v>88.75</v>
      </c>
    </row>
    <row r="151" spans="1:4" x14ac:dyDescent="0.25">
      <c r="A151" s="37"/>
      <c r="B151" s="1">
        <v>1202200025</v>
      </c>
      <c r="C151" s="1" t="s">
        <v>7</v>
      </c>
      <c r="D151" s="1">
        <v>100</v>
      </c>
    </row>
    <row r="152" spans="1:4" x14ac:dyDescent="0.25">
      <c r="A152" s="37"/>
      <c r="B152" s="1">
        <v>1202200026</v>
      </c>
      <c r="C152" s="1" t="s">
        <v>2</v>
      </c>
      <c r="D152" s="1">
        <v>78</v>
      </c>
    </row>
    <row r="153" spans="1:4" x14ac:dyDescent="0.25">
      <c r="A153" s="37"/>
      <c r="B153" s="1">
        <v>1202200026</v>
      </c>
      <c r="C153" s="1" t="s">
        <v>3</v>
      </c>
      <c r="D153" s="1">
        <v>89</v>
      </c>
    </row>
    <row r="154" spans="1:4" x14ac:dyDescent="0.25">
      <c r="A154" s="37"/>
      <c r="B154" s="1">
        <v>1202200026</v>
      </c>
      <c r="C154" s="1" t="s">
        <v>4</v>
      </c>
      <c r="D154" s="1">
        <v>85.25</v>
      </c>
    </row>
    <row r="155" spans="1:4" x14ac:dyDescent="0.25">
      <c r="A155" s="37"/>
      <c r="B155" s="1">
        <v>1202200026</v>
      </c>
      <c r="C155" s="1" t="s">
        <v>5</v>
      </c>
      <c r="D155" s="1">
        <v>83</v>
      </c>
    </row>
    <row r="156" spans="1:4" x14ac:dyDescent="0.25">
      <c r="A156" s="37"/>
      <c r="B156" s="1">
        <v>1202200026</v>
      </c>
      <c r="C156" s="1" t="s">
        <v>6</v>
      </c>
      <c r="D156" s="1">
        <v>83.5</v>
      </c>
    </row>
    <row r="157" spans="1:4" x14ac:dyDescent="0.25">
      <c r="A157" s="37"/>
      <c r="B157" s="1">
        <v>1202200026</v>
      </c>
      <c r="C157" s="1" t="s">
        <v>7</v>
      </c>
      <c r="D157" s="1">
        <v>88</v>
      </c>
    </row>
    <row r="158" spans="1:4" x14ac:dyDescent="0.25">
      <c r="A158" s="37"/>
      <c r="B158" s="1">
        <v>1202200027</v>
      </c>
      <c r="C158" s="1" t="s">
        <v>2</v>
      </c>
      <c r="D158" s="1">
        <v>100</v>
      </c>
    </row>
    <row r="159" spans="1:4" x14ac:dyDescent="0.25">
      <c r="A159" s="37"/>
      <c r="B159" s="1">
        <v>1202200027</v>
      </c>
      <c r="C159" s="1" t="s">
        <v>3</v>
      </c>
      <c r="D159" s="1">
        <v>100</v>
      </c>
    </row>
    <row r="160" spans="1:4" x14ac:dyDescent="0.25">
      <c r="A160" s="37"/>
      <c r="B160" s="1">
        <v>1202200027</v>
      </c>
      <c r="C160" s="1" t="s">
        <v>4</v>
      </c>
      <c r="D160" s="1">
        <v>98.5</v>
      </c>
    </row>
    <row r="161" spans="1:4" x14ac:dyDescent="0.25">
      <c r="A161" s="37"/>
      <c r="B161" s="1">
        <v>1202200027</v>
      </c>
      <c r="C161" s="1" t="s">
        <v>5</v>
      </c>
      <c r="D161" s="1">
        <v>98.5</v>
      </c>
    </row>
    <row r="162" spans="1:4" x14ac:dyDescent="0.25">
      <c r="A162" s="37"/>
      <c r="B162" s="1">
        <v>1202200027</v>
      </c>
      <c r="C162" s="1" t="s">
        <v>6</v>
      </c>
      <c r="D162" s="1">
        <v>97</v>
      </c>
    </row>
    <row r="163" spans="1:4" x14ac:dyDescent="0.25">
      <c r="A163" s="37"/>
      <c r="B163" s="1">
        <v>1202200027</v>
      </c>
      <c r="C163" s="1" t="s">
        <v>7</v>
      </c>
      <c r="D163" s="1">
        <v>100</v>
      </c>
    </row>
    <row r="164" spans="1:4" x14ac:dyDescent="0.25">
      <c r="A164" s="37"/>
      <c r="B164" s="1">
        <v>1202200028</v>
      </c>
      <c r="C164" s="1" t="s">
        <v>2</v>
      </c>
      <c r="D164" s="1">
        <v>85</v>
      </c>
    </row>
    <row r="165" spans="1:4" x14ac:dyDescent="0.25">
      <c r="A165" s="37"/>
      <c r="B165" s="1">
        <v>1202200028</v>
      </c>
      <c r="C165" s="1" t="s">
        <v>3</v>
      </c>
      <c r="D165" s="1">
        <v>96.5</v>
      </c>
    </row>
    <row r="166" spans="1:4" x14ac:dyDescent="0.25">
      <c r="A166" s="37"/>
      <c r="B166" s="1">
        <v>1202200028</v>
      </c>
      <c r="C166" s="1" t="s">
        <v>4</v>
      </c>
      <c r="D166" s="1">
        <v>98.5</v>
      </c>
    </row>
    <row r="167" spans="1:4" x14ac:dyDescent="0.25">
      <c r="A167" s="37"/>
      <c r="B167" s="1">
        <v>1202200028</v>
      </c>
      <c r="C167" s="1" t="s">
        <v>5</v>
      </c>
      <c r="D167" s="1">
        <v>100</v>
      </c>
    </row>
    <row r="168" spans="1:4" x14ac:dyDescent="0.25">
      <c r="A168" s="37"/>
      <c r="B168" s="1">
        <v>1202200028</v>
      </c>
      <c r="C168" s="1" t="s">
        <v>6</v>
      </c>
      <c r="D168" s="1">
        <v>95.5</v>
      </c>
    </row>
    <row r="169" spans="1:4" x14ac:dyDescent="0.25">
      <c r="A169" s="37"/>
      <c r="B169" s="1">
        <v>1202200028</v>
      </c>
      <c r="C169" s="1" t="s">
        <v>7</v>
      </c>
      <c r="D169" s="1">
        <v>95.25</v>
      </c>
    </row>
    <row r="170" spans="1:4" x14ac:dyDescent="0.25">
      <c r="A170" s="37"/>
      <c r="B170" s="1">
        <v>1202200029</v>
      </c>
      <c r="C170" s="1" t="s">
        <v>2</v>
      </c>
      <c r="D170" s="1">
        <v>83.5</v>
      </c>
    </row>
    <row r="171" spans="1:4" x14ac:dyDescent="0.25">
      <c r="A171" s="37"/>
      <c r="B171" s="1">
        <v>1202200029</v>
      </c>
      <c r="C171" s="1" t="s">
        <v>3</v>
      </c>
      <c r="D171" s="1">
        <v>79.5</v>
      </c>
    </row>
    <row r="172" spans="1:4" x14ac:dyDescent="0.25">
      <c r="A172" s="37"/>
      <c r="B172" s="1">
        <v>1202200029</v>
      </c>
      <c r="C172" s="1" t="s">
        <v>4</v>
      </c>
      <c r="D172" s="1">
        <v>73.5</v>
      </c>
    </row>
    <row r="173" spans="1:4" x14ac:dyDescent="0.25">
      <c r="A173" s="37"/>
      <c r="B173" s="1">
        <v>1202200029</v>
      </c>
      <c r="C173" s="1" t="s">
        <v>5</v>
      </c>
      <c r="D173" s="1">
        <v>83</v>
      </c>
    </row>
    <row r="174" spans="1:4" x14ac:dyDescent="0.25">
      <c r="A174" s="37"/>
      <c r="B174" s="1">
        <v>1202200029</v>
      </c>
      <c r="C174" s="1" t="s">
        <v>6</v>
      </c>
      <c r="D174" s="1">
        <v>79.5</v>
      </c>
    </row>
    <row r="175" spans="1:4" x14ac:dyDescent="0.25">
      <c r="A175" s="37"/>
      <c r="B175" s="1">
        <v>1202200029</v>
      </c>
      <c r="C175" s="1" t="s">
        <v>7</v>
      </c>
      <c r="D175" s="1">
        <v>87.25</v>
      </c>
    </row>
    <row r="176" spans="1:4" x14ac:dyDescent="0.25">
      <c r="A176" s="37"/>
      <c r="B176" s="1">
        <v>1202200030</v>
      </c>
      <c r="C176" s="1" t="s">
        <v>2</v>
      </c>
      <c r="D176" s="1">
        <v>86.75</v>
      </c>
    </row>
    <row r="177" spans="1:4" x14ac:dyDescent="0.25">
      <c r="A177" s="37"/>
      <c r="B177" s="1">
        <v>1202200030</v>
      </c>
      <c r="C177" s="1" t="s">
        <v>3</v>
      </c>
      <c r="D177" s="1">
        <v>90.5</v>
      </c>
    </row>
    <row r="178" spans="1:4" x14ac:dyDescent="0.25">
      <c r="A178" s="37"/>
      <c r="B178" s="1">
        <v>1202200030</v>
      </c>
      <c r="C178" s="1" t="s">
        <v>4</v>
      </c>
      <c r="D178" s="1">
        <v>82</v>
      </c>
    </row>
    <row r="179" spans="1:4" x14ac:dyDescent="0.25">
      <c r="A179" s="37"/>
      <c r="B179" s="1">
        <v>1202200030</v>
      </c>
      <c r="C179" s="1" t="s">
        <v>5</v>
      </c>
      <c r="D179" s="1">
        <v>88</v>
      </c>
    </row>
    <row r="180" spans="1:4" x14ac:dyDescent="0.25">
      <c r="A180" s="37"/>
      <c r="B180" s="1">
        <v>1202200030</v>
      </c>
      <c r="C180" s="1" t="s">
        <v>6</v>
      </c>
      <c r="D180" s="1">
        <v>81</v>
      </c>
    </row>
    <row r="181" spans="1:4" x14ac:dyDescent="0.25">
      <c r="A181" s="37"/>
      <c r="B181" s="1">
        <v>1202200030</v>
      </c>
      <c r="C181" s="1" t="s">
        <v>7</v>
      </c>
      <c r="D181" s="1">
        <v>91.25</v>
      </c>
    </row>
    <row r="182" spans="1:4" x14ac:dyDescent="0.25">
      <c r="A182" s="37"/>
      <c r="B182" s="1">
        <v>1202200031</v>
      </c>
      <c r="C182" s="1" t="s">
        <v>2</v>
      </c>
      <c r="D182" s="1">
        <v>81.75</v>
      </c>
    </row>
    <row r="183" spans="1:4" x14ac:dyDescent="0.25">
      <c r="A183" s="37"/>
      <c r="B183" s="1">
        <v>1202200031</v>
      </c>
      <c r="C183" s="1" t="s">
        <v>3</v>
      </c>
      <c r="D183" s="1">
        <v>79.5</v>
      </c>
    </row>
    <row r="184" spans="1:4" x14ac:dyDescent="0.25">
      <c r="A184" s="37"/>
      <c r="B184" s="1">
        <v>1202200031</v>
      </c>
      <c r="C184" s="1" t="s">
        <v>4</v>
      </c>
      <c r="D184" s="1">
        <v>66.25</v>
      </c>
    </row>
    <row r="185" spans="1:4" x14ac:dyDescent="0.25">
      <c r="A185" s="37"/>
      <c r="B185" s="1">
        <v>1202200031</v>
      </c>
      <c r="C185" s="1" t="s">
        <v>5</v>
      </c>
      <c r="D185" s="1">
        <v>79.75</v>
      </c>
    </row>
    <row r="186" spans="1:4" x14ac:dyDescent="0.25">
      <c r="A186" s="37"/>
      <c r="B186" s="1">
        <v>1202200031</v>
      </c>
      <c r="C186" s="1" t="s">
        <v>6</v>
      </c>
      <c r="D186" s="1">
        <v>72.75</v>
      </c>
    </row>
    <row r="187" spans="1:4" x14ac:dyDescent="0.25">
      <c r="A187" s="37"/>
      <c r="B187" s="1">
        <v>1202200031</v>
      </c>
      <c r="C187" s="1" t="s">
        <v>7</v>
      </c>
      <c r="D187" s="1">
        <v>80.25</v>
      </c>
    </row>
    <row r="188" spans="1:4" x14ac:dyDescent="0.25">
      <c r="A188" s="37"/>
      <c r="B188" s="1">
        <v>1202200032</v>
      </c>
      <c r="C188" s="1" t="s">
        <v>2</v>
      </c>
      <c r="D188" s="1">
        <v>85.25</v>
      </c>
    </row>
    <row r="189" spans="1:4" x14ac:dyDescent="0.25">
      <c r="A189" s="37"/>
      <c r="B189" s="1">
        <v>1202200032</v>
      </c>
      <c r="C189" s="1" t="s">
        <v>3</v>
      </c>
      <c r="D189" s="1">
        <v>90.25</v>
      </c>
    </row>
    <row r="190" spans="1:4" x14ac:dyDescent="0.25">
      <c r="A190" s="37"/>
      <c r="B190" s="1">
        <v>1202200032</v>
      </c>
      <c r="C190" s="1" t="s">
        <v>4</v>
      </c>
      <c r="D190" s="1">
        <v>77.5</v>
      </c>
    </row>
    <row r="191" spans="1:4" x14ac:dyDescent="0.25">
      <c r="A191" s="37"/>
      <c r="B191" s="1">
        <v>1202200032</v>
      </c>
      <c r="C191" s="1" t="s">
        <v>5</v>
      </c>
      <c r="D191" s="1">
        <v>87.5</v>
      </c>
    </row>
    <row r="192" spans="1:4" x14ac:dyDescent="0.25">
      <c r="A192" s="37"/>
      <c r="B192" s="1">
        <v>1202200032</v>
      </c>
      <c r="C192" s="1" t="s">
        <v>6</v>
      </c>
      <c r="D192" s="1">
        <v>71</v>
      </c>
    </row>
    <row r="193" spans="1:4" x14ac:dyDescent="0.25">
      <c r="A193" s="37"/>
      <c r="B193" s="1">
        <v>1202200032</v>
      </c>
      <c r="C193" s="1" t="s">
        <v>7</v>
      </c>
      <c r="D193" s="1">
        <v>92.25</v>
      </c>
    </row>
    <row r="194" spans="1:4" x14ac:dyDescent="0.25">
      <c r="A194" s="37"/>
      <c r="B194" s="1">
        <v>1202200033</v>
      </c>
      <c r="C194" s="1" t="s">
        <v>2</v>
      </c>
      <c r="D194" s="1">
        <v>82</v>
      </c>
    </row>
    <row r="195" spans="1:4" x14ac:dyDescent="0.25">
      <c r="A195" s="37"/>
      <c r="B195" s="1">
        <v>1202200033</v>
      </c>
      <c r="C195" s="1" t="s">
        <v>3</v>
      </c>
      <c r="D195" s="1">
        <v>80</v>
      </c>
    </row>
    <row r="196" spans="1:4" x14ac:dyDescent="0.25">
      <c r="A196" s="37"/>
      <c r="B196" s="1">
        <v>1202200033</v>
      </c>
      <c r="C196" s="1" t="s">
        <v>4</v>
      </c>
      <c r="D196" s="1">
        <v>92</v>
      </c>
    </row>
    <row r="197" spans="1:4" x14ac:dyDescent="0.25">
      <c r="A197" s="37"/>
      <c r="B197" s="1">
        <v>1202200033</v>
      </c>
      <c r="C197" s="1" t="s">
        <v>5</v>
      </c>
      <c r="D197" s="1">
        <v>85</v>
      </c>
    </row>
    <row r="198" spans="1:4" x14ac:dyDescent="0.25">
      <c r="A198" s="37"/>
      <c r="B198" s="1">
        <v>1202200033</v>
      </c>
      <c r="C198" s="1" t="s">
        <v>6</v>
      </c>
      <c r="D198" s="1">
        <v>0</v>
      </c>
    </row>
    <row r="199" spans="1:4" x14ac:dyDescent="0.25">
      <c r="A199" s="37"/>
      <c r="B199" s="1">
        <v>1202200033</v>
      </c>
      <c r="C199" s="1" t="s">
        <v>7</v>
      </c>
      <c r="D199" s="1">
        <v>71.75</v>
      </c>
    </row>
    <row r="200" spans="1:4" x14ac:dyDescent="0.25">
      <c r="A200" s="37"/>
      <c r="B200" s="1">
        <v>1202200034</v>
      </c>
      <c r="C200" s="1" t="s">
        <v>2</v>
      </c>
      <c r="D200" s="1">
        <v>88.75</v>
      </c>
    </row>
    <row r="201" spans="1:4" x14ac:dyDescent="0.25">
      <c r="A201" s="37"/>
      <c r="B201" s="1">
        <v>1202200034</v>
      </c>
      <c r="C201" s="1" t="s">
        <v>3</v>
      </c>
      <c r="D201" s="1">
        <v>75</v>
      </c>
    </row>
    <row r="202" spans="1:4" x14ac:dyDescent="0.25">
      <c r="A202" s="37"/>
      <c r="B202" s="1">
        <v>1202200034</v>
      </c>
      <c r="C202" s="1" t="s">
        <v>4</v>
      </c>
      <c r="D202" s="1">
        <v>88</v>
      </c>
    </row>
    <row r="203" spans="1:4" x14ac:dyDescent="0.25">
      <c r="A203" s="37"/>
      <c r="B203" s="1">
        <v>1202200034</v>
      </c>
      <c r="C203" s="1" t="s">
        <v>5</v>
      </c>
      <c r="D203" s="1">
        <v>90.5</v>
      </c>
    </row>
    <row r="204" spans="1:4" x14ac:dyDescent="0.25">
      <c r="A204" s="37"/>
      <c r="B204" s="1">
        <v>1202200034</v>
      </c>
      <c r="C204" s="1" t="s">
        <v>6</v>
      </c>
      <c r="D204" s="1">
        <v>77.25</v>
      </c>
    </row>
    <row r="205" spans="1:4" x14ac:dyDescent="0.25">
      <c r="A205" s="37"/>
      <c r="B205" s="1">
        <v>1202200034</v>
      </c>
      <c r="C205" s="1" t="s">
        <v>7</v>
      </c>
      <c r="D205" s="1">
        <v>83.75</v>
      </c>
    </row>
    <row r="206" spans="1:4" x14ac:dyDescent="0.25">
      <c r="A206" s="37"/>
      <c r="B206" s="1">
        <v>1202200035</v>
      </c>
      <c r="C206" s="1" t="s">
        <v>2</v>
      </c>
      <c r="D206" s="1">
        <v>90.5</v>
      </c>
    </row>
    <row r="207" spans="1:4" x14ac:dyDescent="0.25">
      <c r="A207" s="37"/>
      <c r="B207" s="1">
        <v>1202200035</v>
      </c>
      <c r="C207" s="1" t="s">
        <v>3</v>
      </c>
      <c r="D207" s="1">
        <v>96.5</v>
      </c>
    </row>
    <row r="208" spans="1:4" x14ac:dyDescent="0.25">
      <c r="A208" s="37"/>
      <c r="B208" s="1">
        <v>1202200035</v>
      </c>
      <c r="C208" s="1" t="s">
        <v>4</v>
      </c>
      <c r="D208" s="1">
        <v>98.5</v>
      </c>
    </row>
    <row r="209" spans="1:4" x14ac:dyDescent="0.25">
      <c r="A209" s="37"/>
      <c r="B209" s="1">
        <v>1202200035</v>
      </c>
      <c r="C209" s="1" t="s">
        <v>5</v>
      </c>
      <c r="D209" s="1">
        <v>100</v>
      </c>
    </row>
    <row r="210" spans="1:4" x14ac:dyDescent="0.25">
      <c r="A210" s="37"/>
      <c r="B210" s="1">
        <v>1202200035</v>
      </c>
      <c r="C210" s="1" t="s">
        <v>6</v>
      </c>
      <c r="D210" s="1">
        <v>98.5</v>
      </c>
    </row>
    <row r="211" spans="1:4" x14ac:dyDescent="0.25">
      <c r="A211" s="37"/>
      <c r="B211" s="1">
        <v>1202200035</v>
      </c>
      <c r="C211" s="1" t="s">
        <v>7</v>
      </c>
      <c r="D211" s="1">
        <v>97</v>
      </c>
    </row>
    <row r="212" spans="1:4" x14ac:dyDescent="0.25">
      <c r="A212" s="37"/>
      <c r="B212" s="1">
        <v>1202200036</v>
      </c>
      <c r="C212" s="1" t="s">
        <v>2</v>
      </c>
      <c r="D212" s="1">
        <v>87.25</v>
      </c>
    </row>
    <row r="213" spans="1:4" x14ac:dyDescent="0.25">
      <c r="A213" s="37"/>
      <c r="B213" s="1">
        <v>1202200036</v>
      </c>
      <c r="C213" s="1" t="s">
        <v>3</v>
      </c>
      <c r="D213" s="1">
        <v>80</v>
      </c>
    </row>
    <row r="214" spans="1:4" x14ac:dyDescent="0.25">
      <c r="A214" s="37"/>
      <c r="B214" s="1">
        <v>1202200036</v>
      </c>
      <c r="C214" s="1" t="s">
        <v>4</v>
      </c>
      <c r="D214" s="1">
        <v>93</v>
      </c>
    </row>
    <row r="215" spans="1:4" x14ac:dyDescent="0.25">
      <c r="A215" s="37"/>
      <c r="B215" s="1">
        <v>1202200036</v>
      </c>
      <c r="C215" s="1" t="s">
        <v>5</v>
      </c>
      <c r="D215" s="1">
        <v>89</v>
      </c>
    </row>
    <row r="216" spans="1:4" x14ac:dyDescent="0.25">
      <c r="A216" s="37"/>
      <c r="B216" s="1">
        <v>1202200036</v>
      </c>
      <c r="C216" s="1" t="s">
        <v>6</v>
      </c>
      <c r="D216" s="1">
        <v>86</v>
      </c>
    </row>
    <row r="217" spans="1:4" x14ac:dyDescent="0.25">
      <c r="A217" s="37"/>
      <c r="B217" s="1">
        <v>1202200036</v>
      </c>
      <c r="C217" s="1" t="s">
        <v>7</v>
      </c>
      <c r="D217" s="1">
        <v>78.5</v>
      </c>
    </row>
    <row r="218" spans="1:4" x14ac:dyDescent="0.25">
      <c r="A218" s="37"/>
      <c r="B218" s="1">
        <v>1202200037</v>
      </c>
      <c r="C218" s="1" t="s">
        <v>2</v>
      </c>
      <c r="D218" s="1">
        <v>85</v>
      </c>
    </row>
    <row r="219" spans="1:4" x14ac:dyDescent="0.25">
      <c r="A219" s="37"/>
      <c r="B219" s="1">
        <v>1202200037</v>
      </c>
      <c r="C219" s="1" t="s">
        <v>3</v>
      </c>
      <c r="D219" s="1">
        <v>77.75</v>
      </c>
    </row>
    <row r="220" spans="1:4" x14ac:dyDescent="0.25">
      <c r="A220" s="37"/>
      <c r="B220" s="1">
        <v>1202200037</v>
      </c>
      <c r="C220" s="1" t="s">
        <v>4</v>
      </c>
      <c r="D220" s="1">
        <v>91.75</v>
      </c>
    </row>
    <row r="221" spans="1:4" x14ac:dyDescent="0.25">
      <c r="A221" s="37"/>
      <c r="B221" s="1">
        <v>1202200037</v>
      </c>
      <c r="C221" s="1" t="s">
        <v>5</v>
      </c>
      <c r="D221" s="1">
        <v>85.25</v>
      </c>
    </row>
    <row r="222" spans="1:4" x14ac:dyDescent="0.25">
      <c r="A222" s="37"/>
      <c r="B222" s="1">
        <v>1202200037</v>
      </c>
      <c r="C222" s="1" t="s">
        <v>6</v>
      </c>
      <c r="D222" s="1">
        <v>87.25</v>
      </c>
    </row>
    <row r="223" spans="1:4" x14ac:dyDescent="0.25">
      <c r="A223" s="37"/>
      <c r="B223" s="1">
        <v>1202200037</v>
      </c>
      <c r="C223" s="1" t="s">
        <v>7</v>
      </c>
      <c r="D223" s="1">
        <v>88.5</v>
      </c>
    </row>
    <row r="224" spans="1:4" x14ac:dyDescent="0.25">
      <c r="A224" s="37"/>
      <c r="B224" s="1">
        <v>1202200038</v>
      </c>
      <c r="C224" s="1" t="s">
        <v>2</v>
      </c>
      <c r="D224" s="1">
        <v>76.25</v>
      </c>
    </row>
    <row r="225" spans="1:4" x14ac:dyDescent="0.25">
      <c r="A225" s="37"/>
      <c r="B225" s="1">
        <v>1202200038</v>
      </c>
      <c r="C225" s="1" t="s">
        <v>3</v>
      </c>
      <c r="D225" s="1">
        <v>75.5</v>
      </c>
    </row>
    <row r="226" spans="1:4" x14ac:dyDescent="0.25">
      <c r="A226" s="37"/>
      <c r="B226" s="1">
        <v>1202200038</v>
      </c>
      <c r="C226" s="1" t="s">
        <v>4</v>
      </c>
      <c r="D226" s="1">
        <v>90.25</v>
      </c>
    </row>
    <row r="227" spans="1:4" x14ac:dyDescent="0.25">
      <c r="A227" s="37"/>
      <c r="B227" s="1">
        <v>1202200038</v>
      </c>
      <c r="C227" s="1" t="s">
        <v>5</v>
      </c>
      <c r="D227" s="1">
        <v>45.55</v>
      </c>
    </row>
    <row r="228" spans="1:4" x14ac:dyDescent="0.25">
      <c r="A228" s="37"/>
      <c r="B228" s="1">
        <v>1202200038</v>
      </c>
      <c r="C228" s="1" t="s">
        <v>6</v>
      </c>
      <c r="D228" s="1">
        <v>63.25</v>
      </c>
    </row>
    <row r="229" spans="1:4" x14ac:dyDescent="0.25">
      <c r="A229" s="37"/>
      <c r="B229" s="1">
        <v>1202200038</v>
      </c>
      <c r="C229" s="1" t="s">
        <v>7</v>
      </c>
      <c r="D229" s="1">
        <v>80.25</v>
      </c>
    </row>
    <row r="230" spans="1:4" x14ac:dyDescent="0.25">
      <c r="A230" s="37"/>
      <c r="B230" s="1">
        <v>1202200039</v>
      </c>
      <c r="C230" s="1" t="s">
        <v>2</v>
      </c>
      <c r="D230" s="1">
        <v>67.75</v>
      </c>
    </row>
    <row r="231" spans="1:4" x14ac:dyDescent="0.25">
      <c r="A231" s="37"/>
      <c r="B231" s="1">
        <v>1202200039</v>
      </c>
      <c r="C231" s="1" t="s">
        <v>3</v>
      </c>
      <c r="D231" s="1">
        <v>70</v>
      </c>
    </row>
    <row r="232" spans="1:4" x14ac:dyDescent="0.25">
      <c r="A232" s="37"/>
      <c r="B232" s="1">
        <v>1202200039</v>
      </c>
      <c r="C232" s="1" t="s">
        <v>4</v>
      </c>
      <c r="D232" s="1">
        <v>77.25</v>
      </c>
    </row>
    <row r="233" spans="1:4" x14ac:dyDescent="0.25">
      <c r="A233" s="37"/>
      <c r="B233" s="1">
        <v>1202200039</v>
      </c>
      <c r="C233" s="1" t="s">
        <v>5</v>
      </c>
      <c r="D233" s="1">
        <v>65.25</v>
      </c>
    </row>
    <row r="234" spans="1:4" x14ac:dyDescent="0.25">
      <c r="A234" s="37"/>
      <c r="B234" s="1">
        <v>1202200039</v>
      </c>
      <c r="C234" s="1" t="s">
        <v>6</v>
      </c>
      <c r="D234" s="1">
        <v>72</v>
      </c>
    </row>
    <row r="235" spans="1:4" x14ac:dyDescent="0.25">
      <c r="A235" s="37"/>
      <c r="B235" s="1">
        <v>1202200039</v>
      </c>
      <c r="C235" s="1" t="s">
        <v>7</v>
      </c>
      <c r="D235" s="1">
        <v>81.5</v>
      </c>
    </row>
    <row r="236" spans="1:4" x14ac:dyDescent="0.25">
      <c r="A236" s="37"/>
      <c r="B236" s="1">
        <v>1202200040</v>
      </c>
      <c r="C236" s="1" t="s">
        <v>2</v>
      </c>
      <c r="D236" s="1">
        <v>89.45</v>
      </c>
    </row>
    <row r="237" spans="1:4" x14ac:dyDescent="0.25">
      <c r="A237" s="37"/>
      <c r="B237" s="1">
        <v>1202200040</v>
      </c>
      <c r="C237" s="1" t="s">
        <v>3</v>
      </c>
      <c r="D237" s="1">
        <v>86.5</v>
      </c>
    </row>
    <row r="238" spans="1:4" x14ac:dyDescent="0.25">
      <c r="A238" s="37"/>
      <c r="B238" s="1">
        <v>1202200040</v>
      </c>
      <c r="C238" s="1" t="s">
        <v>4</v>
      </c>
      <c r="D238" s="1">
        <v>88.75</v>
      </c>
    </row>
    <row r="239" spans="1:4" x14ac:dyDescent="0.25">
      <c r="A239" s="37"/>
      <c r="B239" s="1">
        <v>1202200040</v>
      </c>
      <c r="C239" s="1" t="s">
        <v>5</v>
      </c>
      <c r="D239" s="1">
        <v>85.75</v>
      </c>
    </row>
    <row r="240" spans="1:4" x14ac:dyDescent="0.25">
      <c r="A240" s="37"/>
      <c r="B240" s="1">
        <v>1202200040</v>
      </c>
      <c r="C240" s="1" t="s">
        <v>6</v>
      </c>
      <c r="D240" s="1">
        <v>79.75</v>
      </c>
    </row>
    <row r="241" spans="1:4" x14ac:dyDescent="0.25">
      <c r="A241" s="37"/>
      <c r="B241" s="1">
        <v>1202200040</v>
      </c>
      <c r="C241" s="1" t="s">
        <v>7</v>
      </c>
      <c r="D241" s="1">
        <v>9</v>
      </c>
    </row>
    <row r="242" spans="1:4" x14ac:dyDescent="0.25">
      <c r="A242" s="37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37"/>
      <c r="B243" s="1">
        <v>1202200041</v>
      </c>
      <c r="C243" s="1" t="s">
        <v>3</v>
      </c>
      <c r="D243" s="1">
        <v>58</v>
      </c>
    </row>
    <row r="244" spans="1:4" x14ac:dyDescent="0.25">
      <c r="A244" s="37"/>
      <c r="B244" s="1">
        <v>1202200041</v>
      </c>
      <c r="C244" s="1" t="s">
        <v>4</v>
      </c>
      <c r="D244" s="1">
        <v>74.75</v>
      </c>
    </row>
    <row r="245" spans="1:4" x14ac:dyDescent="0.25">
      <c r="A245" s="37"/>
      <c r="B245" s="1">
        <v>1202200041</v>
      </c>
      <c r="C245" s="1" t="s">
        <v>5</v>
      </c>
      <c r="D245" s="1">
        <v>10.5</v>
      </c>
    </row>
    <row r="246" spans="1:4" x14ac:dyDescent="0.25">
      <c r="A246" s="37"/>
      <c r="B246" s="1">
        <v>1202200041</v>
      </c>
      <c r="C246" s="1" t="s">
        <v>6</v>
      </c>
      <c r="D246" s="1">
        <v>0</v>
      </c>
    </row>
    <row r="247" spans="1:4" x14ac:dyDescent="0.25">
      <c r="A247" s="37"/>
      <c r="B247" s="1">
        <v>1202200041</v>
      </c>
      <c r="C247" s="1" t="s">
        <v>7</v>
      </c>
      <c r="D247" s="1">
        <v>0</v>
      </c>
    </row>
    <row r="248" spans="1:4" x14ac:dyDescent="0.25">
      <c r="A248" s="37"/>
      <c r="B248" s="1">
        <v>1202200042</v>
      </c>
      <c r="C248" s="1" t="s">
        <v>2</v>
      </c>
      <c r="D248" s="1">
        <v>90.75</v>
      </c>
    </row>
    <row r="249" spans="1:4" x14ac:dyDescent="0.25">
      <c r="A249" s="37"/>
      <c r="B249" s="1">
        <v>1202200042</v>
      </c>
      <c r="C249" s="1" t="s">
        <v>3</v>
      </c>
      <c r="D249" s="1">
        <v>89.5</v>
      </c>
    </row>
    <row r="250" spans="1:4" x14ac:dyDescent="0.25">
      <c r="A250" s="37"/>
      <c r="B250" s="1">
        <v>1202200042</v>
      </c>
      <c r="C250" s="1" t="s">
        <v>4</v>
      </c>
      <c r="D250" s="1">
        <v>91.5</v>
      </c>
    </row>
    <row r="251" spans="1:4" x14ac:dyDescent="0.25">
      <c r="A251" s="37"/>
      <c r="B251" s="1">
        <v>1202200042</v>
      </c>
      <c r="C251" s="1" t="s">
        <v>5</v>
      </c>
      <c r="D251" s="1">
        <v>82.75</v>
      </c>
    </row>
    <row r="252" spans="1:4" x14ac:dyDescent="0.25">
      <c r="A252" s="37"/>
      <c r="B252" s="1">
        <v>1202200042</v>
      </c>
      <c r="C252" s="1" t="s">
        <v>6</v>
      </c>
      <c r="D252" s="1">
        <v>63.25</v>
      </c>
    </row>
    <row r="253" spans="1:4" x14ac:dyDescent="0.25">
      <c r="A253" s="37"/>
      <c r="B253" s="1">
        <v>1202200042</v>
      </c>
      <c r="C253" s="1" t="s">
        <v>7</v>
      </c>
      <c r="D253" s="1">
        <v>78.5</v>
      </c>
    </row>
    <row r="254" spans="1:4" x14ac:dyDescent="0.25">
      <c r="A254" s="37"/>
      <c r="B254" s="1">
        <v>1202200043</v>
      </c>
      <c r="C254" s="1" t="s">
        <v>2</v>
      </c>
      <c r="D254" s="1">
        <v>100</v>
      </c>
    </row>
    <row r="255" spans="1:4" x14ac:dyDescent="0.25">
      <c r="A255" s="37"/>
      <c r="B255" s="1">
        <v>1202200043</v>
      </c>
      <c r="C255" s="1" t="s">
        <v>3</v>
      </c>
      <c r="D255" s="1">
        <v>96</v>
      </c>
    </row>
    <row r="256" spans="1:4" x14ac:dyDescent="0.25">
      <c r="A256" s="37"/>
      <c r="B256" s="1">
        <v>1202200043</v>
      </c>
      <c r="C256" s="1" t="s">
        <v>4</v>
      </c>
      <c r="D256" s="1">
        <v>95.5</v>
      </c>
    </row>
    <row r="257" spans="1:4" x14ac:dyDescent="0.25">
      <c r="A257" s="37"/>
      <c r="B257" s="1">
        <v>1202200043</v>
      </c>
      <c r="C257" s="1" t="s">
        <v>5</v>
      </c>
      <c r="D257" s="1">
        <v>97</v>
      </c>
    </row>
    <row r="258" spans="1:4" x14ac:dyDescent="0.25">
      <c r="A258" s="37"/>
      <c r="B258" s="1">
        <v>1202200043</v>
      </c>
      <c r="C258" s="1" t="s">
        <v>6</v>
      </c>
      <c r="D258" s="1">
        <v>97</v>
      </c>
    </row>
    <row r="259" spans="1:4" x14ac:dyDescent="0.25">
      <c r="A259" s="37"/>
      <c r="B259" s="1">
        <v>1202200043</v>
      </c>
      <c r="C259" s="1" t="s">
        <v>7</v>
      </c>
      <c r="D259" s="1">
        <v>98.5</v>
      </c>
    </row>
    <row r="260" spans="1:4" x14ac:dyDescent="0.25">
      <c r="A260" s="37"/>
      <c r="B260" s="1">
        <v>1202200044</v>
      </c>
      <c r="C260" s="1" t="s">
        <v>2</v>
      </c>
      <c r="D260" s="1">
        <v>97</v>
      </c>
    </row>
    <row r="261" spans="1:4" x14ac:dyDescent="0.25">
      <c r="A261" s="37"/>
      <c r="B261" s="1">
        <v>1202200044</v>
      </c>
      <c r="C261" s="1" t="s">
        <v>3</v>
      </c>
      <c r="D261" s="1">
        <v>97.5</v>
      </c>
    </row>
    <row r="262" spans="1:4" x14ac:dyDescent="0.25">
      <c r="A262" s="37"/>
      <c r="B262" s="1">
        <v>1202200044</v>
      </c>
      <c r="C262" s="1" t="s">
        <v>4</v>
      </c>
      <c r="D262" s="1">
        <v>98.5</v>
      </c>
    </row>
    <row r="263" spans="1:4" x14ac:dyDescent="0.25">
      <c r="A263" s="37"/>
      <c r="B263" s="1">
        <v>1202200044</v>
      </c>
      <c r="C263" s="1" t="s">
        <v>5</v>
      </c>
      <c r="D263" s="1">
        <v>97</v>
      </c>
    </row>
    <row r="264" spans="1:4" x14ac:dyDescent="0.25">
      <c r="A264" s="37"/>
      <c r="B264" s="1">
        <v>1202200044</v>
      </c>
      <c r="C264" s="1" t="s">
        <v>6</v>
      </c>
      <c r="D264" s="1">
        <v>92</v>
      </c>
    </row>
    <row r="265" spans="1:4" x14ac:dyDescent="0.25">
      <c r="A265" s="37"/>
      <c r="B265" s="1">
        <v>1202200044</v>
      </c>
      <c r="C265" s="1" t="s">
        <v>7</v>
      </c>
      <c r="D265" s="1">
        <v>92</v>
      </c>
    </row>
    <row r="266" spans="1:4" x14ac:dyDescent="0.25">
      <c r="A266" s="37"/>
      <c r="B266" s="1">
        <v>1202200045</v>
      </c>
      <c r="C266" s="1" t="s">
        <v>2</v>
      </c>
      <c r="D266" s="1">
        <v>98.5</v>
      </c>
    </row>
    <row r="267" spans="1:4" x14ac:dyDescent="0.25">
      <c r="A267" s="37"/>
      <c r="B267" s="1">
        <v>1202200045</v>
      </c>
      <c r="C267" s="1" t="s">
        <v>3</v>
      </c>
      <c r="D267" s="1">
        <v>96</v>
      </c>
    </row>
    <row r="268" spans="1:4" x14ac:dyDescent="0.25">
      <c r="A268" s="37"/>
      <c r="B268" s="1">
        <v>1202200045</v>
      </c>
      <c r="C268" s="1" t="s">
        <v>4</v>
      </c>
      <c r="D268" s="1">
        <v>100</v>
      </c>
    </row>
    <row r="269" spans="1:4" x14ac:dyDescent="0.25">
      <c r="A269" s="37"/>
      <c r="B269" s="1">
        <v>1202200045</v>
      </c>
      <c r="C269" s="1" t="s">
        <v>5</v>
      </c>
      <c r="D269" s="1">
        <v>97</v>
      </c>
    </row>
    <row r="270" spans="1:4" x14ac:dyDescent="0.25">
      <c r="A270" s="37"/>
      <c r="B270" s="1">
        <v>1202200045</v>
      </c>
      <c r="C270" s="1" t="s">
        <v>6</v>
      </c>
      <c r="D270" s="1">
        <v>91.75</v>
      </c>
    </row>
    <row r="271" spans="1:4" x14ac:dyDescent="0.25">
      <c r="A271" s="37"/>
      <c r="B271" s="1">
        <v>1202200045</v>
      </c>
      <c r="C271" s="1" t="s">
        <v>7</v>
      </c>
      <c r="D271" s="1">
        <v>95</v>
      </c>
    </row>
    <row r="272" spans="1:4" x14ac:dyDescent="0.25">
      <c r="A272" s="37"/>
      <c r="B272" s="1">
        <v>1202200046</v>
      </c>
      <c r="C272" s="1" t="s">
        <v>2</v>
      </c>
      <c r="D272" s="1">
        <v>86.5</v>
      </c>
    </row>
    <row r="273" spans="1:4" x14ac:dyDescent="0.25">
      <c r="A273" s="37"/>
      <c r="B273" s="1">
        <v>1202200046</v>
      </c>
      <c r="C273" s="1" t="s">
        <v>3</v>
      </c>
      <c r="D273" s="1">
        <v>87.5</v>
      </c>
    </row>
    <row r="274" spans="1:4" x14ac:dyDescent="0.25">
      <c r="A274" s="37"/>
      <c r="B274" s="1">
        <v>1202200046</v>
      </c>
      <c r="C274" s="1" t="s">
        <v>4</v>
      </c>
      <c r="D274" s="1">
        <v>90.5</v>
      </c>
    </row>
    <row r="275" spans="1:4" x14ac:dyDescent="0.25">
      <c r="A275" s="37"/>
      <c r="B275" s="1">
        <v>1202200046</v>
      </c>
      <c r="C275" s="1" t="s">
        <v>5</v>
      </c>
      <c r="D275" s="1">
        <v>83.75</v>
      </c>
    </row>
    <row r="276" spans="1:4" x14ac:dyDescent="0.25">
      <c r="A276" s="37"/>
      <c r="B276" s="1">
        <v>1202200046</v>
      </c>
      <c r="C276" s="1" t="s">
        <v>6</v>
      </c>
      <c r="D276" s="1">
        <v>84.25</v>
      </c>
    </row>
    <row r="277" spans="1:4" x14ac:dyDescent="0.25">
      <c r="A277" s="37"/>
      <c r="B277" s="1">
        <v>1202200046</v>
      </c>
      <c r="C277" s="1" t="s">
        <v>7</v>
      </c>
      <c r="D277" s="1">
        <v>79</v>
      </c>
    </row>
    <row r="278" spans="1:4" x14ac:dyDescent="0.25">
      <c r="A278" s="37"/>
      <c r="B278" s="1">
        <v>1202200047</v>
      </c>
      <c r="C278" s="1" t="s">
        <v>2</v>
      </c>
      <c r="D278" s="1">
        <v>87.25</v>
      </c>
    </row>
    <row r="279" spans="1:4" x14ac:dyDescent="0.25">
      <c r="A279" s="37"/>
      <c r="B279" s="1">
        <v>1202200047</v>
      </c>
      <c r="C279" s="1" t="s">
        <v>3</v>
      </c>
      <c r="D279" s="1">
        <v>83.5</v>
      </c>
    </row>
    <row r="280" spans="1:4" x14ac:dyDescent="0.25">
      <c r="A280" s="37"/>
      <c r="B280" s="1">
        <v>1202200047</v>
      </c>
      <c r="C280" s="1" t="s">
        <v>4</v>
      </c>
      <c r="D280" s="1">
        <v>93.5</v>
      </c>
    </row>
    <row r="281" spans="1:4" x14ac:dyDescent="0.25">
      <c r="A281" s="37"/>
      <c r="B281" s="1">
        <v>1202200047</v>
      </c>
      <c r="C281" s="1" t="s">
        <v>5</v>
      </c>
      <c r="D281" s="1">
        <v>90.5</v>
      </c>
    </row>
    <row r="282" spans="1:4" x14ac:dyDescent="0.25">
      <c r="A282" s="37"/>
      <c r="B282" s="1">
        <v>1202200047</v>
      </c>
      <c r="C282" s="1" t="s">
        <v>6</v>
      </c>
      <c r="D282" s="1">
        <v>76.25</v>
      </c>
    </row>
    <row r="283" spans="1:4" x14ac:dyDescent="0.25">
      <c r="A283" s="37"/>
      <c r="B283" s="1">
        <v>1202200047</v>
      </c>
      <c r="C283" s="1" t="s">
        <v>7</v>
      </c>
      <c r="D283" s="1">
        <v>92.5</v>
      </c>
    </row>
    <row r="284" spans="1:4" x14ac:dyDescent="0.25">
      <c r="A284" s="37"/>
      <c r="B284" s="1">
        <v>1202200048</v>
      </c>
      <c r="C284" s="1" t="s">
        <v>2</v>
      </c>
      <c r="D284" s="1">
        <v>95.25</v>
      </c>
    </row>
    <row r="285" spans="1:4" x14ac:dyDescent="0.25">
      <c r="A285" s="37"/>
      <c r="B285" s="1">
        <v>1202200048</v>
      </c>
      <c r="C285" s="1" t="s">
        <v>3</v>
      </c>
      <c r="D285" s="1">
        <v>95</v>
      </c>
    </row>
    <row r="286" spans="1:4" x14ac:dyDescent="0.25">
      <c r="A286" s="37"/>
      <c r="B286" s="1">
        <v>1202200048</v>
      </c>
      <c r="C286" s="1" t="s">
        <v>4</v>
      </c>
      <c r="D286" s="1">
        <v>92.25</v>
      </c>
    </row>
    <row r="287" spans="1:4" x14ac:dyDescent="0.25">
      <c r="A287" s="37"/>
      <c r="B287" s="1">
        <v>1202200048</v>
      </c>
      <c r="C287" s="1" t="s">
        <v>5</v>
      </c>
      <c r="D287" s="1">
        <v>85</v>
      </c>
    </row>
    <row r="288" spans="1:4" x14ac:dyDescent="0.25">
      <c r="A288" s="37"/>
      <c r="B288" s="1">
        <v>1202200048</v>
      </c>
      <c r="C288" s="1" t="s">
        <v>6</v>
      </c>
      <c r="D288" s="1">
        <v>90.5</v>
      </c>
    </row>
    <row r="289" spans="1:4" x14ac:dyDescent="0.25">
      <c r="A289" s="37"/>
      <c r="B289" s="1">
        <v>1202200048</v>
      </c>
      <c r="C289" s="1" t="s">
        <v>7</v>
      </c>
      <c r="D289" s="1">
        <v>95.75</v>
      </c>
    </row>
    <row r="290" spans="1:4" x14ac:dyDescent="0.25">
      <c r="A290" s="37"/>
      <c r="B290" s="1">
        <v>1202200049</v>
      </c>
      <c r="C290" s="1" t="s">
        <v>2</v>
      </c>
      <c r="D290" s="1">
        <v>71.25</v>
      </c>
    </row>
    <row r="291" spans="1:4" x14ac:dyDescent="0.25">
      <c r="A291" s="37"/>
      <c r="B291" s="1">
        <v>1202200049</v>
      </c>
      <c r="C291" s="1" t="s">
        <v>3</v>
      </c>
      <c r="D291" s="1">
        <v>56.8</v>
      </c>
    </row>
    <row r="292" spans="1:4" x14ac:dyDescent="0.25">
      <c r="A292" s="37"/>
      <c r="B292" s="1">
        <v>1202200049</v>
      </c>
      <c r="C292" s="1" t="s">
        <v>4</v>
      </c>
      <c r="D292" s="1">
        <v>66</v>
      </c>
    </row>
    <row r="293" spans="1:4" x14ac:dyDescent="0.25">
      <c r="A293" s="37"/>
      <c r="B293" s="1">
        <v>1202200049</v>
      </c>
      <c r="C293" s="1" t="s">
        <v>5</v>
      </c>
      <c r="D293" s="1">
        <v>53.5</v>
      </c>
    </row>
    <row r="294" spans="1:4" x14ac:dyDescent="0.25">
      <c r="A294" s="37"/>
      <c r="B294" s="1">
        <v>1202200049</v>
      </c>
      <c r="C294" s="1" t="s">
        <v>6</v>
      </c>
      <c r="D294" s="1">
        <v>66.5</v>
      </c>
    </row>
    <row r="295" spans="1:4" x14ac:dyDescent="0.25">
      <c r="A295" s="37"/>
      <c r="B295" s="1">
        <v>1202200049</v>
      </c>
      <c r="C295" s="1" t="s">
        <v>7</v>
      </c>
      <c r="D295" s="1">
        <v>64.5</v>
      </c>
    </row>
    <row r="296" spans="1:4" x14ac:dyDescent="0.25">
      <c r="A296" s="37"/>
      <c r="B296" s="1">
        <v>1202200050</v>
      </c>
      <c r="C296" s="1" t="s">
        <v>2</v>
      </c>
      <c r="D296" s="1">
        <v>93.75</v>
      </c>
    </row>
    <row r="297" spans="1:4" x14ac:dyDescent="0.25">
      <c r="A297" s="37"/>
      <c r="B297" s="1">
        <v>1202200050</v>
      </c>
      <c r="C297" s="1" t="s">
        <v>3</v>
      </c>
      <c r="D297" s="1">
        <v>98.25</v>
      </c>
    </row>
    <row r="298" spans="1:4" x14ac:dyDescent="0.25">
      <c r="A298" s="37"/>
      <c r="B298" s="1">
        <v>1202200050</v>
      </c>
      <c r="C298" s="1" t="s">
        <v>4</v>
      </c>
      <c r="D298" s="1">
        <v>94.75</v>
      </c>
    </row>
    <row r="299" spans="1:4" x14ac:dyDescent="0.25">
      <c r="A299" s="37"/>
      <c r="B299" s="1">
        <v>1202200050</v>
      </c>
      <c r="C299" s="1" t="s">
        <v>5</v>
      </c>
      <c r="D299" s="1">
        <v>83.5</v>
      </c>
    </row>
    <row r="300" spans="1:4" x14ac:dyDescent="0.25">
      <c r="A300" s="37"/>
      <c r="B300" s="1">
        <v>1202200050</v>
      </c>
      <c r="C300" s="1" t="s">
        <v>6</v>
      </c>
      <c r="D300" s="1">
        <v>90.5</v>
      </c>
    </row>
    <row r="301" spans="1:4" x14ac:dyDescent="0.25">
      <c r="A301" s="37"/>
      <c r="B301" s="1">
        <v>1202200050</v>
      </c>
      <c r="C301" s="1" t="s">
        <v>7</v>
      </c>
      <c r="D301" s="1">
        <v>94</v>
      </c>
    </row>
    <row r="302" spans="1:4" x14ac:dyDescent="0.25">
      <c r="A302" s="37"/>
      <c r="B302" s="1">
        <v>1202200051</v>
      </c>
      <c r="C302" s="1" t="s">
        <v>2</v>
      </c>
      <c r="D302" s="1">
        <v>68.75</v>
      </c>
    </row>
    <row r="303" spans="1:4" x14ac:dyDescent="0.25">
      <c r="A303" s="37"/>
      <c r="B303" s="1">
        <v>1202200051</v>
      </c>
      <c r="C303" s="1" t="s">
        <v>3</v>
      </c>
      <c r="D303" s="1">
        <v>77</v>
      </c>
    </row>
    <row r="304" spans="1:4" x14ac:dyDescent="0.25">
      <c r="A304" s="37"/>
      <c r="B304" s="1">
        <v>1202200051</v>
      </c>
      <c r="C304" s="1" t="s">
        <v>4</v>
      </c>
      <c r="D304" s="1">
        <v>51</v>
      </c>
    </row>
    <row r="305" spans="1:4" x14ac:dyDescent="0.25">
      <c r="A305" s="37"/>
      <c r="B305" s="1">
        <v>1202200051</v>
      </c>
      <c r="C305" s="1" t="s">
        <v>5</v>
      </c>
      <c r="D305" s="1">
        <v>50.5</v>
      </c>
    </row>
    <row r="306" spans="1:4" x14ac:dyDescent="0.25">
      <c r="A306" s="37"/>
      <c r="B306" s="1">
        <v>1202200051</v>
      </c>
      <c r="C306" s="1" t="s">
        <v>6</v>
      </c>
      <c r="D306" s="1">
        <v>57.5</v>
      </c>
    </row>
    <row r="307" spans="1:4" x14ac:dyDescent="0.25">
      <c r="A307" s="37"/>
      <c r="B307" s="1">
        <v>1202200051</v>
      </c>
      <c r="C307" s="1" t="s">
        <v>7</v>
      </c>
      <c r="D307" s="1">
        <v>47</v>
      </c>
    </row>
    <row r="308" spans="1:4" x14ac:dyDescent="0.25">
      <c r="A308" s="37"/>
      <c r="B308" s="1">
        <v>1202200052</v>
      </c>
      <c r="C308" s="1" t="s">
        <v>2</v>
      </c>
      <c r="D308" s="1">
        <v>62</v>
      </c>
    </row>
    <row r="309" spans="1:4" x14ac:dyDescent="0.25">
      <c r="A309" s="37"/>
      <c r="B309" s="1">
        <v>1202200052</v>
      </c>
      <c r="C309" s="1" t="s">
        <v>3</v>
      </c>
      <c r="D309" s="1">
        <v>78.5</v>
      </c>
    </row>
    <row r="310" spans="1:4" x14ac:dyDescent="0.25">
      <c r="A310" s="37"/>
      <c r="B310" s="1">
        <v>1202200052</v>
      </c>
      <c r="C310" s="1" t="s">
        <v>4</v>
      </c>
      <c r="D310" s="1">
        <v>76.5</v>
      </c>
    </row>
    <row r="311" spans="1:4" x14ac:dyDescent="0.25">
      <c r="A311" s="37"/>
      <c r="B311" s="1">
        <v>1202200052</v>
      </c>
      <c r="C311" s="1" t="s">
        <v>5</v>
      </c>
      <c r="D311" s="1">
        <v>68.75</v>
      </c>
    </row>
    <row r="312" spans="1:4" x14ac:dyDescent="0.25">
      <c r="A312" s="37"/>
      <c r="B312" s="1">
        <v>1202200052</v>
      </c>
      <c r="C312" s="1" t="s">
        <v>6</v>
      </c>
      <c r="D312" s="1">
        <v>80.75</v>
      </c>
    </row>
    <row r="313" spans="1:4" x14ac:dyDescent="0.25">
      <c r="A313" s="37"/>
      <c r="B313" s="1">
        <v>1202200052</v>
      </c>
      <c r="C313" s="1" t="s">
        <v>7</v>
      </c>
      <c r="D313" s="1">
        <v>81</v>
      </c>
    </row>
    <row r="314" spans="1:4" x14ac:dyDescent="0.25">
      <c r="A314" s="37"/>
      <c r="B314" s="1">
        <v>1202200053</v>
      </c>
      <c r="C314" s="1" t="s">
        <v>2</v>
      </c>
      <c r="D314" s="1">
        <v>93.5</v>
      </c>
    </row>
    <row r="315" spans="1:4" x14ac:dyDescent="0.25">
      <c r="A315" s="37"/>
      <c r="B315" s="1">
        <v>1202200053</v>
      </c>
      <c r="C315" s="1" t="s">
        <v>3</v>
      </c>
      <c r="D315" s="1">
        <v>92.25</v>
      </c>
    </row>
    <row r="316" spans="1:4" x14ac:dyDescent="0.25">
      <c r="A316" s="37"/>
      <c r="B316" s="1">
        <v>1202200053</v>
      </c>
      <c r="C316" s="1" t="s">
        <v>4</v>
      </c>
      <c r="D316" s="1">
        <v>94.5</v>
      </c>
    </row>
    <row r="317" spans="1:4" x14ac:dyDescent="0.25">
      <c r="A317" s="37"/>
      <c r="B317" s="1">
        <v>1202200053</v>
      </c>
      <c r="C317" s="1" t="s">
        <v>5</v>
      </c>
      <c r="D317" s="1">
        <v>94.25</v>
      </c>
    </row>
    <row r="318" spans="1:4" x14ac:dyDescent="0.25">
      <c r="A318" s="37"/>
      <c r="B318" s="1">
        <v>1202200053</v>
      </c>
      <c r="C318" s="1" t="s">
        <v>6</v>
      </c>
      <c r="D318" s="1">
        <v>95.75</v>
      </c>
    </row>
    <row r="319" spans="1:4" x14ac:dyDescent="0.25">
      <c r="A319" s="37"/>
      <c r="B319" s="1">
        <v>1202200053</v>
      </c>
      <c r="C319" s="1" t="s">
        <v>7</v>
      </c>
      <c r="D319" s="1">
        <v>92.5</v>
      </c>
    </row>
    <row r="320" spans="1:4" x14ac:dyDescent="0.25">
      <c r="A320" s="37"/>
      <c r="B320" s="1">
        <v>1202200054</v>
      </c>
      <c r="C320" s="1" t="s">
        <v>2</v>
      </c>
      <c r="D320" s="1">
        <v>96.75</v>
      </c>
    </row>
    <row r="321" spans="1:4" x14ac:dyDescent="0.25">
      <c r="A321" s="37"/>
      <c r="B321" s="1">
        <v>1202200054</v>
      </c>
      <c r="C321" s="1" t="s">
        <v>3</v>
      </c>
      <c r="D321" s="1">
        <v>90.75</v>
      </c>
    </row>
    <row r="322" spans="1:4" x14ac:dyDescent="0.25">
      <c r="A322" s="37"/>
      <c r="B322" s="1">
        <v>1202200054</v>
      </c>
      <c r="C322" s="1" t="s">
        <v>4</v>
      </c>
      <c r="D322" s="1">
        <v>92.5</v>
      </c>
    </row>
    <row r="323" spans="1:4" x14ac:dyDescent="0.25">
      <c r="A323" s="37"/>
      <c r="B323" s="1">
        <v>1202200054</v>
      </c>
      <c r="C323" s="1" t="s">
        <v>5</v>
      </c>
      <c r="D323" s="1">
        <v>91</v>
      </c>
    </row>
    <row r="324" spans="1:4" x14ac:dyDescent="0.25">
      <c r="A324" s="37"/>
      <c r="B324" s="1">
        <v>1202200054</v>
      </c>
      <c r="C324" s="1" t="s">
        <v>6</v>
      </c>
      <c r="D324" s="1">
        <v>92.75</v>
      </c>
    </row>
    <row r="325" spans="1:4" x14ac:dyDescent="0.25">
      <c r="A325" s="37"/>
      <c r="B325" s="1">
        <v>1202200054</v>
      </c>
      <c r="C325" s="1" t="s">
        <v>7</v>
      </c>
      <c r="D325" s="1">
        <v>90.75</v>
      </c>
    </row>
    <row r="326" spans="1:4" x14ac:dyDescent="0.25">
      <c r="A326" s="37"/>
      <c r="B326" s="1">
        <v>1202200055</v>
      </c>
      <c r="C326" s="1" t="s">
        <v>2</v>
      </c>
      <c r="D326" s="1">
        <v>74.5</v>
      </c>
    </row>
    <row r="327" spans="1:4" x14ac:dyDescent="0.25">
      <c r="A327" s="37"/>
      <c r="B327" s="1">
        <v>1202200055</v>
      </c>
      <c r="C327" s="1" t="s">
        <v>3</v>
      </c>
      <c r="D327" s="1">
        <v>83.75</v>
      </c>
    </row>
    <row r="328" spans="1:4" x14ac:dyDescent="0.25">
      <c r="A328" s="37"/>
      <c r="B328" s="1">
        <v>1202200055</v>
      </c>
      <c r="C328" s="1" t="s">
        <v>4</v>
      </c>
      <c r="D328" s="1">
        <v>88</v>
      </c>
    </row>
    <row r="329" spans="1:4" x14ac:dyDescent="0.25">
      <c r="A329" s="37"/>
      <c r="B329" s="1">
        <v>1202200055</v>
      </c>
      <c r="C329" s="1" t="s">
        <v>5</v>
      </c>
      <c r="D329" s="1">
        <v>59</v>
      </c>
    </row>
    <row r="330" spans="1:4" x14ac:dyDescent="0.25">
      <c r="A330" s="37"/>
      <c r="B330" s="1">
        <v>1202200055</v>
      </c>
      <c r="C330" s="1" t="s">
        <v>6</v>
      </c>
      <c r="D330" s="1">
        <v>46.5</v>
      </c>
    </row>
    <row r="331" spans="1:4" x14ac:dyDescent="0.25">
      <c r="A331" s="37"/>
      <c r="B331" s="1">
        <v>1202200055</v>
      </c>
      <c r="C331" s="1" t="s">
        <v>7</v>
      </c>
      <c r="D331" s="1">
        <v>81.25</v>
      </c>
    </row>
    <row r="332" spans="1:4" x14ac:dyDescent="0.25">
      <c r="A332" s="37"/>
      <c r="B332" s="1">
        <v>1202200056</v>
      </c>
      <c r="C332" s="1" t="s">
        <v>2</v>
      </c>
      <c r="D332" s="1">
        <v>88.5</v>
      </c>
    </row>
    <row r="333" spans="1:4" x14ac:dyDescent="0.25">
      <c r="A333" s="37"/>
      <c r="B333" s="1">
        <v>1202200056</v>
      </c>
      <c r="C333" s="1" t="s">
        <v>3</v>
      </c>
      <c r="D333" s="1">
        <v>82.25</v>
      </c>
    </row>
    <row r="334" spans="1:4" x14ac:dyDescent="0.25">
      <c r="A334" s="37"/>
      <c r="B334" s="1">
        <v>1202200056</v>
      </c>
      <c r="C334" s="1" t="s">
        <v>4</v>
      </c>
      <c r="D334" s="1">
        <v>77.5</v>
      </c>
    </row>
    <row r="335" spans="1:4" x14ac:dyDescent="0.25">
      <c r="A335" s="37"/>
      <c r="B335" s="1">
        <v>1202200056</v>
      </c>
      <c r="C335" s="1" t="s">
        <v>5</v>
      </c>
      <c r="D335" s="1">
        <v>78.5</v>
      </c>
    </row>
    <row r="336" spans="1:4" x14ac:dyDescent="0.25">
      <c r="A336" s="37"/>
      <c r="B336" s="1">
        <v>1202200056</v>
      </c>
      <c r="C336" s="1" t="s">
        <v>6</v>
      </c>
      <c r="D336" s="1">
        <v>76.5</v>
      </c>
    </row>
    <row r="337" spans="1:4" x14ac:dyDescent="0.25">
      <c r="A337" s="37"/>
      <c r="B337" s="1">
        <v>1202200056</v>
      </c>
      <c r="C337" s="1" t="s">
        <v>7</v>
      </c>
      <c r="D337" s="1">
        <v>74</v>
      </c>
    </row>
    <row r="338" spans="1:4" x14ac:dyDescent="0.25">
      <c r="A338" s="37"/>
      <c r="B338" s="1">
        <v>1202200057</v>
      </c>
      <c r="C338" s="1" t="s">
        <v>2</v>
      </c>
      <c r="D338" s="1">
        <v>93.5</v>
      </c>
    </row>
    <row r="339" spans="1:4" x14ac:dyDescent="0.25">
      <c r="A339" s="37"/>
      <c r="B339" s="1">
        <v>1202200057</v>
      </c>
      <c r="C339" s="1" t="s">
        <v>3</v>
      </c>
      <c r="D339" s="1">
        <v>85.5</v>
      </c>
    </row>
    <row r="340" spans="1:4" x14ac:dyDescent="0.25">
      <c r="A340" s="37"/>
      <c r="B340" s="1">
        <v>1202200057</v>
      </c>
      <c r="C340" s="1" t="s">
        <v>4</v>
      </c>
      <c r="D340" s="1">
        <v>88</v>
      </c>
    </row>
    <row r="341" spans="1:4" x14ac:dyDescent="0.25">
      <c r="A341" s="37"/>
      <c r="B341" s="1">
        <v>1202200057</v>
      </c>
      <c r="C341" s="1" t="s">
        <v>5</v>
      </c>
      <c r="D341" s="1">
        <v>84</v>
      </c>
    </row>
    <row r="342" spans="1:4" x14ac:dyDescent="0.25">
      <c r="A342" s="37"/>
      <c r="B342" s="1">
        <v>1202200057</v>
      </c>
      <c r="C342" s="1" t="s">
        <v>6</v>
      </c>
      <c r="D342" s="1">
        <v>88.25</v>
      </c>
    </row>
    <row r="343" spans="1:4" x14ac:dyDescent="0.25">
      <c r="A343" s="37"/>
      <c r="B343" s="1">
        <v>1202200057</v>
      </c>
      <c r="C343" s="1" t="s">
        <v>7</v>
      </c>
      <c r="D343" s="1">
        <v>85.5</v>
      </c>
    </row>
    <row r="344" spans="1:4" x14ac:dyDescent="0.25">
      <c r="A344" s="37"/>
      <c r="B344" s="1">
        <v>1202200058</v>
      </c>
      <c r="C344" s="1" t="s">
        <v>2</v>
      </c>
      <c r="D344" s="1">
        <v>88.5</v>
      </c>
    </row>
    <row r="345" spans="1:4" x14ac:dyDescent="0.25">
      <c r="A345" s="37"/>
      <c r="B345" s="1">
        <v>1202200058</v>
      </c>
      <c r="C345" s="1" t="s">
        <v>3</v>
      </c>
      <c r="D345" s="1">
        <v>82.25</v>
      </c>
    </row>
    <row r="346" spans="1:4" x14ac:dyDescent="0.25">
      <c r="A346" s="37"/>
      <c r="B346" s="1">
        <v>1202200058</v>
      </c>
      <c r="C346" s="1" t="s">
        <v>4</v>
      </c>
      <c r="D346" s="1">
        <v>86.5</v>
      </c>
    </row>
    <row r="347" spans="1:4" x14ac:dyDescent="0.25">
      <c r="A347" s="37"/>
      <c r="B347" s="1">
        <v>1202200058</v>
      </c>
      <c r="C347" s="1" t="s">
        <v>5</v>
      </c>
      <c r="D347" s="1">
        <v>64</v>
      </c>
    </row>
    <row r="348" spans="1:4" x14ac:dyDescent="0.25">
      <c r="A348" s="37"/>
      <c r="B348" s="1">
        <v>1202200058</v>
      </c>
      <c r="C348" s="1" t="s">
        <v>6</v>
      </c>
      <c r="D348" s="1">
        <v>81.75</v>
      </c>
    </row>
    <row r="349" spans="1:4" x14ac:dyDescent="0.25">
      <c r="A349" s="37"/>
      <c r="B349" s="1">
        <v>1202200058</v>
      </c>
      <c r="C349" s="1" t="s">
        <v>7</v>
      </c>
      <c r="D349" s="1">
        <v>85.5</v>
      </c>
    </row>
    <row r="350" spans="1:4" x14ac:dyDescent="0.25">
      <c r="A350" s="37"/>
      <c r="B350" s="1">
        <v>1202200059</v>
      </c>
      <c r="C350" s="1" t="s">
        <v>2</v>
      </c>
      <c r="D350" s="1">
        <v>97</v>
      </c>
    </row>
    <row r="351" spans="1:4" x14ac:dyDescent="0.25">
      <c r="A351" s="37"/>
      <c r="B351" s="1">
        <v>1202200059</v>
      </c>
      <c r="C351" s="1" t="s">
        <v>3</v>
      </c>
      <c r="D351" s="1">
        <v>85.5</v>
      </c>
    </row>
    <row r="352" spans="1:4" x14ac:dyDescent="0.25">
      <c r="A352" s="37"/>
      <c r="B352" s="1">
        <v>1202200059</v>
      </c>
      <c r="C352" s="1" t="s">
        <v>4</v>
      </c>
      <c r="D352" s="1">
        <v>85</v>
      </c>
    </row>
    <row r="353" spans="1:4" x14ac:dyDescent="0.25">
      <c r="A353" s="37"/>
      <c r="B353" s="1">
        <v>1202200059</v>
      </c>
      <c r="C353" s="1" t="s">
        <v>5</v>
      </c>
      <c r="D353" s="1">
        <v>78</v>
      </c>
    </row>
    <row r="354" spans="1:4" x14ac:dyDescent="0.25">
      <c r="A354" s="37"/>
      <c r="B354" s="1">
        <v>1202200059</v>
      </c>
      <c r="C354" s="1" t="s">
        <v>6</v>
      </c>
      <c r="D354" s="1">
        <v>80</v>
      </c>
    </row>
    <row r="355" spans="1:4" x14ac:dyDescent="0.25">
      <c r="A355" s="37"/>
      <c r="B355" s="1">
        <v>1202200059</v>
      </c>
      <c r="C355" s="1" t="s">
        <v>7</v>
      </c>
      <c r="D355" s="1">
        <v>77</v>
      </c>
    </row>
    <row r="356" spans="1:4" x14ac:dyDescent="0.25">
      <c r="A356" s="37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37"/>
      <c r="B357" s="1">
        <v>1202200060</v>
      </c>
      <c r="C357" s="1" t="s">
        <v>3</v>
      </c>
      <c r="D357" s="1">
        <v>95</v>
      </c>
    </row>
    <row r="358" spans="1:4" x14ac:dyDescent="0.25">
      <c r="A358" s="37"/>
      <c r="B358" s="1">
        <v>1202200060</v>
      </c>
      <c r="C358" s="1" t="s">
        <v>4</v>
      </c>
      <c r="D358" s="1">
        <v>87</v>
      </c>
    </row>
    <row r="359" spans="1:4" x14ac:dyDescent="0.25">
      <c r="A359" s="37"/>
      <c r="B359" s="1">
        <v>1202200060</v>
      </c>
      <c r="C359" s="1" t="s">
        <v>5</v>
      </c>
      <c r="D359" s="1">
        <v>0</v>
      </c>
    </row>
    <row r="360" spans="1:4" x14ac:dyDescent="0.25">
      <c r="A360" s="37"/>
      <c r="B360" s="1">
        <v>1202200060</v>
      </c>
      <c r="C360" s="1" t="s">
        <v>6</v>
      </c>
      <c r="D360" s="1">
        <v>93.75</v>
      </c>
    </row>
    <row r="361" spans="1:4" x14ac:dyDescent="0.25">
      <c r="A361" s="37"/>
      <c r="B361" s="1">
        <v>1202200060</v>
      </c>
      <c r="C361" s="1" t="s">
        <v>7</v>
      </c>
      <c r="D361" s="1">
        <v>79.25</v>
      </c>
    </row>
    <row r="362" spans="1:4" x14ac:dyDescent="0.25">
      <c r="A362" s="37"/>
      <c r="B362" s="1">
        <v>1202200061</v>
      </c>
      <c r="C362" s="1" t="s">
        <v>2</v>
      </c>
      <c r="D362" s="1">
        <v>88.5</v>
      </c>
    </row>
    <row r="363" spans="1:4" x14ac:dyDescent="0.25">
      <c r="A363" s="37"/>
      <c r="B363" s="1">
        <v>1202200061</v>
      </c>
      <c r="C363" s="1" t="s">
        <v>3</v>
      </c>
      <c r="D363" s="1">
        <v>70</v>
      </c>
    </row>
    <row r="364" spans="1:4" x14ac:dyDescent="0.25">
      <c r="A364" s="37"/>
      <c r="B364" s="1">
        <v>1202200061</v>
      </c>
      <c r="C364" s="1" t="s">
        <v>4</v>
      </c>
      <c r="D364" s="1">
        <v>93.75</v>
      </c>
    </row>
    <row r="365" spans="1:4" x14ac:dyDescent="0.25">
      <c r="A365" s="37"/>
      <c r="B365" s="1">
        <v>1202200061</v>
      </c>
      <c r="C365" s="1" t="s">
        <v>5</v>
      </c>
      <c r="D365" s="1">
        <v>74.75</v>
      </c>
    </row>
    <row r="366" spans="1:4" x14ac:dyDescent="0.25">
      <c r="A366" s="37"/>
      <c r="B366" s="1">
        <v>1202200061</v>
      </c>
      <c r="C366" s="1" t="s">
        <v>6</v>
      </c>
      <c r="D366" s="1">
        <v>83.75</v>
      </c>
    </row>
    <row r="367" spans="1:4" x14ac:dyDescent="0.25">
      <c r="A367" s="37"/>
      <c r="B367" s="1">
        <v>1202200061</v>
      </c>
      <c r="C367" s="1" t="s">
        <v>7</v>
      </c>
      <c r="D367" s="1">
        <v>76</v>
      </c>
    </row>
    <row r="368" spans="1:4" x14ac:dyDescent="0.25">
      <c r="A368" s="37"/>
      <c r="B368" s="1">
        <v>1202200062</v>
      </c>
      <c r="C368" s="1" t="s">
        <v>2</v>
      </c>
      <c r="D368" s="1">
        <v>96.75</v>
      </c>
    </row>
    <row r="369" spans="1:4" x14ac:dyDescent="0.25">
      <c r="A369" s="37"/>
      <c r="B369" s="1">
        <v>1202200062</v>
      </c>
      <c r="C369" s="1" t="s">
        <v>3</v>
      </c>
      <c r="D369" s="1">
        <v>98.25</v>
      </c>
    </row>
    <row r="370" spans="1:4" x14ac:dyDescent="0.25">
      <c r="A370" s="37"/>
      <c r="B370" s="1">
        <v>1202200062</v>
      </c>
      <c r="C370" s="1" t="s">
        <v>4</v>
      </c>
      <c r="D370" s="1">
        <v>100</v>
      </c>
    </row>
    <row r="371" spans="1:4" x14ac:dyDescent="0.25">
      <c r="A371" s="37"/>
      <c r="B371" s="1">
        <v>1202200062</v>
      </c>
      <c r="C371" s="1" t="s">
        <v>5</v>
      </c>
      <c r="D371" s="1">
        <v>93.5</v>
      </c>
    </row>
    <row r="372" spans="1:4" x14ac:dyDescent="0.25">
      <c r="A372" s="37"/>
      <c r="B372" s="1">
        <v>1202200062</v>
      </c>
      <c r="C372" s="1" t="s">
        <v>6</v>
      </c>
      <c r="D372" s="1">
        <v>86.25</v>
      </c>
    </row>
    <row r="373" spans="1:4" x14ac:dyDescent="0.25">
      <c r="A373" s="37"/>
      <c r="B373" s="1">
        <v>1202200062</v>
      </c>
      <c r="C373" s="1" t="s">
        <v>7</v>
      </c>
      <c r="D373" s="1">
        <v>86.5</v>
      </c>
    </row>
    <row r="374" spans="1:4" x14ac:dyDescent="0.25">
      <c r="A374" s="37"/>
      <c r="B374" s="1">
        <v>1202200063</v>
      </c>
      <c r="C374" s="1" t="s">
        <v>2</v>
      </c>
      <c r="D374" s="1">
        <v>88.5</v>
      </c>
    </row>
    <row r="375" spans="1:4" x14ac:dyDescent="0.25">
      <c r="A375" s="37"/>
      <c r="B375" s="1">
        <v>1202200063</v>
      </c>
      <c r="C375" s="1" t="s">
        <v>3</v>
      </c>
      <c r="D375" s="1">
        <v>80</v>
      </c>
    </row>
    <row r="376" spans="1:4" x14ac:dyDescent="0.25">
      <c r="A376" s="37"/>
      <c r="B376" s="1">
        <v>1202200063</v>
      </c>
      <c r="C376" s="1" t="s">
        <v>4</v>
      </c>
      <c r="D376" s="1">
        <v>80.25</v>
      </c>
    </row>
    <row r="377" spans="1:4" x14ac:dyDescent="0.25">
      <c r="A377" s="37"/>
      <c r="B377" s="1">
        <v>1202200063</v>
      </c>
      <c r="C377" s="1" t="s">
        <v>5</v>
      </c>
      <c r="D377" s="1">
        <v>72.75</v>
      </c>
    </row>
    <row r="378" spans="1:4" x14ac:dyDescent="0.25">
      <c r="A378" s="37"/>
      <c r="B378" s="1">
        <v>1202200063</v>
      </c>
      <c r="C378" s="1" t="s">
        <v>6</v>
      </c>
      <c r="D378" s="1">
        <v>0</v>
      </c>
    </row>
    <row r="379" spans="1:4" x14ac:dyDescent="0.25">
      <c r="A379" s="37"/>
      <c r="B379" s="1">
        <v>1202200063</v>
      </c>
      <c r="C379" s="1" t="s">
        <v>7</v>
      </c>
      <c r="D379" s="1">
        <v>65.75</v>
      </c>
    </row>
    <row r="380" spans="1:4" x14ac:dyDescent="0.25">
      <c r="A380" s="37"/>
      <c r="B380" s="1">
        <v>1202200064</v>
      </c>
      <c r="C380" s="1" t="s">
        <v>2</v>
      </c>
      <c r="D380" s="1">
        <v>93.75</v>
      </c>
    </row>
    <row r="381" spans="1:4" x14ac:dyDescent="0.25">
      <c r="A381" s="37"/>
      <c r="B381" s="1">
        <v>1202200064</v>
      </c>
      <c r="C381" s="1" t="s">
        <v>3</v>
      </c>
      <c r="D381" s="1">
        <v>95.25</v>
      </c>
    </row>
    <row r="382" spans="1:4" x14ac:dyDescent="0.25">
      <c r="A382" s="37"/>
      <c r="B382" s="1">
        <v>1202200064</v>
      </c>
      <c r="C382" s="1" t="s">
        <v>4</v>
      </c>
      <c r="D382" s="1">
        <v>90.25</v>
      </c>
    </row>
    <row r="383" spans="1:4" x14ac:dyDescent="0.25">
      <c r="A383" s="37"/>
      <c r="B383" s="1">
        <v>1202200064</v>
      </c>
      <c r="C383" s="1" t="s">
        <v>5</v>
      </c>
      <c r="D383" s="1">
        <v>85.5</v>
      </c>
    </row>
    <row r="384" spans="1:4" x14ac:dyDescent="0.25">
      <c r="A384" s="37"/>
      <c r="B384" s="1">
        <v>1202200064</v>
      </c>
      <c r="C384" s="1" t="s">
        <v>6</v>
      </c>
      <c r="D384" s="1">
        <v>93.5</v>
      </c>
    </row>
    <row r="385" spans="1:4" x14ac:dyDescent="0.25">
      <c r="A385" s="37"/>
      <c r="B385" s="1">
        <v>1202200064</v>
      </c>
      <c r="C385" s="1" t="s">
        <v>7</v>
      </c>
      <c r="D385" s="1">
        <v>63.75</v>
      </c>
    </row>
    <row r="386" spans="1:4" x14ac:dyDescent="0.25">
      <c r="A386" s="37"/>
      <c r="B386" s="1">
        <v>1202200065</v>
      </c>
      <c r="C386" s="1" t="s">
        <v>2</v>
      </c>
      <c r="D386" s="1">
        <v>70.5</v>
      </c>
    </row>
    <row r="387" spans="1:4" x14ac:dyDescent="0.25">
      <c r="A387" s="37"/>
      <c r="B387" s="1">
        <v>1202200065</v>
      </c>
      <c r="C387" s="1" t="s">
        <v>3</v>
      </c>
      <c r="D387" s="1">
        <v>79.5</v>
      </c>
    </row>
    <row r="388" spans="1:4" x14ac:dyDescent="0.25">
      <c r="A388" s="37"/>
      <c r="B388" s="1">
        <v>1202200065</v>
      </c>
      <c r="C388" s="1" t="s">
        <v>4</v>
      </c>
      <c r="D388" s="1">
        <v>85.1</v>
      </c>
    </row>
    <row r="389" spans="1:4" x14ac:dyDescent="0.25">
      <c r="A389" s="37"/>
      <c r="B389" s="1">
        <v>1202200065</v>
      </c>
      <c r="C389" s="1" t="s">
        <v>5</v>
      </c>
      <c r="D389" s="1">
        <v>80.25</v>
      </c>
    </row>
    <row r="390" spans="1:4" x14ac:dyDescent="0.25">
      <c r="A390" s="37"/>
      <c r="B390" s="1">
        <v>1202200065</v>
      </c>
      <c r="C390" s="1" t="s">
        <v>6</v>
      </c>
      <c r="D390" s="1">
        <v>92</v>
      </c>
    </row>
    <row r="391" spans="1:4" x14ac:dyDescent="0.25">
      <c r="A391" s="37"/>
      <c r="B391" s="1">
        <v>1202200065</v>
      </c>
      <c r="C391" s="1" t="s">
        <v>7</v>
      </c>
      <c r="D391" s="1">
        <v>69.25</v>
      </c>
    </row>
    <row r="392" spans="1:4" x14ac:dyDescent="0.25">
      <c r="A392" s="37"/>
      <c r="B392" s="1">
        <v>1202200066</v>
      </c>
      <c r="C392" s="1" t="s">
        <v>2</v>
      </c>
      <c r="D392" s="1">
        <v>60.5</v>
      </c>
    </row>
    <row r="393" spans="1:4" x14ac:dyDescent="0.25">
      <c r="A393" s="37"/>
      <c r="B393" s="1">
        <v>1202200066</v>
      </c>
      <c r="C393" s="1" t="s">
        <v>3</v>
      </c>
      <c r="D393" s="1">
        <v>83</v>
      </c>
    </row>
    <row r="394" spans="1:4" x14ac:dyDescent="0.25">
      <c r="A394" s="37"/>
      <c r="B394" s="1">
        <v>1202200066</v>
      </c>
      <c r="C394" s="1" t="s">
        <v>4</v>
      </c>
      <c r="D394" s="1">
        <v>89.8</v>
      </c>
    </row>
    <row r="395" spans="1:4" x14ac:dyDescent="0.25">
      <c r="A395" s="37"/>
      <c r="B395" s="1">
        <v>1202200066</v>
      </c>
      <c r="C395" s="1" t="s">
        <v>5</v>
      </c>
      <c r="D395" s="1">
        <v>80.349999999999994</v>
      </c>
    </row>
    <row r="396" spans="1:4" x14ac:dyDescent="0.25">
      <c r="A396" s="37"/>
      <c r="B396" s="1">
        <v>1202200066</v>
      </c>
      <c r="C396" s="1" t="s">
        <v>6</v>
      </c>
      <c r="D396" s="1">
        <v>92</v>
      </c>
    </row>
    <row r="397" spans="1:4" x14ac:dyDescent="0.25">
      <c r="A397" s="37"/>
      <c r="B397" s="1">
        <v>1202200066</v>
      </c>
      <c r="C397" s="1" t="s">
        <v>7</v>
      </c>
      <c r="D397" s="1">
        <v>73.5</v>
      </c>
    </row>
    <row r="398" spans="1:4" x14ac:dyDescent="0.25">
      <c r="A398" s="37"/>
      <c r="B398" s="1">
        <v>1202200067</v>
      </c>
      <c r="C398" s="1" t="s">
        <v>2</v>
      </c>
      <c r="D398" s="1">
        <v>95.5</v>
      </c>
    </row>
    <row r="399" spans="1:4" x14ac:dyDescent="0.25">
      <c r="A399" s="37"/>
      <c r="B399" s="1">
        <v>1202200067</v>
      </c>
      <c r="C399" s="1" t="s">
        <v>3</v>
      </c>
      <c r="D399" s="1">
        <v>86</v>
      </c>
    </row>
    <row r="400" spans="1:4" x14ac:dyDescent="0.25">
      <c r="A400" s="37"/>
      <c r="B400" s="1">
        <v>1202200067</v>
      </c>
      <c r="C400" s="1" t="s">
        <v>4</v>
      </c>
      <c r="D400" s="1">
        <v>95.5</v>
      </c>
    </row>
    <row r="401" spans="1:4" x14ac:dyDescent="0.25">
      <c r="A401" s="37"/>
      <c r="B401" s="1">
        <v>1202200067</v>
      </c>
      <c r="C401" s="1" t="s">
        <v>5</v>
      </c>
      <c r="D401" s="1">
        <v>92.5</v>
      </c>
    </row>
    <row r="402" spans="1:4" x14ac:dyDescent="0.25">
      <c r="A402" s="37"/>
      <c r="B402" s="1">
        <v>1202200067</v>
      </c>
      <c r="C402" s="1" t="s">
        <v>6</v>
      </c>
      <c r="D402" s="1">
        <v>98.5</v>
      </c>
    </row>
    <row r="403" spans="1:4" x14ac:dyDescent="0.25">
      <c r="A403" s="37"/>
      <c r="B403" s="1">
        <v>1202200067</v>
      </c>
      <c r="C403" s="1" t="s">
        <v>7</v>
      </c>
      <c r="D403" s="1">
        <v>80.7</v>
      </c>
    </row>
    <row r="404" spans="1:4" x14ac:dyDescent="0.25">
      <c r="A404" s="37"/>
      <c r="B404" s="1">
        <v>1202200068</v>
      </c>
      <c r="C404" s="1" t="s">
        <v>2</v>
      </c>
      <c r="D404" s="1">
        <v>90.05</v>
      </c>
    </row>
    <row r="405" spans="1:4" x14ac:dyDescent="0.25">
      <c r="A405" s="37"/>
      <c r="B405" s="1">
        <v>1202200068</v>
      </c>
      <c r="C405" s="1" t="s">
        <v>3</v>
      </c>
      <c r="D405" s="1">
        <v>82.5</v>
      </c>
    </row>
    <row r="406" spans="1:4" x14ac:dyDescent="0.25">
      <c r="A406" s="37"/>
      <c r="B406" s="1">
        <v>1202200068</v>
      </c>
      <c r="C406" s="1" t="s">
        <v>4</v>
      </c>
      <c r="D406" s="1">
        <v>90.5</v>
      </c>
    </row>
    <row r="407" spans="1:4" x14ac:dyDescent="0.25">
      <c r="A407" s="37"/>
      <c r="B407" s="1">
        <v>1202200068</v>
      </c>
      <c r="C407" s="1" t="s">
        <v>5</v>
      </c>
      <c r="D407" s="1">
        <v>81.75</v>
      </c>
    </row>
    <row r="408" spans="1:4" x14ac:dyDescent="0.25">
      <c r="A408" s="37"/>
      <c r="B408" s="1">
        <v>1202200068</v>
      </c>
      <c r="C408" s="1" t="s">
        <v>6</v>
      </c>
      <c r="D408" s="1">
        <v>94</v>
      </c>
    </row>
    <row r="409" spans="1:4" x14ac:dyDescent="0.25">
      <c r="A409" s="37"/>
      <c r="B409" s="1">
        <v>1202200068</v>
      </c>
      <c r="C409" s="1" t="s">
        <v>7</v>
      </c>
      <c r="D409" s="1">
        <v>70.75</v>
      </c>
    </row>
    <row r="410" spans="1:4" x14ac:dyDescent="0.25">
      <c r="A410" s="37"/>
      <c r="B410" s="1">
        <v>1202200069</v>
      </c>
      <c r="C410" s="1" t="s">
        <v>2</v>
      </c>
      <c r="D410" s="1">
        <v>57.5</v>
      </c>
    </row>
    <row r="411" spans="1:4" x14ac:dyDescent="0.25">
      <c r="A411" s="37"/>
      <c r="B411" s="1">
        <v>1202200069</v>
      </c>
      <c r="C411" s="1" t="s">
        <v>3</v>
      </c>
      <c r="D411" s="1">
        <v>71.25</v>
      </c>
    </row>
    <row r="412" spans="1:4" x14ac:dyDescent="0.25">
      <c r="A412" s="37"/>
      <c r="B412" s="1">
        <v>1202200069</v>
      </c>
      <c r="C412" s="1" t="s">
        <v>4</v>
      </c>
      <c r="D412" s="1">
        <v>83.05</v>
      </c>
    </row>
    <row r="413" spans="1:4" x14ac:dyDescent="0.25">
      <c r="A413" s="37"/>
      <c r="B413" s="1">
        <v>1202200069</v>
      </c>
      <c r="C413" s="1" t="s">
        <v>5</v>
      </c>
      <c r="D413" s="1">
        <v>74.5</v>
      </c>
    </row>
    <row r="414" spans="1:4" x14ac:dyDescent="0.25">
      <c r="A414" s="37"/>
      <c r="B414" s="1">
        <v>1202200069</v>
      </c>
      <c r="C414" s="1" t="s">
        <v>6</v>
      </c>
      <c r="D414" s="1">
        <v>92</v>
      </c>
    </row>
    <row r="415" spans="1:4" x14ac:dyDescent="0.25">
      <c r="A415" s="37"/>
      <c r="B415" s="1">
        <v>1202200069</v>
      </c>
      <c r="C415" s="1" t="s">
        <v>7</v>
      </c>
      <c r="D415" s="1">
        <v>69</v>
      </c>
    </row>
    <row r="416" spans="1:4" x14ac:dyDescent="0.25">
      <c r="A416" s="37"/>
      <c r="B416" s="1">
        <v>1202200070</v>
      </c>
      <c r="C416" s="1" t="s">
        <v>2</v>
      </c>
      <c r="D416" s="1">
        <v>70.25</v>
      </c>
    </row>
    <row r="417" spans="1:4" x14ac:dyDescent="0.25">
      <c r="A417" s="37"/>
      <c r="B417" s="1">
        <v>1202200070</v>
      </c>
      <c r="C417" s="1" t="s">
        <v>3</v>
      </c>
      <c r="D417" s="1">
        <v>81.75</v>
      </c>
    </row>
    <row r="418" spans="1:4" x14ac:dyDescent="0.25">
      <c r="A418" s="37"/>
      <c r="B418" s="1">
        <v>1202200070</v>
      </c>
      <c r="C418" s="1" t="s">
        <v>4</v>
      </c>
      <c r="D418" s="1">
        <v>86.75</v>
      </c>
    </row>
    <row r="419" spans="1:4" x14ac:dyDescent="0.25">
      <c r="A419" s="37"/>
      <c r="B419" s="1">
        <v>1202200070</v>
      </c>
      <c r="C419" s="1" t="s">
        <v>5</v>
      </c>
      <c r="D419" s="1">
        <v>80.5</v>
      </c>
    </row>
    <row r="420" spans="1:4" x14ac:dyDescent="0.25">
      <c r="A420" s="37"/>
      <c r="B420" s="1">
        <v>1202200070</v>
      </c>
      <c r="C420" s="1" t="s">
        <v>6</v>
      </c>
      <c r="D420" s="1">
        <v>72</v>
      </c>
    </row>
    <row r="421" spans="1:4" x14ac:dyDescent="0.25">
      <c r="A421" s="37"/>
      <c r="B421" s="1">
        <v>1202200070</v>
      </c>
      <c r="C421" s="1" t="s">
        <v>7</v>
      </c>
      <c r="D421" s="1">
        <v>80</v>
      </c>
    </row>
    <row r="422" spans="1:4" x14ac:dyDescent="0.25">
      <c r="A422" s="37"/>
      <c r="B422" s="1">
        <v>1202200071</v>
      </c>
      <c r="C422" s="1" t="s">
        <v>2</v>
      </c>
      <c r="D422" s="1">
        <v>71.25</v>
      </c>
    </row>
    <row r="423" spans="1:4" x14ac:dyDescent="0.25">
      <c r="A423" s="37"/>
      <c r="B423" s="1">
        <v>1202200071</v>
      </c>
      <c r="C423" s="1" t="s">
        <v>3</v>
      </c>
      <c r="D423" s="1">
        <v>81.75</v>
      </c>
    </row>
    <row r="424" spans="1:4" x14ac:dyDescent="0.25">
      <c r="A424" s="37"/>
      <c r="B424" s="1">
        <v>1202200071</v>
      </c>
      <c r="C424" s="1" t="s">
        <v>4</v>
      </c>
      <c r="D424" s="1">
        <v>89</v>
      </c>
    </row>
    <row r="425" spans="1:4" x14ac:dyDescent="0.25">
      <c r="A425" s="37"/>
      <c r="B425" s="1">
        <v>1202200071</v>
      </c>
      <c r="C425" s="1" t="s">
        <v>5</v>
      </c>
      <c r="D425" s="1">
        <v>78</v>
      </c>
    </row>
    <row r="426" spans="1:4" x14ac:dyDescent="0.25">
      <c r="A426" s="37"/>
      <c r="B426" s="1">
        <v>1202200071</v>
      </c>
      <c r="C426" s="1" t="s">
        <v>6</v>
      </c>
      <c r="D426" s="1">
        <v>85.5</v>
      </c>
    </row>
    <row r="427" spans="1:4" x14ac:dyDescent="0.25">
      <c r="A427" s="37"/>
      <c r="B427" s="1">
        <v>1202200071</v>
      </c>
      <c r="C427" s="1" t="s">
        <v>7</v>
      </c>
      <c r="D427" s="1">
        <v>86</v>
      </c>
    </row>
    <row r="428" spans="1:4" x14ac:dyDescent="0.25">
      <c r="A428" s="37"/>
      <c r="B428" s="1">
        <v>1202200072</v>
      </c>
      <c r="C428" s="1" t="s">
        <v>2</v>
      </c>
      <c r="D428" s="1">
        <v>73.75</v>
      </c>
    </row>
    <row r="429" spans="1:4" x14ac:dyDescent="0.25">
      <c r="A429" s="37"/>
      <c r="B429" s="1">
        <v>1202200072</v>
      </c>
      <c r="C429" s="1" t="s">
        <v>3</v>
      </c>
      <c r="D429" s="1">
        <v>88.25</v>
      </c>
    </row>
    <row r="430" spans="1:4" x14ac:dyDescent="0.25">
      <c r="A430" s="37"/>
      <c r="B430" s="1">
        <v>1202200072</v>
      </c>
      <c r="C430" s="1" t="s">
        <v>4</v>
      </c>
      <c r="D430" s="1">
        <v>92</v>
      </c>
    </row>
    <row r="431" spans="1:4" x14ac:dyDescent="0.25">
      <c r="A431" s="37"/>
      <c r="B431" s="1">
        <v>1202200072</v>
      </c>
      <c r="C431" s="1" t="s">
        <v>5</v>
      </c>
      <c r="D431" s="1">
        <v>85.75</v>
      </c>
    </row>
    <row r="432" spans="1:4" x14ac:dyDescent="0.25">
      <c r="A432" s="37"/>
      <c r="B432" s="1">
        <v>1202200072</v>
      </c>
      <c r="C432" s="1" t="s">
        <v>6</v>
      </c>
      <c r="D432" s="1">
        <v>84.5</v>
      </c>
    </row>
    <row r="433" spans="1:4" x14ac:dyDescent="0.25">
      <c r="A433" s="37"/>
      <c r="B433" s="1">
        <v>1202200072</v>
      </c>
      <c r="C433" s="1" t="s">
        <v>7</v>
      </c>
      <c r="D433" s="1">
        <v>83.25</v>
      </c>
    </row>
    <row r="434" spans="1:4" x14ac:dyDescent="0.25">
      <c r="A434" s="37"/>
      <c r="B434" s="1">
        <v>1202200073</v>
      </c>
      <c r="C434" s="1" t="s">
        <v>2</v>
      </c>
      <c r="D434" s="1">
        <v>78.75</v>
      </c>
    </row>
    <row r="435" spans="1:4" x14ac:dyDescent="0.25">
      <c r="A435" s="37"/>
      <c r="B435" s="1">
        <v>1202200073</v>
      </c>
      <c r="C435" s="1" t="s">
        <v>3</v>
      </c>
      <c r="D435" s="1">
        <v>83.75</v>
      </c>
    </row>
    <row r="436" spans="1:4" x14ac:dyDescent="0.25">
      <c r="A436" s="37"/>
      <c r="B436" s="1">
        <v>1202200073</v>
      </c>
      <c r="C436" s="1" t="s">
        <v>4</v>
      </c>
      <c r="D436" s="1">
        <v>90.25</v>
      </c>
    </row>
    <row r="437" spans="1:4" x14ac:dyDescent="0.25">
      <c r="A437" s="37"/>
      <c r="B437" s="1">
        <v>1202200073</v>
      </c>
      <c r="C437" s="1" t="s">
        <v>5</v>
      </c>
      <c r="D437" s="1">
        <v>93.5</v>
      </c>
    </row>
    <row r="438" spans="1:4" x14ac:dyDescent="0.25">
      <c r="A438" s="37"/>
      <c r="B438" s="1">
        <v>1202200073</v>
      </c>
      <c r="C438" s="1" t="s">
        <v>6</v>
      </c>
      <c r="D438" s="1">
        <v>89</v>
      </c>
    </row>
    <row r="439" spans="1:4" x14ac:dyDescent="0.25">
      <c r="A439" s="37"/>
      <c r="B439" s="1">
        <v>1202200073</v>
      </c>
      <c r="C439" s="1" t="s">
        <v>7</v>
      </c>
      <c r="D439" s="1">
        <v>90.75</v>
      </c>
    </row>
    <row r="440" spans="1:4" x14ac:dyDescent="0.25">
      <c r="A440" s="37"/>
      <c r="B440" s="1">
        <v>1202200074</v>
      </c>
      <c r="C440" s="1" t="s">
        <v>2</v>
      </c>
      <c r="D440" s="1">
        <v>75.25</v>
      </c>
    </row>
    <row r="441" spans="1:4" x14ac:dyDescent="0.25">
      <c r="A441" s="37"/>
      <c r="B441" s="1">
        <v>1202200074</v>
      </c>
      <c r="C441" s="1" t="s">
        <v>3</v>
      </c>
      <c r="D441" s="1">
        <v>95</v>
      </c>
    </row>
    <row r="442" spans="1:4" x14ac:dyDescent="0.25">
      <c r="A442" s="37"/>
      <c r="B442" s="1">
        <v>1202200074</v>
      </c>
      <c r="C442" s="1" t="s">
        <v>4</v>
      </c>
      <c r="D442" s="1">
        <v>80</v>
      </c>
    </row>
    <row r="443" spans="1:4" x14ac:dyDescent="0.25">
      <c r="A443" s="37"/>
      <c r="B443" s="1">
        <v>1202200074</v>
      </c>
      <c r="C443" s="1" t="s">
        <v>5</v>
      </c>
      <c r="D443" s="1">
        <v>87.25</v>
      </c>
    </row>
    <row r="444" spans="1:4" x14ac:dyDescent="0.25">
      <c r="A444" s="37"/>
      <c r="B444" s="1">
        <v>1202200074</v>
      </c>
      <c r="C444" s="1" t="s">
        <v>6</v>
      </c>
      <c r="D444" s="1">
        <v>89.75</v>
      </c>
    </row>
    <row r="445" spans="1:4" x14ac:dyDescent="0.25">
      <c r="A445" s="37"/>
      <c r="B445" s="1">
        <v>1202200074</v>
      </c>
      <c r="C445" s="1" t="s">
        <v>7</v>
      </c>
      <c r="D445" s="1">
        <v>87.5</v>
      </c>
    </row>
    <row r="446" spans="1:4" x14ac:dyDescent="0.25">
      <c r="A446" s="37"/>
      <c r="B446" s="1">
        <v>1202200075</v>
      </c>
      <c r="C446" s="1" t="s">
        <v>2</v>
      </c>
      <c r="D446" s="1">
        <v>95.5</v>
      </c>
    </row>
    <row r="447" spans="1:4" x14ac:dyDescent="0.25">
      <c r="A447" s="37"/>
      <c r="B447" s="1">
        <v>1202200075</v>
      </c>
      <c r="C447" s="1" t="s">
        <v>3</v>
      </c>
      <c r="D447" s="1">
        <v>80.25</v>
      </c>
    </row>
    <row r="448" spans="1:4" x14ac:dyDescent="0.25">
      <c r="A448" s="37"/>
      <c r="B448" s="1">
        <v>1202200075</v>
      </c>
      <c r="C448" s="1" t="s">
        <v>4</v>
      </c>
      <c r="D448" s="1">
        <v>98.5</v>
      </c>
    </row>
    <row r="449" spans="1:4" x14ac:dyDescent="0.25">
      <c r="A449" s="37"/>
      <c r="B449" s="1">
        <v>1202200075</v>
      </c>
      <c r="C449" s="1" t="s">
        <v>5</v>
      </c>
      <c r="D449" s="1">
        <v>87</v>
      </c>
    </row>
    <row r="450" spans="1:4" x14ac:dyDescent="0.25">
      <c r="A450" s="37"/>
      <c r="B450" s="1">
        <v>1202200075</v>
      </c>
      <c r="C450" s="1" t="s">
        <v>6</v>
      </c>
      <c r="D450" s="1">
        <v>86</v>
      </c>
    </row>
    <row r="451" spans="1:4" x14ac:dyDescent="0.25">
      <c r="A451" s="37"/>
      <c r="B451" s="1">
        <v>1202200075</v>
      </c>
      <c r="C451" s="1" t="s">
        <v>7</v>
      </c>
      <c r="D451" s="1">
        <v>98.5</v>
      </c>
    </row>
    <row r="452" spans="1:4" x14ac:dyDescent="0.25">
      <c r="A452" s="37"/>
      <c r="B452" s="1">
        <v>1202200076</v>
      </c>
      <c r="C452" s="1" t="s">
        <v>2</v>
      </c>
      <c r="D452" s="1">
        <v>93.5</v>
      </c>
    </row>
    <row r="453" spans="1:4" x14ac:dyDescent="0.25">
      <c r="A453" s="37"/>
      <c r="B453" s="1">
        <v>1202200076</v>
      </c>
      <c r="C453" s="1" t="s">
        <v>3</v>
      </c>
      <c r="D453" s="1">
        <v>85.5</v>
      </c>
    </row>
    <row r="454" spans="1:4" x14ac:dyDescent="0.25">
      <c r="A454" s="37"/>
      <c r="B454" s="1">
        <v>1202200076</v>
      </c>
      <c r="C454" s="1" t="s">
        <v>4</v>
      </c>
      <c r="D454" s="1">
        <v>92.25</v>
      </c>
    </row>
    <row r="455" spans="1:4" x14ac:dyDescent="0.25">
      <c r="A455" s="37"/>
      <c r="B455" s="1">
        <v>1202200076</v>
      </c>
      <c r="C455" s="1" t="s">
        <v>5</v>
      </c>
      <c r="D455" s="1">
        <v>94.5</v>
      </c>
    </row>
    <row r="456" spans="1:4" x14ac:dyDescent="0.25">
      <c r="A456" s="37"/>
      <c r="B456" s="1">
        <v>1202200076</v>
      </c>
      <c r="C456" s="1" t="s">
        <v>6</v>
      </c>
      <c r="D456" s="1">
        <v>90</v>
      </c>
    </row>
    <row r="457" spans="1:4" x14ac:dyDescent="0.25">
      <c r="A457" s="37"/>
      <c r="B457" s="1">
        <v>1202200076</v>
      </c>
      <c r="C457" s="1" t="s">
        <v>7</v>
      </c>
      <c r="D457" s="1">
        <v>67.5</v>
      </c>
    </row>
    <row r="458" spans="1:4" x14ac:dyDescent="0.25">
      <c r="A458" s="37"/>
      <c r="B458" s="1">
        <v>1202200077</v>
      </c>
      <c r="C458" s="1" t="s">
        <v>2</v>
      </c>
      <c r="D458" s="1">
        <v>97</v>
      </c>
    </row>
    <row r="459" spans="1:4" x14ac:dyDescent="0.25">
      <c r="A459" s="37"/>
      <c r="B459" s="1">
        <v>1202200077</v>
      </c>
      <c r="C459" s="1" t="s">
        <v>3</v>
      </c>
      <c r="D459" s="1">
        <v>98.5</v>
      </c>
    </row>
    <row r="460" spans="1:4" x14ac:dyDescent="0.25">
      <c r="A460" s="37"/>
      <c r="B460" s="1">
        <v>1202200077</v>
      </c>
      <c r="C460" s="1" t="s">
        <v>4</v>
      </c>
      <c r="D460" s="1">
        <v>98.5</v>
      </c>
    </row>
    <row r="461" spans="1:4" x14ac:dyDescent="0.25">
      <c r="A461" s="37"/>
      <c r="B461" s="1">
        <v>1202200077</v>
      </c>
      <c r="C461" s="1" t="s">
        <v>5</v>
      </c>
      <c r="D461" s="1">
        <v>97</v>
      </c>
    </row>
    <row r="462" spans="1:4" x14ac:dyDescent="0.25">
      <c r="A462" s="37"/>
      <c r="B462" s="1">
        <v>1202200077</v>
      </c>
      <c r="C462" s="1" t="s">
        <v>6</v>
      </c>
      <c r="D462" s="1">
        <v>91.5</v>
      </c>
    </row>
    <row r="463" spans="1:4" x14ac:dyDescent="0.25">
      <c r="A463" s="37"/>
      <c r="B463" s="1">
        <v>1202200077</v>
      </c>
      <c r="C463" s="1" t="s">
        <v>7</v>
      </c>
      <c r="D463" s="1">
        <v>100</v>
      </c>
    </row>
    <row r="464" spans="1:4" x14ac:dyDescent="0.25">
      <c r="A464" s="37"/>
      <c r="B464" s="1">
        <v>1202200078</v>
      </c>
      <c r="C464" s="1" t="s">
        <v>2</v>
      </c>
      <c r="D464" s="1">
        <v>87</v>
      </c>
    </row>
    <row r="465" spans="1:4" x14ac:dyDescent="0.25">
      <c r="A465" s="37"/>
      <c r="B465" s="1">
        <v>1202200078</v>
      </c>
      <c r="C465" s="1" t="s">
        <v>3</v>
      </c>
      <c r="D465" s="1">
        <v>80.25</v>
      </c>
    </row>
    <row r="466" spans="1:4" x14ac:dyDescent="0.25">
      <c r="A466" s="37"/>
      <c r="B466" s="1">
        <v>1202200078</v>
      </c>
      <c r="C466" s="1" t="s">
        <v>4</v>
      </c>
      <c r="D466" s="1">
        <v>89.75</v>
      </c>
    </row>
    <row r="467" spans="1:4" x14ac:dyDescent="0.25">
      <c r="A467" s="37"/>
      <c r="B467" s="1">
        <v>1202200078</v>
      </c>
      <c r="C467" s="1" t="s">
        <v>5</v>
      </c>
      <c r="D467" s="1">
        <v>75</v>
      </c>
    </row>
    <row r="468" spans="1:4" x14ac:dyDescent="0.25">
      <c r="A468" s="37"/>
      <c r="B468" s="1">
        <v>1202200078</v>
      </c>
      <c r="C468" s="1" t="s">
        <v>6</v>
      </c>
      <c r="D468" s="1">
        <v>81.25</v>
      </c>
    </row>
    <row r="469" spans="1:4" x14ac:dyDescent="0.25">
      <c r="A469" s="37"/>
      <c r="B469" s="1">
        <v>1202200078</v>
      </c>
      <c r="C469" s="1" t="s">
        <v>7</v>
      </c>
      <c r="D469" s="1">
        <v>88.5</v>
      </c>
    </row>
    <row r="470" spans="1:4" x14ac:dyDescent="0.25">
      <c r="A470" s="37"/>
      <c r="B470" s="1">
        <v>1202200079</v>
      </c>
      <c r="C470" s="1" t="s">
        <v>2</v>
      </c>
      <c r="D470" s="1">
        <v>100</v>
      </c>
    </row>
    <row r="471" spans="1:4" x14ac:dyDescent="0.25">
      <c r="A471" s="37"/>
      <c r="B471" s="1">
        <v>1202200079</v>
      </c>
      <c r="C471" s="1" t="s">
        <v>3</v>
      </c>
      <c r="D471" s="1">
        <v>84.25</v>
      </c>
    </row>
    <row r="472" spans="1:4" x14ac:dyDescent="0.25">
      <c r="A472" s="37"/>
      <c r="B472" s="1">
        <v>1202200079</v>
      </c>
      <c r="C472" s="1" t="s">
        <v>4</v>
      </c>
      <c r="D472" s="1">
        <v>100</v>
      </c>
    </row>
    <row r="473" spans="1:4" x14ac:dyDescent="0.25">
      <c r="A473" s="37"/>
      <c r="B473" s="1">
        <v>1202200079</v>
      </c>
      <c r="C473" s="1" t="s">
        <v>5</v>
      </c>
      <c r="D473" s="1">
        <v>95</v>
      </c>
    </row>
    <row r="474" spans="1:4" x14ac:dyDescent="0.25">
      <c r="A474" s="37"/>
      <c r="B474" s="1">
        <v>1202200079</v>
      </c>
      <c r="C474" s="1" t="s">
        <v>6</v>
      </c>
      <c r="D474" s="1">
        <v>91.5</v>
      </c>
    </row>
    <row r="475" spans="1:4" x14ac:dyDescent="0.25">
      <c r="A475" s="37"/>
      <c r="B475" s="1">
        <v>1202200079</v>
      </c>
      <c r="C475" s="1" t="s">
        <v>7</v>
      </c>
      <c r="D475" s="1">
        <v>100</v>
      </c>
    </row>
    <row r="476" spans="1:4" x14ac:dyDescent="0.25">
      <c r="A476" s="37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37"/>
      <c r="B477" s="1">
        <v>1202200080</v>
      </c>
      <c r="C477" s="1" t="s">
        <v>3</v>
      </c>
      <c r="D477" s="1">
        <v>76.5</v>
      </c>
    </row>
    <row r="478" spans="1:4" x14ac:dyDescent="0.25">
      <c r="A478" s="37"/>
      <c r="B478" s="1">
        <v>1202200080</v>
      </c>
      <c r="C478" s="1" t="s">
        <v>4</v>
      </c>
      <c r="D478" s="1">
        <v>81</v>
      </c>
    </row>
    <row r="479" spans="1:4" x14ac:dyDescent="0.25">
      <c r="A479" s="37"/>
      <c r="B479" s="1">
        <v>1202200080</v>
      </c>
      <c r="C479" s="1" t="s">
        <v>5</v>
      </c>
      <c r="D479" s="1">
        <v>80</v>
      </c>
    </row>
    <row r="480" spans="1:4" x14ac:dyDescent="0.25">
      <c r="A480" s="37"/>
      <c r="B480" s="1">
        <v>1202200080</v>
      </c>
      <c r="C480" s="1" t="s">
        <v>6</v>
      </c>
      <c r="D480" s="1">
        <v>62</v>
      </c>
    </row>
    <row r="481" spans="1:4" x14ac:dyDescent="0.25">
      <c r="A481" s="37"/>
      <c r="B481" s="1">
        <v>1202200080</v>
      </c>
      <c r="C481" s="1" t="s">
        <v>7</v>
      </c>
      <c r="D481" s="1">
        <v>77.5</v>
      </c>
    </row>
    <row r="482" spans="1:4" x14ac:dyDescent="0.25">
      <c r="A482" s="37"/>
      <c r="B482" s="1">
        <v>1202200081</v>
      </c>
      <c r="C482" s="1" t="s">
        <v>2</v>
      </c>
      <c r="D482" s="1">
        <v>95.25</v>
      </c>
    </row>
    <row r="483" spans="1:4" x14ac:dyDescent="0.25">
      <c r="A483" s="37"/>
      <c r="B483" s="1">
        <v>1202200081</v>
      </c>
      <c r="C483" s="1" t="s">
        <v>3</v>
      </c>
      <c r="D483" s="1">
        <v>100</v>
      </c>
    </row>
    <row r="484" spans="1:4" x14ac:dyDescent="0.25">
      <c r="A484" s="37"/>
      <c r="B484" s="1">
        <v>1202200081</v>
      </c>
      <c r="C484" s="1" t="s">
        <v>4</v>
      </c>
      <c r="D484" s="1">
        <v>91.5</v>
      </c>
    </row>
    <row r="485" spans="1:4" x14ac:dyDescent="0.25">
      <c r="A485" s="37"/>
      <c r="B485" s="1">
        <v>1202200081</v>
      </c>
      <c r="C485" s="1" t="s">
        <v>5</v>
      </c>
      <c r="D485" s="1">
        <v>90.5</v>
      </c>
    </row>
    <row r="486" spans="1:4" x14ac:dyDescent="0.25">
      <c r="A486" s="37"/>
      <c r="B486" s="1">
        <v>1202200081</v>
      </c>
      <c r="C486" s="1" t="s">
        <v>6</v>
      </c>
      <c r="D486" s="1">
        <v>86.5</v>
      </c>
    </row>
    <row r="487" spans="1:4" x14ac:dyDescent="0.25">
      <c r="A487" s="37"/>
      <c r="B487" s="1">
        <v>1202200081</v>
      </c>
      <c r="C487" s="1" t="s">
        <v>7</v>
      </c>
      <c r="D487" s="1">
        <v>97</v>
      </c>
    </row>
    <row r="488" spans="1:4" x14ac:dyDescent="0.25">
      <c r="A488" s="37"/>
      <c r="B488" s="1">
        <v>1202200082</v>
      </c>
      <c r="C488" s="1" t="s">
        <v>2</v>
      </c>
      <c r="D488" s="1">
        <v>90.25</v>
      </c>
    </row>
    <row r="489" spans="1:4" x14ac:dyDescent="0.25">
      <c r="A489" s="37"/>
      <c r="B489" s="1">
        <v>1202200082</v>
      </c>
      <c r="C489" s="1" t="s">
        <v>3</v>
      </c>
      <c r="D489" s="1">
        <v>54.5</v>
      </c>
    </row>
    <row r="490" spans="1:4" x14ac:dyDescent="0.25">
      <c r="A490" s="37"/>
      <c r="B490" s="1">
        <v>1202200082</v>
      </c>
      <c r="C490" s="1" t="s">
        <v>4</v>
      </c>
      <c r="D490" s="1">
        <v>81.25</v>
      </c>
    </row>
    <row r="491" spans="1:4" x14ac:dyDescent="0.25">
      <c r="A491" s="37"/>
      <c r="B491" s="1">
        <v>1202200082</v>
      </c>
      <c r="C491" s="1" t="s">
        <v>5</v>
      </c>
      <c r="D491" s="1">
        <v>78.25</v>
      </c>
    </row>
    <row r="492" spans="1:4" x14ac:dyDescent="0.25">
      <c r="A492" s="37"/>
      <c r="B492" s="1">
        <v>1202200082</v>
      </c>
      <c r="C492" s="1" t="s">
        <v>6</v>
      </c>
      <c r="D492" s="1">
        <v>49.25</v>
      </c>
    </row>
    <row r="493" spans="1:4" x14ac:dyDescent="0.25">
      <c r="A493" s="37"/>
      <c r="B493" s="1">
        <v>1202200082</v>
      </c>
      <c r="C493" s="1" t="s">
        <v>7</v>
      </c>
      <c r="D493" s="1">
        <v>63.25</v>
      </c>
    </row>
    <row r="494" spans="1:4" x14ac:dyDescent="0.25">
      <c r="A494" s="37"/>
      <c r="B494" s="1">
        <v>1202200083</v>
      </c>
      <c r="C494" s="1" t="s">
        <v>2</v>
      </c>
      <c r="D494" s="1">
        <v>76</v>
      </c>
    </row>
    <row r="495" spans="1:4" x14ac:dyDescent="0.25">
      <c r="A495" s="37"/>
      <c r="B495" s="1">
        <v>1202200083</v>
      </c>
      <c r="C495" s="1" t="s">
        <v>3</v>
      </c>
      <c r="D495" s="1">
        <v>86.5</v>
      </c>
    </row>
    <row r="496" spans="1:4" x14ac:dyDescent="0.25">
      <c r="A496" s="37"/>
      <c r="B496" s="1">
        <v>1202200083</v>
      </c>
      <c r="C496" s="1" t="s">
        <v>4</v>
      </c>
      <c r="D496" s="1">
        <v>69.5</v>
      </c>
    </row>
    <row r="497" spans="1:4" x14ac:dyDescent="0.25">
      <c r="A497" s="37"/>
      <c r="B497" s="1">
        <v>1202200083</v>
      </c>
      <c r="C497" s="1" t="s">
        <v>5</v>
      </c>
      <c r="D497" s="1">
        <v>71.5</v>
      </c>
    </row>
    <row r="498" spans="1:4" x14ac:dyDescent="0.25">
      <c r="A498" s="37"/>
      <c r="B498" s="1">
        <v>1202200083</v>
      </c>
      <c r="C498" s="1" t="s">
        <v>6</v>
      </c>
      <c r="D498" s="1">
        <v>71.25</v>
      </c>
    </row>
    <row r="499" spans="1:4" x14ac:dyDescent="0.25">
      <c r="A499" s="37"/>
      <c r="B499" s="1">
        <v>1202200083</v>
      </c>
      <c r="C499" s="1" t="s">
        <v>7</v>
      </c>
      <c r="D499" s="1">
        <v>92.75</v>
      </c>
    </row>
    <row r="500" spans="1:4" x14ac:dyDescent="0.25">
      <c r="A500" s="37"/>
      <c r="B500" s="1">
        <v>1202200084</v>
      </c>
      <c r="C500" s="1" t="s">
        <v>2</v>
      </c>
      <c r="D500" s="1">
        <v>85.25</v>
      </c>
    </row>
    <row r="501" spans="1:4" x14ac:dyDescent="0.25">
      <c r="A501" s="37"/>
      <c r="B501" s="1">
        <v>1202200084</v>
      </c>
      <c r="C501" s="1" t="s">
        <v>3</v>
      </c>
      <c r="D501" s="1">
        <v>85.5</v>
      </c>
    </row>
    <row r="502" spans="1:4" x14ac:dyDescent="0.25">
      <c r="A502" s="37"/>
      <c r="B502" s="1">
        <v>1202200084</v>
      </c>
      <c r="C502" s="1" t="s">
        <v>4</v>
      </c>
      <c r="D502" s="1">
        <v>88</v>
      </c>
    </row>
    <row r="503" spans="1:4" x14ac:dyDescent="0.25">
      <c r="A503" s="37"/>
      <c r="B503" s="1">
        <v>1202200084</v>
      </c>
      <c r="C503" s="1" t="s">
        <v>5</v>
      </c>
      <c r="D503" s="1">
        <v>75.75</v>
      </c>
    </row>
    <row r="504" spans="1:4" x14ac:dyDescent="0.25">
      <c r="A504" s="37"/>
      <c r="B504" s="1">
        <v>1202200084</v>
      </c>
      <c r="C504" s="1" t="s">
        <v>6</v>
      </c>
      <c r="D504" s="1">
        <v>86.75</v>
      </c>
    </row>
    <row r="505" spans="1:4" x14ac:dyDescent="0.25">
      <c r="A505" s="37"/>
      <c r="B505" s="1">
        <v>1202200084</v>
      </c>
      <c r="C505" s="1" t="s">
        <v>7</v>
      </c>
      <c r="D505" s="1">
        <v>86.5</v>
      </c>
    </row>
    <row r="506" spans="1:4" x14ac:dyDescent="0.25">
      <c r="A506" s="37"/>
      <c r="B506" s="1">
        <v>1202200085</v>
      </c>
      <c r="C506" s="1" t="s">
        <v>2</v>
      </c>
      <c r="D506" s="1">
        <v>91.75</v>
      </c>
    </row>
    <row r="507" spans="1:4" x14ac:dyDescent="0.25">
      <c r="A507" s="37"/>
      <c r="B507" s="1">
        <v>1202200085</v>
      </c>
      <c r="C507" s="1" t="s">
        <v>3</v>
      </c>
      <c r="D507" s="1">
        <v>91.5</v>
      </c>
    </row>
    <row r="508" spans="1:4" x14ac:dyDescent="0.25">
      <c r="A508" s="37"/>
      <c r="B508" s="1">
        <v>1202200085</v>
      </c>
      <c r="C508" s="1" t="s">
        <v>4</v>
      </c>
      <c r="D508" s="1">
        <v>93.5</v>
      </c>
    </row>
    <row r="509" spans="1:4" x14ac:dyDescent="0.25">
      <c r="A509" s="37"/>
      <c r="B509" s="1">
        <v>1202200085</v>
      </c>
      <c r="C509" s="1" t="s">
        <v>5</v>
      </c>
      <c r="D509" s="1">
        <v>71.5</v>
      </c>
    </row>
    <row r="510" spans="1:4" x14ac:dyDescent="0.25">
      <c r="A510" s="37"/>
      <c r="B510" s="1">
        <v>1202200085</v>
      </c>
      <c r="C510" s="1" t="s">
        <v>6</v>
      </c>
      <c r="D510" s="1">
        <v>93.75</v>
      </c>
    </row>
    <row r="511" spans="1:4" x14ac:dyDescent="0.25">
      <c r="A511" s="37"/>
      <c r="B511" s="1">
        <v>1202200085</v>
      </c>
      <c r="C511" s="1" t="s">
        <v>7</v>
      </c>
      <c r="D511" s="1">
        <v>79.25</v>
      </c>
    </row>
    <row r="512" spans="1:4" x14ac:dyDescent="0.25">
      <c r="A512" s="37"/>
      <c r="B512" s="1">
        <v>1202200086</v>
      </c>
      <c r="C512" s="1" t="s">
        <v>2</v>
      </c>
      <c r="D512" s="1">
        <v>84.75</v>
      </c>
    </row>
    <row r="513" spans="1:4" x14ac:dyDescent="0.25">
      <c r="A513" s="37"/>
      <c r="B513" s="1">
        <v>1202200086</v>
      </c>
      <c r="C513" s="1" t="s">
        <v>3</v>
      </c>
      <c r="D513" s="1">
        <v>86.75</v>
      </c>
    </row>
    <row r="514" spans="1:4" x14ac:dyDescent="0.25">
      <c r="A514" s="37"/>
      <c r="B514" s="1">
        <v>1202200086</v>
      </c>
      <c r="C514" s="1" t="s">
        <v>4</v>
      </c>
      <c r="D514" s="1">
        <v>86</v>
      </c>
    </row>
    <row r="515" spans="1:4" x14ac:dyDescent="0.25">
      <c r="A515" s="37"/>
      <c r="B515" s="1">
        <v>1202200086</v>
      </c>
      <c r="C515" s="1" t="s">
        <v>5</v>
      </c>
      <c r="D515" s="1">
        <v>76</v>
      </c>
    </row>
    <row r="516" spans="1:4" x14ac:dyDescent="0.25">
      <c r="A516" s="37"/>
      <c r="B516" s="1">
        <v>1202200086</v>
      </c>
      <c r="C516" s="1" t="s">
        <v>6</v>
      </c>
      <c r="D516" s="1">
        <v>80</v>
      </c>
    </row>
    <row r="517" spans="1:4" x14ac:dyDescent="0.25">
      <c r="A517" s="37"/>
      <c r="B517" s="1">
        <v>1202200086</v>
      </c>
      <c r="C517" s="1" t="s">
        <v>7</v>
      </c>
      <c r="D517" s="1">
        <v>82.25</v>
      </c>
    </row>
    <row r="518" spans="1:4" x14ac:dyDescent="0.25">
      <c r="A518" s="37"/>
      <c r="B518" s="1">
        <v>1202200087</v>
      </c>
      <c r="C518" s="1" t="s">
        <v>2</v>
      </c>
      <c r="D518" s="1">
        <v>95</v>
      </c>
    </row>
    <row r="519" spans="1:4" x14ac:dyDescent="0.25">
      <c r="A519" s="37"/>
      <c r="B519" s="1">
        <v>1202200087</v>
      </c>
      <c r="C519" s="1" t="s">
        <v>3</v>
      </c>
      <c r="D519" s="1">
        <v>93.25</v>
      </c>
    </row>
    <row r="520" spans="1:4" x14ac:dyDescent="0.25">
      <c r="A520" s="37"/>
      <c r="B520" s="1">
        <v>1202200087</v>
      </c>
      <c r="C520" s="1" t="s">
        <v>4</v>
      </c>
      <c r="D520" s="1">
        <v>95.25</v>
      </c>
    </row>
    <row r="521" spans="1:4" x14ac:dyDescent="0.25">
      <c r="A521" s="37"/>
      <c r="B521" s="1">
        <v>1202200087</v>
      </c>
      <c r="C521" s="1" t="s">
        <v>5</v>
      </c>
      <c r="D521" s="1">
        <v>86.75</v>
      </c>
    </row>
    <row r="522" spans="1:4" x14ac:dyDescent="0.25">
      <c r="A522" s="37"/>
      <c r="B522" s="1">
        <v>1202200087</v>
      </c>
      <c r="C522" s="1" t="s">
        <v>6</v>
      </c>
      <c r="D522" s="1">
        <v>95.25</v>
      </c>
    </row>
    <row r="523" spans="1:4" x14ac:dyDescent="0.25">
      <c r="A523" s="37"/>
      <c r="B523" s="1">
        <v>1202200087</v>
      </c>
      <c r="C523" s="1" t="s">
        <v>7</v>
      </c>
      <c r="D523" s="1">
        <v>95</v>
      </c>
    </row>
    <row r="524" spans="1:4" x14ac:dyDescent="0.25">
      <c r="A524" s="37"/>
      <c r="B524" s="1">
        <v>1202200088</v>
      </c>
      <c r="C524" s="1" t="s">
        <v>2</v>
      </c>
      <c r="D524" s="1">
        <v>82</v>
      </c>
    </row>
    <row r="525" spans="1:4" x14ac:dyDescent="0.25">
      <c r="A525" s="37"/>
      <c r="B525" s="1">
        <v>1202200088</v>
      </c>
      <c r="C525" s="1" t="s">
        <v>3</v>
      </c>
      <c r="D525" s="1">
        <v>96.5</v>
      </c>
    </row>
    <row r="526" spans="1:4" x14ac:dyDescent="0.25">
      <c r="A526" s="37"/>
      <c r="B526" s="1">
        <v>1202200088</v>
      </c>
      <c r="C526" s="1" t="s">
        <v>4</v>
      </c>
      <c r="D526" s="1">
        <v>100</v>
      </c>
    </row>
    <row r="527" spans="1:4" x14ac:dyDescent="0.25">
      <c r="A527" s="37"/>
      <c r="B527" s="1">
        <v>1202200088</v>
      </c>
      <c r="C527" s="1" t="s">
        <v>5</v>
      </c>
      <c r="D527" s="1">
        <v>92.75</v>
      </c>
    </row>
    <row r="528" spans="1:4" x14ac:dyDescent="0.25">
      <c r="A528" s="37"/>
      <c r="B528" s="1">
        <v>1202200088</v>
      </c>
      <c r="C528" s="1" t="s">
        <v>6</v>
      </c>
      <c r="D528" s="1">
        <v>95.25</v>
      </c>
    </row>
    <row r="529" spans="1:4" x14ac:dyDescent="0.25">
      <c r="A529" s="37"/>
      <c r="B529" s="1">
        <v>1202200088</v>
      </c>
      <c r="C529" s="1" t="s">
        <v>7</v>
      </c>
      <c r="D529" s="1">
        <v>90</v>
      </c>
    </row>
    <row r="530" spans="1:4" x14ac:dyDescent="0.25">
      <c r="A530" s="37"/>
      <c r="B530" s="1">
        <v>1202200089</v>
      </c>
      <c r="C530" s="1" t="s">
        <v>2</v>
      </c>
      <c r="D530" s="1">
        <v>83.75</v>
      </c>
    </row>
    <row r="531" spans="1:4" x14ac:dyDescent="0.25">
      <c r="A531" s="37"/>
      <c r="B531" s="1">
        <v>1202200089</v>
      </c>
      <c r="C531" s="1" t="s">
        <v>3</v>
      </c>
      <c r="D531" s="1">
        <v>78.25</v>
      </c>
    </row>
    <row r="532" spans="1:4" x14ac:dyDescent="0.25">
      <c r="A532" s="37"/>
      <c r="B532" s="1">
        <v>1202200089</v>
      </c>
      <c r="C532" s="1" t="s">
        <v>4</v>
      </c>
      <c r="D532" s="1">
        <v>88.25</v>
      </c>
    </row>
    <row r="533" spans="1:4" x14ac:dyDescent="0.25">
      <c r="A533" s="37"/>
      <c r="B533" s="1">
        <v>1202200089</v>
      </c>
      <c r="C533" s="1" t="s">
        <v>5</v>
      </c>
      <c r="D533" s="1">
        <v>68.75</v>
      </c>
    </row>
    <row r="534" spans="1:4" x14ac:dyDescent="0.25">
      <c r="A534" s="37"/>
      <c r="B534" s="1">
        <v>1202200089</v>
      </c>
      <c r="C534" s="1" t="s">
        <v>6</v>
      </c>
      <c r="D534" s="1">
        <v>71</v>
      </c>
    </row>
    <row r="535" spans="1:4" x14ac:dyDescent="0.25">
      <c r="A535" s="37"/>
      <c r="B535" s="1">
        <v>1202200089</v>
      </c>
      <c r="C535" s="1" t="s">
        <v>7</v>
      </c>
      <c r="D535" s="1">
        <v>57.25</v>
      </c>
    </row>
    <row r="536" spans="1:4" x14ac:dyDescent="0.25">
      <c r="A536" s="37"/>
      <c r="B536" s="1">
        <v>1202200090</v>
      </c>
      <c r="C536" s="1" t="s">
        <v>2</v>
      </c>
      <c r="D536" s="1">
        <v>88</v>
      </c>
    </row>
    <row r="537" spans="1:4" x14ac:dyDescent="0.25">
      <c r="A537" s="37"/>
      <c r="B537" s="1">
        <v>1202200090</v>
      </c>
      <c r="C537" s="1" t="s">
        <v>3</v>
      </c>
      <c r="D537" s="1">
        <v>65.5</v>
      </c>
    </row>
    <row r="538" spans="1:4" x14ac:dyDescent="0.25">
      <c r="A538" s="37"/>
      <c r="B538" s="1">
        <v>1202200090</v>
      </c>
      <c r="C538" s="1" t="s">
        <v>4</v>
      </c>
      <c r="D538" s="1">
        <v>80.25</v>
      </c>
    </row>
    <row r="539" spans="1:4" x14ac:dyDescent="0.25">
      <c r="A539" s="37"/>
      <c r="B539" s="1">
        <v>1202200090</v>
      </c>
      <c r="C539" s="1" t="s">
        <v>5</v>
      </c>
      <c r="D539" s="1">
        <v>52</v>
      </c>
    </row>
    <row r="540" spans="1:4" x14ac:dyDescent="0.25">
      <c r="A540" s="37"/>
      <c r="B540" s="1">
        <v>1202200090</v>
      </c>
      <c r="C540" s="1" t="s">
        <v>6</v>
      </c>
      <c r="D540" s="1">
        <v>62</v>
      </c>
    </row>
    <row r="541" spans="1:4" x14ac:dyDescent="0.25">
      <c r="A541" s="37"/>
      <c r="B541" s="1">
        <v>1202200090</v>
      </c>
      <c r="C541" s="1" t="s">
        <v>7</v>
      </c>
      <c r="D541" s="1">
        <v>73</v>
      </c>
    </row>
    <row r="542" spans="1:4" x14ac:dyDescent="0.25">
      <c r="A542" s="37"/>
      <c r="B542" s="1">
        <v>1202200091</v>
      </c>
      <c r="C542" s="1" t="s">
        <v>2</v>
      </c>
      <c r="D542" s="1">
        <v>92.45</v>
      </c>
    </row>
    <row r="543" spans="1:4" x14ac:dyDescent="0.25">
      <c r="A543" s="37"/>
      <c r="B543" s="1">
        <v>1202200091</v>
      </c>
      <c r="C543" s="1" t="s">
        <v>3</v>
      </c>
      <c r="D543" s="1">
        <v>96.75</v>
      </c>
    </row>
    <row r="544" spans="1:4" x14ac:dyDescent="0.25">
      <c r="A544" s="37"/>
      <c r="B544" s="1">
        <v>1202200091</v>
      </c>
      <c r="C544" s="1" t="s">
        <v>4</v>
      </c>
      <c r="D544" s="1">
        <v>96.75</v>
      </c>
    </row>
    <row r="545" spans="1:4" x14ac:dyDescent="0.25">
      <c r="A545" s="37"/>
      <c r="B545" s="1">
        <v>1202200091</v>
      </c>
      <c r="C545" s="1" t="s">
        <v>5</v>
      </c>
      <c r="D545" s="1">
        <v>96.25</v>
      </c>
    </row>
    <row r="546" spans="1:4" x14ac:dyDescent="0.25">
      <c r="A546" s="37"/>
      <c r="B546" s="1">
        <v>1202200091</v>
      </c>
      <c r="C546" s="1" t="s">
        <v>6</v>
      </c>
      <c r="D546" s="1">
        <v>89</v>
      </c>
    </row>
    <row r="547" spans="1:4" x14ac:dyDescent="0.25">
      <c r="A547" s="37"/>
      <c r="B547" s="1">
        <v>1202200091</v>
      </c>
      <c r="C547" s="1" t="s">
        <v>7</v>
      </c>
      <c r="D547" s="1">
        <v>100</v>
      </c>
    </row>
    <row r="548" spans="1:4" x14ac:dyDescent="0.25">
      <c r="A548" s="37"/>
      <c r="B548" s="1">
        <v>1202200092</v>
      </c>
      <c r="C548" s="1" t="s">
        <v>2</v>
      </c>
      <c r="D548" s="1">
        <v>90.05</v>
      </c>
    </row>
    <row r="549" spans="1:4" x14ac:dyDescent="0.25">
      <c r="A549" s="37"/>
      <c r="B549" s="1">
        <v>1202200092</v>
      </c>
      <c r="C549" s="1" t="s">
        <v>3</v>
      </c>
      <c r="D549" s="1">
        <v>91.75</v>
      </c>
    </row>
    <row r="550" spans="1:4" x14ac:dyDescent="0.25">
      <c r="A550" s="37"/>
      <c r="B550" s="1">
        <v>1202200092</v>
      </c>
      <c r="C550" s="1" t="s">
        <v>4</v>
      </c>
      <c r="D550" s="1">
        <v>93.75</v>
      </c>
    </row>
    <row r="551" spans="1:4" x14ac:dyDescent="0.25">
      <c r="A551" s="37"/>
      <c r="B551" s="1">
        <v>1202200092</v>
      </c>
      <c r="C551" s="1" t="s">
        <v>5</v>
      </c>
      <c r="D551" s="1">
        <v>70.75</v>
      </c>
    </row>
    <row r="552" spans="1:4" x14ac:dyDescent="0.25">
      <c r="A552" s="37"/>
      <c r="B552" s="1">
        <v>1202200092</v>
      </c>
      <c r="C552" s="1" t="s">
        <v>6</v>
      </c>
      <c r="D552" s="1">
        <v>82</v>
      </c>
    </row>
    <row r="553" spans="1:4" x14ac:dyDescent="0.25">
      <c r="A553" s="37"/>
      <c r="B553" s="1">
        <v>1202200092</v>
      </c>
      <c r="C553" s="1" t="s">
        <v>7</v>
      </c>
      <c r="D553" s="1">
        <v>76.5</v>
      </c>
    </row>
    <row r="554" spans="1:4" x14ac:dyDescent="0.25">
      <c r="A554" s="37"/>
      <c r="B554" s="1">
        <v>1202200093</v>
      </c>
      <c r="C554" s="1" t="s">
        <v>2</v>
      </c>
      <c r="D554" s="1">
        <v>93.75</v>
      </c>
    </row>
    <row r="555" spans="1:4" x14ac:dyDescent="0.25">
      <c r="A555" s="37"/>
      <c r="B555" s="1">
        <v>1202200093</v>
      </c>
      <c r="C555" s="1" t="s">
        <v>3</v>
      </c>
      <c r="D555" s="1">
        <v>100</v>
      </c>
    </row>
    <row r="556" spans="1:4" x14ac:dyDescent="0.25">
      <c r="A556" s="37"/>
      <c r="B556" s="1">
        <v>1202200093</v>
      </c>
      <c r="C556" s="1" t="s">
        <v>4</v>
      </c>
      <c r="D556" s="1">
        <v>100</v>
      </c>
    </row>
    <row r="557" spans="1:4" x14ac:dyDescent="0.25">
      <c r="A557" s="37"/>
      <c r="B557" s="1">
        <v>1202200093</v>
      </c>
      <c r="C557" s="1" t="s">
        <v>5</v>
      </c>
      <c r="D557" s="1">
        <v>94.5</v>
      </c>
    </row>
    <row r="558" spans="1:4" x14ac:dyDescent="0.25">
      <c r="A558" s="37"/>
      <c r="B558" s="1">
        <v>1202200093</v>
      </c>
      <c r="C558" s="1" t="s">
        <v>6</v>
      </c>
      <c r="D558" s="1">
        <v>91.75</v>
      </c>
    </row>
    <row r="559" spans="1:4" x14ac:dyDescent="0.25">
      <c r="A559" s="37"/>
      <c r="B559" s="1">
        <v>1202200093</v>
      </c>
      <c r="C559" s="1" t="s">
        <v>7</v>
      </c>
      <c r="D559" s="1">
        <v>93.5</v>
      </c>
    </row>
    <row r="560" spans="1:4" x14ac:dyDescent="0.25">
      <c r="A560" s="37"/>
      <c r="B560" s="1">
        <v>1202200094</v>
      </c>
      <c r="C560" s="1" t="s">
        <v>2</v>
      </c>
      <c r="D560" s="1">
        <v>95.25</v>
      </c>
    </row>
    <row r="561" spans="1:4" x14ac:dyDescent="0.25">
      <c r="A561" s="37"/>
      <c r="B561" s="1">
        <v>1202200094</v>
      </c>
      <c r="C561" s="1" t="s">
        <v>3</v>
      </c>
      <c r="D561" s="1">
        <v>95</v>
      </c>
    </row>
    <row r="562" spans="1:4" x14ac:dyDescent="0.25">
      <c r="A562" s="37"/>
      <c r="B562" s="1">
        <v>1202200094</v>
      </c>
      <c r="C562" s="1" t="s">
        <v>4</v>
      </c>
      <c r="D562" s="1">
        <v>96.5</v>
      </c>
    </row>
    <row r="563" spans="1:4" x14ac:dyDescent="0.25">
      <c r="A563" s="37"/>
      <c r="B563" s="1">
        <v>1202200094</v>
      </c>
      <c r="C563" s="1" t="s">
        <v>5</v>
      </c>
      <c r="D563" s="1">
        <v>93.5</v>
      </c>
    </row>
    <row r="564" spans="1:4" x14ac:dyDescent="0.25">
      <c r="A564" s="37"/>
      <c r="B564" s="1">
        <v>1202200094</v>
      </c>
      <c r="C564" s="1" t="s">
        <v>6</v>
      </c>
      <c r="D564" s="1">
        <v>71.75</v>
      </c>
    </row>
    <row r="565" spans="1:4" x14ac:dyDescent="0.25">
      <c r="A565" s="37"/>
      <c r="B565" s="1">
        <v>1202200094</v>
      </c>
      <c r="C565" s="1" t="s">
        <v>7</v>
      </c>
      <c r="D565" s="1">
        <v>88.5</v>
      </c>
    </row>
    <row r="566" spans="1:4" x14ac:dyDescent="0.25">
      <c r="A566" s="37"/>
      <c r="B566" s="1">
        <v>1202200095</v>
      </c>
      <c r="C566" s="1" t="s">
        <v>2</v>
      </c>
      <c r="D566" s="1">
        <v>87.25</v>
      </c>
    </row>
    <row r="567" spans="1:4" x14ac:dyDescent="0.25">
      <c r="A567" s="37"/>
      <c r="B567" s="1">
        <v>1202200095</v>
      </c>
      <c r="C567" s="1" t="s">
        <v>3</v>
      </c>
      <c r="D567" s="1">
        <v>84.75</v>
      </c>
    </row>
    <row r="568" spans="1:4" x14ac:dyDescent="0.25">
      <c r="A568" s="37"/>
      <c r="B568" s="1">
        <v>1202200095</v>
      </c>
      <c r="C568" s="1" t="s">
        <v>4</v>
      </c>
      <c r="D568" s="1">
        <v>90.25</v>
      </c>
    </row>
    <row r="569" spans="1:4" x14ac:dyDescent="0.25">
      <c r="A569" s="37"/>
      <c r="B569" s="1">
        <v>1202200095</v>
      </c>
      <c r="C569" s="1" t="s">
        <v>5</v>
      </c>
      <c r="D569" s="1">
        <v>89</v>
      </c>
    </row>
    <row r="570" spans="1:4" x14ac:dyDescent="0.25">
      <c r="A570" s="37"/>
      <c r="B570" s="1">
        <v>1202200095</v>
      </c>
      <c r="C570" s="1" t="s">
        <v>6</v>
      </c>
      <c r="D570" s="1">
        <v>66.5</v>
      </c>
    </row>
    <row r="571" spans="1:4" x14ac:dyDescent="0.25">
      <c r="A571" s="37"/>
      <c r="B571" s="1">
        <v>1202200095</v>
      </c>
      <c r="C571" s="1" t="s">
        <v>7</v>
      </c>
      <c r="D571" s="1">
        <v>78.25</v>
      </c>
    </row>
    <row r="572" spans="1:4" x14ac:dyDescent="0.25">
      <c r="A572" s="37"/>
      <c r="B572" s="1">
        <v>1202200096</v>
      </c>
      <c r="C572" s="1" t="s">
        <v>2</v>
      </c>
      <c r="D572" s="1">
        <v>90.25</v>
      </c>
    </row>
    <row r="573" spans="1:4" x14ac:dyDescent="0.25">
      <c r="A573" s="37"/>
      <c r="B573" s="1">
        <v>1202200096</v>
      </c>
      <c r="C573" s="1" t="s">
        <v>3</v>
      </c>
      <c r="D573" s="1">
        <v>83.25</v>
      </c>
    </row>
    <row r="574" spans="1:4" x14ac:dyDescent="0.25">
      <c r="A574" s="37"/>
      <c r="B574" s="1">
        <v>1202200096</v>
      </c>
      <c r="C574" s="1" t="s">
        <v>4</v>
      </c>
      <c r="D574" s="1">
        <v>82.5</v>
      </c>
    </row>
    <row r="575" spans="1:4" x14ac:dyDescent="0.25">
      <c r="A575" s="37"/>
      <c r="B575" s="1">
        <v>1202200096</v>
      </c>
      <c r="C575" s="1" t="s">
        <v>5</v>
      </c>
      <c r="D575" s="1">
        <v>78</v>
      </c>
    </row>
    <row r="576" spans="1:4" x14ac:dyDescent="0.25">
      <c r="A576" s="37"/>
      <c r="B576" s="1">
        <v>1202200096</v>
      </c>
      <c r="C576" s="1" t="s">
        <v>6</v>
      </c>
      <c r="D576" s="1">
        <v>56</v>
      </c>
    </row>
    <row r="577" spans="1:7" x14ac:dyDescent="0.25">
      <c r="A577" s="37"/>
      <c r="B577" s="1">
        <v>1202200096</v>
      </c>
      <c r="C577" s="1" t="s">
        <v>7</v>
      </c>
      <c r="D577" s="1">
        <v>73.75</v>
      </c>
    </row>
    <row r="578" spans="1:7" x14ac:dyDescent="0.25">
      <c r="A578" s="37"/>
      <c r="B578" s="1">
        <v>1202200097</v>
      </c>
      <c r="C578" s="1" t="s">
        <v>2</v>
      </c>
      <c r="D578" s="1">
        <v>96.75</v>
      </c>
    </row>
    <row r="579" spans="1:7" x14ac:dyDescent="0.25">
      <c r="A579" s="37"/>
      <c r="B579" s="1">
        <v>1202200097</v>
      </c>
      <c r="C579" s="1" t="s">
        <v>3</v>
      </c>
      <c r="D579" s="1">
        <v>100</v>
      </c>
    </row>
    <row r="580" spans="1:7" x14ac:dyDescent="0.25">
      <c r="A580" s="37"/>
      <c r="B580" s="1">
        <v>1202200097</v>
      </c>
      <c r="C580" s="1" t="s">
        <v>4</v>
      </c>
      <c r="D580" s="1">
        <v>100</v>
      </c>
    </row>
    <row r="581" spans="1:7" x14ac:dyDescent="0.25">
      <c r="A581" s="37"/>
      <c r="B581" s="1">
        <v>1202200097</v>
      </c>
      <c r="C581" s="1" t="s">
        <v>5</v>
      </c>
      <c r="D581" s="1">
        <v>83</v>
      </c>
    </row>
    <row r="582" spans="1:7" x14ac:dyDescent="0.25">
      <c r="A582" s="37"/>
      <c r="B582" s="1">
        <v>1202200097</v>
      </c>
      <c r="C582" s="1" t="s">
        <v>6</v>
      </c>
      <c r="D582" s="1">
        <v>93.5</v>
      </c>
    </row>
    <row r="583" spans="1:7" ht="16.5" x14ac:dyDescent="0.25">
      <c r="A583" s="37"/>
      <c r="B583" s="1">
        <v>1202200097</v>
      </c>
      <c r="C583" s="1" t="s">
        <v>7</v>
      </c>
      <c r="D583" s="1">
        <v>93.25</v>
      </c>
      <c r="G583" s="21"/>
    </row>
    <row r="584" spans="1:7" x14ac:dyDescent="0.25">
      <c r="A584" s="37"/>
      <c r="B584" s="1">
        <v>1202200098</v>
      </c>
      <c r="C584" s="1" t="s">
        <v>2</v>
      </c>
      <c r="D584" s="1">
        <v>79.5</v>
      </c>
    </row>
    <row r="585" spans="1:7" x14ac:dyDescent="0.25">
      <c r="A585" s="37"/>
      <c r="B585" s="1">
        <v>1202200098</v>
      </c>
      <c r="C585" s="1" t="s">
        <v>3</v>
      </c>
      <c r="D585" s="1">
        <v>83.25</v>
      </c>
    </row>
    <row r="586" spans="1:7" x14ac:dyDescent="0.25">
      <c r="A586" s="37"/>
      <c r="B586" s="1">
        <v>1202200098</v>
      </c>
      <c r="C586" s="1" t="s">
        <v>4</v>
      </c>
      <c r="D586" s="1">
        <v>89</v>
      </c>
    </row>
    <row r="587" spans="1:7" x14ac:dyDescent="0.25">
      <c r="A587" s="37"/>
      <c r="B587" s="1">
        <v>1202200098</v>
      </c>
      <c r="C587" s="1" t="s">
        <v>5</v>
      </c>
      <c r="D587" s="1">
        <v>88</v>
      </c>
    </row>
    <row r="588" spans="1:7" x14ac:dyDescent="0.25">
      <c r="A588" s="37"/>
      <c r="B588" s="1">
        <v>1202200098</v>
      </c>
      <c r="C588" s="1" t="s">
        <v>6</v>
      </c>
      <c r="D588" s="1">
        <v>87.75</v>
      </c>
    </row>
    <row r="589" spans="1:7" x14ac:dyDescent="0.25">
      <c r="A589" s="37"/>
      <c r="B589" s="1">
        <v>1202200098</v>
      </c>
      <c r="C589" s="1" t="s">
        <v>7</v>
      </c>
      <c r="D589" s="1">
        <v>87.5</v>
      </c>
    </row>
    <row r="590" spans="1:7" x14ac:dyDescent="0.25">
      <c r="A590" s="37"/>
      <c r="B590" s="1">
        <v>1202200099</v>
      </c>
      <c r="C590" s="1" t="s">
        <v>2</v>
      </c>
      <c r="D590" s="1">
        <v>93.25</v>
      </c>
    </row>
    <row r="591" spans="1:7" x14ac:dyDescent="0.25">
      <c r="A591" s="37"/>
      <c r="B591" s="1">
        <v>1202200099</v>
      </c>
      <c r="C591" s="1" t="s">
        <v>3</v>
      </c>
      <c r="D591" s="1">
        <v>98.25</v>
      </c>
    </row>
    <row r="592" spans="1:7" x14ac:dyDescent="0.25">
      <c r="A592" s="37"/>
      <c r="B592" s="1">
        <v>1202200099</v>
      </c>
      <c r="C592" s="1" t="s">
        <v>4</v>
      </c>
      <c r="D592" s="1">
        <v>95</v>
      </c>
    </row>
    <row r="593" spans="1:4" x14ac:dyDescent="0.25">
      <c r="A593" s="37"/>
      <c r="B593" s="1">
        <v>1202200099</v>
      </c>
      <c r="C593" s="1" t="s">
        <v>5</v>
      </c>
      <c r="D593" s="1">
        <v>93.75</v>
      </c>
    </row>
    <row r="594" spans="1:4" x14ac:dyDescent="0.25">
      <c r="A594" s="37"/>
      <c r="B594" s="1">
        <v>1202200099</v>
      </c>
      <c r="C594" s="1" t="s">
        <v>6</v>
      </c>
      <c r="D594" s="1">
        <v>91</v>
      </c>
    </row>
    <row r="595" spans="1:4" x14ac:dyDescent="0.25">
      <c r="A595" s="37"/>
      <c r="B595" s="1">
        <v>1202200099</v>
      </c>
      <c r="C595" s="1" t="s">
        <v>7</v>
      </c>
      <c r="D595" s="1">
        <v>96.75</v>
      </c>
    </row>
    <row r="596" spans="1:4" x14ac:dyDescent="0.25">
      <c r="A596" s="37"/>
      <c r="B596" s="1">
        <v>1202200100</v>
      </c>
      <c r="C596" s="1" t="s">
        <v>2</v>
      </c>
      <c r="D596" s="1">
        <v>67.75</v>
      </c>
    </row>
    <row r="597" spans="1:4" x14ac:dyDescent="0.25">
      <c r="A597" s="37"/>
      <c r="B597" s="1">
        <v>1202200100</v>
      </c>
      <c r="C597" s="1" t="s">
        <v>3</v>
      </c>
      <c r="D597" s="1">
        <v>86.25</v>
      </c>
    </row>
    <row r="598" spans="1:4" x14ac:dyDescent="0.25">
      <c r="A598" s="37"/>
      <c r="B598" s="1">
        <v>1202200100</v>
      </c>
      <c r="C598" s="1" t="s">
        <v>4</v>
      </c>
      <c r="D598" s="1">
        <v>90.25</v>
      </c>
    </row>
    <row r="599" spans="1:4" x14ac:dyDescent="0.25">
      <c r="A599" s="37"/>
      <c r="B599" s="1">
        <v>1202200100</v>
      </c>
      <c r="C599" s="1" t="s">
        <v>5</v>
      </c>
      <c r="D599" s="1">
        <v>92</v>
      </c>
    </row>
    <row r="600" spans="1:4" x14ac:dyDescent="0.25">
      <c r="A600" s="37"/>
      <c r="B600" s="1">
        <v>1202200100</v>
      </c>
      <c r="C600" s="1" t="s">
        <v>6</v>
      </c>
      <c r="D600" s="1">
        <v>68.5</v>
      </c>
    </row>
    <row r="601" spans="1:4" x14ac:dyDescent="0.25">
      <c r="A601" s="37"/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mergeCells count="5">
    <mergeCell ref="A2:A121"/>
    <mergeCell ref="A122:A241"/>
    <mergeCell ref="A242:A355"/>
    <mergeCell ref="A356:A475"/>
    <mergeCell ref="A476:A6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S742"/>
  <sheetViews>
    <sheetView tabSelected="1" topLeftCell="A696" zoomScale="63" zoomScaleNormal="90" workbookViewId="0">
      <selection activeCell="L740" sqref="L740"/>
    </sheetView>
  </sheetViews>
  <sheetFormatPr defaultColWidth="8.85546875" defaultRowHeight="15" outlineLevelRow="2" x14ac:dyDescent="0.25"/>
  <cols>
    <col min="3" max="3" width="21" customWidth="1"/>
    <col min="4" max="4" width="17.140625" customWidth="1"/>
    <col min="5" max="5" width="14.28515625" customWidth="1"/>
    <col min="6" max="6" width="13.42578125" customWidth="1"/>
    <col min="7" max="7" width="12.42578125" style="24" bestFit="1" customWidth="1"/>
    <col min="8" max="8" width="12.42578125" style="24" customWidth="1"/>
    <col min="9" max="9" width="23" style="28" bestFit="1" customWidth="1"/>
    <col min="10" max="11" width="18.42578125" style="28" customWidth="1"/>
    <col min="12" max="12" width="28.5703125" customWidth="1"/>
    <col min="13" max="13" width="13" customWidth="1"/>
    <col min="14" max="14" width="37.28515625" customWidth="1"/>
    <col min="15" max="15" width="33" customWidth="1"/>
    <col min="16" max="16" width="43" customWidth="1"/>
  </cols>
  <sheetData>
    <row r="3" spans="3:19" x14ac:dyDescent="0.25">
      <c r="C3" s="55" t="s">
        <v>24</v>
      </c>
      <c r="D3" s="56"/>
      <c r="E3" s="56"/>
      <c r="F3" s="56"/>
    </row>
    <row r="4" spans="3:19" x14ac:dyDescent="0.25">
      <c r="C4" s="54" t="s">
        <v>8</v>
      </c>
      <c r="D4" s="54"/>
      <c r="E4" s="54"/>
      <c r="F4" s="54"/>
    </row>
    <row r="5" spans="3:19" ht="15" customHeight="1" outlineLevel="1" x14ac:dyDescent="0.25">
      <c r="C5" s="54"/>
      <c r="D5" s="8" t="s">
        <v>0</v>
      </c>
      <c r="E5" s="8" t="s">
        <v>17</v>
      </c>
      <c r="F5" s="8" t="s">
        <v>18</v>
      </c>
    </row>
    <row r="6" spans="3:19" ht="15" customHeight="1" outlineLevel="1" x14ac:dyDescent="0.25">
      <c r="C6" s="54"/>
      <c r="D6" s="41">
        <v>1202200001</v>
      </c>
      <c r="E6" s="8"/>
      <c r="F6" s="8"/>
      <c r="M6" s="8" t="s">
        <v>26</v>
      </c>
      <c r="N6" s="8" t="s">
        <v>29</v>
      </c>
      <c r="O6" s="8" t="s">
        <v>30</v>
      </c>
      <c r="P6" s="8" t="s">
        <v>27</v>
      </c>
    </row>
    <row r="7" spans="3:19" ht="15" customHeight="1" outlineLevel="2" x14ac:dyDescent="0.25">
      <c r="C7" s="54"/>
      <c r="D7" s="42"/>
      <c r="E7" s="20" t="s">
        <v>2</v>
      </c>
      <c r="F7" s="20">
        <v>88.75</v>
      </c>
      <c r="G7" s="25" t="s">
        <v>25</v>
      </c>
      <c r="H7" s="62" t="s">
        <v>48</v>
      </c>
      <c r="I7" s="27" t="s">
        <v>34</v>
      </c>
      <c r="J7" s="27" t="s">
        <v>35</v>
      </c>
      <c r="K7" s="27" t="s">
        <v>36</v>
      </c>
      <c r="M7" s="9" t="s">
        <v>2</v>
      </c>
      <c r="N7" s="9">
        <f>(F7+F14+F21+F28+F35+F42+F49+F56+F63+F70+F77+F84+F91+F98+F105+F112+F126+F133+F140+F119)/20</f>
        <v>88.642499999999998</v>
      </c>
      <c r="O7" s="15">
        <f t="shared" ref="O7:O12" si="0">(N7+N150+N293+N436+N579)/5</f>
        <v>85.376000000000005</v>
      </c>
      <c r="P7" s="47">
        <f>AVERAGE(G8:G141)</f>
        <v>85.798249999999996</v>
      </c>
    </row>
    <row r="8" spans="3:19" ht="15" customHeight="1" outlineLevel="2" x14ac:dyDescent="0.25">
      <c r="C8" s="54"/>
      <c r="D8" s="42"/>
      <c r="E8" s="20" t="s">
        <v>3</v>
      </c>
      <c r="F8" s="20">
        <v>93.25</v>
      </c>
      <c r="G8" s="26">
        <f xml:space="preserve"> F7*15% +F8*15%+F9*20%+F10*20%+F11*15%+F12*15%</f>
        <v>84.275000000000006</v>
      </c>
      <c r="H8" s="63">
        <f>AVERAGE(F7:F12)</f>
        <v>84</v>
      </c>
      <c r="I8" s="33"/>
      <c r="J8" s="33"/>
      <c r="K8" s="33"/>
      <c r="M8" s="9" t="s">
        <v>3</v>
      </c>
      <c r="N8" s="9">
        <f>(F8+F15+F22+F29+F36+F43+F50+F57+F64+F71+F78+F85+F92+F99+F106+F113+F120+F127+F134+F141)/20</f>
        <v>80.349999999999994</v>
      </c>
      <c r="O8" s="15">
        <f t="shared" si="0"/>
        <v>84.420500000000004</v>
      </c>
      <c r="P8" s="47"/>
    </row>
    <row r="9" spans="3:19" ht="15" customHeight="1" outlineLevel="2" x14ac:dyDescent="0.25">
      <c r="C9" s="54"/>
      <c r="D9" s="42"/>
      <c r="E9" s="20" t="s">
        <v>4</v>
      </c>
      <c r="F9" s="20">
        <v>90</v>
      </c>
      <c r="H9" s="63"/>
      <c r="I9" s="33"/>
      <c r="J9" s="33"/>
      <c r="K9" s="33"/>
      <c r="M9" s="9" t="s">
        <v>4</v>
      </c>
      <c r="N9" s="9">
        <f>(F9+F16+F23+F30+F37+F44+F51+F58+F65+F72+F79+F86+F93+F100+F107+F114+F121+F128+F135+F142)/20</f>
        <v>87.85</v>
      </c>
      <c r="O9" s="15">
        <f t="shared" si="0"/>
        <v>87.499499999999998</v>
      </c>
      <c r="P9" s="47"/>
      <c r="S9" s="22"/>
    </row>
    <row r="10" spans="3:19" ht="15" customHeight="1" outlineLevel="2" x14ac:dyDescent="0.25">
      <c r="C10" s="54"/>
      <c r="D10" s="42"/>
      <c r="E10" s="20" t="s">
        <v>5</v>
      </c>
      <c r="F10" s="20">
        <v>83.5</v>
      </c>
      <c r="H10" s="63"/>
      <c r="I10" s="33"/>
      <c r="J10" s="33"/>
      <c r="K10" s="33"/>
      <c r="M10" s="9" t="s">
        <v>5</v>
      </c>
      <c r="N10" s="9">
        <f>(F10+F17+F24+F31+F38+F45+F52+F59+F66+F73+F80+F87+F94+F101+F108+F115+F122+F129+F136+F143)/20</f>
        <v>84.262500000000003</v>
      </c>
      <c r="O10" s="15">
        <f t="shared" si="0"/>
        <v>81.373999999999995</v>
      </c>
      <c r="P10" s="47"/>
      <c r="S10" s="22"/>
    </row>
    <row r="11" spans="3:19" ht="15" customHeight="1" outlineLevel="2" x14ac:dyDescent="0.25">
      <c r="C11" s="54"/>
      <c r="D11" s="42"/>
      <c r="E11" s="20" t="s">
        <v>6</v>
      </c>
      <c r="F11" s="20">
        <v>56</v>
      </c>
      <c r="H11" s="63"/>
      <c r="I11" s="33"/>
      <c r="J11" s="33"/>
      <c r="K11" s="33"/>
      <c r="M11" s="9" t="s">
        <v>6</v>
      </c>
      <c r="N11" s="9">
        <f>(F11+F18+F25+F32+F39+F46+F53+F60+F67+F74+F81+F88+F95+F102+F109+F116+F123+F130+F137+F144)/20</f>
        <v>85.85</v>
      </c>
      <c r="O11" s="15">
        <f t="shared" si="0"/>
        <v>80.674999999999997</v>
      </c>
      <c r="P11" s="47"/>
      <c r="S11" s="22"/>
    </row>
    <row r="12" spans="3:19" ht="15" customHeight="1" outlineLevel="2" x14ac:dyDescent="0.25">
      <c r="C12" s="54"/>
      <c r="D12" s="42"/>
      <c r="E12" s="20" t="s">
        <v>7</v>
      </c>
      <c r="F12" s="20">
        <v>92.5</v>
      </c>
      <c r="H12" s="63"/>
      <c r="I12" s="33"/>
      <c r="J12" s="33"/>
      <c r="K12" s="33"/>
      <c r="M12" s="9" t="s">
        <v>7</v>
      </c>
      <c r="N12" s="9">
        <f>(F12+F19+F26+F33+F40+F47+F54+F61+F68+F75+F82+F89+F96+F103+F110+F117+F124+F131+F138+F145)/20</f>
        <v>87.662499999999994</v>
      </c>
      <c r="O12" s="15">
        <f t="shared" si="0"/>
        <v>82.969500000000011</v>
      </c>
      <c r="P12" s="47"/>
      <c r="S12" s="22"/>
    </row>
    <row r="13" spans="3:19" ht="15" customHeight="1" outlineLevel="1" x14ac:dyDescent="0.25">
      <c r="C13" s="54"/>
      <c r="D13" s="41">
        <v>1202200002</v>
      </c>
      <c r="E13" s="18"/>
      <c r="F13" s="18"/>
      <c r="H13" s="63"/>
      <c r="I13" s="33"/>
      <c r="J13" s="33"/>
      <c r="K13" s="33"/>
      <c r="S13" s="22"/>
    </row>
    <row r="14" spans="3:19" ht="15" customHeight="1" outlineLevel="2" x14ac:dyDescent="0.25">
      <c r="C14" s="54"/>
      <c r="D14" s="42"/>
      <c r="E14" s="20" t="s">
        <v>2</v>
      </c>
      <c r="F14" s="20">
        <v>95.25</v>
      </c>
      <c r="G14" s="25" t="s">
        <v>25</v>
      </c>
      <c r="H14" s="62" t="s">
        <v>48</v>
      </c>
      <c r="I14" s="27" t="s">
        <v>34</v>
      </c>
      <c r="J14" s="27" t="s">
        <v>35</v>
      </c>
      <c r="K14" s="27" t="s">
        <v>36</v>
      </c>
      <c r="S14" s="22"/>
    </row>
    <row r="15" spans="3:19" ht="15" customHeight="1" outlineLevel="2" x14ac:dyDescent="0.25">
      <c r="C15" s="54"/>
      <c r="D15" s="42"/>
      <c r="E15" s="20" t="s">
        <v>3</v>
      </c>
      <c r="F15" s="20">
        <v>96.75</v>
      </c>
      <c r="G15" s="26">
        <f>F14*15%+F15*15%+F16*20%+F17*20%+F18*15%+F19*15%</f>
        <v>93.237499999999997</v>
      </c>
      <c r="H15" s="63">
        <f>AVERAGE(F14:F19)</f>
        <v>93.458333333333329</v>
      </c>
      <c r="I15" s="33">
        <f>AVERAGE(G7:G22)</f>
        <v>89.229166666666671</v>
      </c>
      <c r="J15" s="33">
        <f>ABS(G15-I15)</f>
        <v>4.0083333333333258</v>
      </c>
      <c r="K15" s="33">
        <f>J15^2</f>
        <v>16.066736111111052</v>
      </c>
      <c r="P15" t="s">
        <v>42</v>
      </c>
    </row>
    <row r="16" spans="3:19" ht="15" customHeight="1" outlineLevel="2" x14ac:dyDescent="0.25">
      <c r="C16" s="54"/>
      <c r="D16" s="42"/>
      <c r="E16" s="20" t="s">
        <v>4</v>
      </c>
      <c r="F16" s="20">
        <v>93.5</v>
      </c>
      <c r="H16" s="63"/>
      <c r="I16" s="33"/>
      <c r="J16" s="33"/>
      <c r="K16" s="33"/>
      <c r="P16" s="57" t="s">
        <v>41</v>
      </c>
    </row>
    <row r="17" spans="3:16" ht="15" customHeight="1" outlineLevel="2" x14ac:dyDescent="0.25">
      <c r="C17" s="54"/>
      <c r="D17" s="42"/>
      <c r="E17" s="20" t="s">
        <v>5</v>
      </c>
      <c r="F17" s="20">
        <v>89</v>
      </c>
      <c r="H17" s="63"/>
      <c r="I17" s="33"/>
      <c r="J17" s="33"/>
      <c r="K17" s="33"/>
      <c r="P17" s="57"/>
    </row>
    <row r="18" spans="3:16" ht="15" customHeight="1" outlineLevel="2" x14ac:dyDescent="0.25">
      <c r="C18" s="54"/>
      <c r="D18" s="42"/>
      <c r="E18" s="20" t="s">
        <v>6</v>
      </c>
      <c r="F18" s="20">
        <v>90.5</v>
      </c>
      <c r="H18" s="63"/>
      <c r="I18" s="33"/>
      <c r="J18" s="33"/>
      <c r="K18" s="33"/>
      <c r="P18" s="57"/>
    </row>
    <row r="19" spans="3:16" ht="15" customHeight="1" outlineLevel="2" x14ac:dyDescent="0.25">
      <c r="C19" s="54"/>
      <c r="D19" s="42"/>
      <c r="E19" s="20" t="s">
        <v>7</v>
      </c>
      <c r="F19" s="20">
        <v>95.75</v>
      </c>
      <c r="H19" s="63"/>
      <c r="I19" s="33"/>
      <c r="J19" s="33"/>
      <c r="K19" s="33"/>
      <c r="P19" s="57"/>
    </row>
    <row r="20" spans="3:16" ht="15" customHeight="1" outlineLevel="1" x14ac:dyDescent="0.25">
      <c r="C20" s="54"/>
      <c r="D20" s="41">
        <v>1202200003</v>
      </c>
      <c r="E20" s="18"/>
      <c r="F20" s="18"/>
      <c r="H20" s="63"/>
      <c r="I20" s="33"/>
      <c r="J20" s="33"/>
      <c r="K20" s="33"/>
    </row>
    <row r="21" spans="3:16" ht="15" customHeight="1" outlineLevel="2" x14ac:dyDescent="0.25">
      <c r="C21" s="54"/>
      <c r="D21" s="42"/>
      <c r="E21" s="20" t="s">
        <v>2</v>
      </c>
      <c r="F21" s="20">
        <v>90.25</v>
      </c>
      <c r="G21" s="25" t="s">
        <v>25</v>
      </c>
      <c r="H21" s="62" t="s">
        <v>48</v>
      </c>
      <c r="I21" s="27" t="s">
        <v>34</v>
      </c>
      <c r="J21" s="27" t="s">
        <v>35</v>
      </c>
      <c r="K21" s="27" t="s">
        <v>36</v>
      </c>
    </row>
    <row r="22" spans="3:16" ht="15" customHeight="1" outlineLevel="2" x14ac:dyDescent="0.25">
      <c r="C22" s="54"/>
      <c r="D22" s="42"/>
      <c r="E22" s="20" t="s">
        <v>3</v>
      </c>
      <c r="F22" s="20">
        <v>88.5</v>
      </c>
      <c r="G22" s="26">
        <f>F21*15%+F22*15%+F23*20%+F24*20%+F25*15%+F26*15%</f>
        <v>90.175000000000011</v>
      </c>
      <c r="H22" s="63">
        <f t="shared" ref="H22" si="1">AVERAGE(F21:F26)</f>
        <v>90.125</v>
      </c>
      <c r="I22" s="33">
        <f>AVERAGE(G14:G29)</f>
        <v>91.479166666666671</v>
      </c>
      <c r="J22" s="33">
        <f>ABS(G22-I22)</f>
        <v>1.30416666666666</v>
      </c>
      <c r="K22" s="33">
        <f>J22^2</f>
        <v>1.700850694444427</v>
      </c>
    </row>
    <row r="23" spans="3:16" ht="15" customHeight="1" outlineLevel="2" x14ac:dyDescent="0.25">
      <c r="C23" s="54"/>
      <c r="D23" s="42"/>
      <c r="E23" s="20" t="s">
        <v>4</v>
      </c>
      <c r="F23" s="20">
        <v>90.25</v>
      </c>
      <c r="H23" s="63"/>
      <c r="I23" s="33"/>
      <c r="J23" s="33"/>
      <c r="K23" s="33"/>
    </row>
    <row r="24" spans="3:16" ht="15" customHeight="1" outlineLevel="2" x14ac:dyDescent="0.25">
      <c r="C24" s="54"/>
      <c r="D24" s="42"/>
      <c r="E24" s="20" t="s">
        <v>5</v>
      </c>
      <c r="F24" s="20">
        <v>91</v>
      </c>
      <c r="H24" s="63"/>
      <c r="I24" s="33"/>
      <c r="J24" s="33"/>
      <c r="K24" s="33"/>
    </row>
    <row r="25" spans="3:16" ht="15" customHeight="1" outlineLevel="2" x14ac:dyDescent="0.25">
      <c r="C25" s="54"/>
      <c r="D25" s="42"/>
      <c r="E25" s="20" t="s">
        <v>6</v>
      </c>
      <c r="F25" s="20">
        <v>87.25</v>
      </c>
      <c r="H25" s="63"/>
      <c r="I25" s="33"/>
      <c r="J25" s="33"/>
      <c r="K25" s="33"/>
    </row>
    <row r="26" spans="3:16" ht="15" customHeight="1" outlineLevel="2" x14ac:dyDescent="0.25">
      <c r="C26" s="54"/>
      <c r="D26" s="43"/>
      <c r="E26" s="20" t="s">
        <v>7</v>
      </c>
      <c r="F26" s="20">
        <v>93.5</v>
      </c>
      <c r="H26" s="63"/>
      <c r="I26" s="33"/>
      <c r="J26" s="33"/>
      <c r="K26" s="33"/>
    </row>
    <row r="27" spans="3:16" ht="15" customHeight="1" outlineLevel="1" x14ac:dyDescent="0.25">
      <c r="C27" s="54"/>
      <c r="D27" s="41">
        <v>1202200004</v>
      </c>
      <c r="E27" s="18"/>
      <c r="F27" s="18"/>
      <c r="H27" s="63"/>
      <c r="I27" s="33"/>
      <c r="J27" s="33"/>
      <c r="K27" s="33"/>
    </row>
    <row r="28" spans="3:16" ht="15" customHeight="1" outlineLevel="2" x14ac:dyDescent="0.25">
      <c r="C28" s="54"/>
      <c r="D28" s="42"/>
      <c r="E28" s="20" t="s">
        <v>2</v>
      </c>
      <c r="F28" s="20">
        <v>93.75</v>
      </c>
      <c r="G28" s="25" t="s">
        <v>25</v>
      </c>
      <c r="H28" s="62" t="s">
        <v>48</v>
      </c>
      <c r="I28" s="27" t="s">
        <v>34</v>
      </c>
      <c r="J28" s="27" t="s">
        <v>35</v>
      </c>
      <c r="K28" s="27" t="s">
        <v>36</v>
      </c>
    </row>
    <row r="29" spans="3:16" ht="15" customHeight="1" outlineLevel="2" x14ac:dyDescent="0.25">
      <c r="C29" s="54"/>
      <c r="D29" s="42"/>
      <c r="E29" s="20" t="s">
        <v>3</v>
      </c>
      <c r="F29" s="20">
        <v>96.75</v>
      </c>
      <c r="G29" s="26">
        <f>F28*15%+F29*15%+F30*20%+F31*20%+F32*15%+F33*15%</f>
        <v>91.024999999999991</v>
      </c>
      <c r="H29" s="63">
        <f t="shared" ref="H29" si="2">AVERAGE(F28:F33)</f>
        <v>91.333333333333329</v>
      </c>
      <c r="I29" s="33">
        <f>AVERAGE(G21:G36)</f>
        <v>88.449999999999989</v>
      </c>
      <c r="J29" s="33">
        <f>ABS(G29-I29)</f>
        <v>2.5750000000000028</v>
      </c>
      <c r="K29" s="33">
        <f>J29^2</f>
        <v>6.6306250000000144</v>
      </c>
    </row>
    <row r="30" spans="3:16" ht="15" customHeight="1" outlineLevel="2" x14ac:dyDescent="0.25">
      <c r="C30" s="54"/>
      <c r="D30" s="42"/>
      <c r="E30" s="20" t="s">
        <v>4</v>
      </c>
      <c r="F30" s="20">
        <v>90</v>
      </c>
      <c r="H30" s="63"/>
      <c r="I30" s="33"/>
      <c r="J30" s="33"/>
      <c r="K30" s="33"/>
    </row>
    <row r="31" spans="3:16" ht="15" customHeight="1" outlineLevel="2" x14ac:dyDescent="0.25">
      <c r="C31" s="54"/>
      <c r="D31" s="42"/>
      <c r="E31" s="20" t="s">
        <v>5</v>
      </c>
      <c r="F31" s="20">
        <v>86.5</v>
      </c>
      <c r="H31" s="63"/>
      <c r="I31" s="33"/>
      <c r="J31" s="33"/>
      <c r="K31" s="33"/>
    </row>
    <row r="32" spans="3:16" ht="15" customHeight="1" outlineLevel="2" x14ac:dyDescent="0.25">
      <c r="C32" s="54"/>
      <c r="D32" s="42"/>
      <c r="E32" s="20" t="s">
        <v>6</v>
      </c>
      <c r="F32" s="20">
        <v>89</v>
      </c>
      <c r="H32" s="63"/>
      <c r="I32" s="33"/>
      <c r="J32" s="33"/>
      <c r="K32" s="33"/>
    </row>
    <row r="33" spans="3:11" ht="15" customHeight="1" outlineLevel="2" x14ac:dyDescent="0.25">
      <c r="C33" s="54"/>
      <c r="D33" s="43"/>
      <c r="E33" s="20" t="s">
        <v>7</v>
      </c>
      <c r="F33" s="20">
        <v>92</v>
      </c>
      <c r="H33" s="63"/>
      <c r="I33" s="33"/>
      <c r="J33" s="33"/>
      <c r="K33" s="33"/>
    </row>
    <row r="34" spans="3:11" ht="15" customHeight="1" outlineLevel="1" x14ac:dyDescent="0.25">
      <c r="C34" s="54"/>
      <c r="D34" s="41">
        <v>1202200005</v>
      </c>
      <c r="E34" s="18"/>
      <c r="F34" s="18"/>
      <c r="H34" s="63"/>
      <c r="I34" s="33"/>
      <c r="J34" s="33"/>
      <c r="K34" s="33"/>
    </row>
    <row r="35" spans="3:11" ht="15" customHeight="1" outlineLevel="2" x14ac:dyDescent="0.25">
      <c r="C35" s="54"/>
      <c r="D35" s="42"/>
      <c r="E35" s="20" t="s">
        <v>2</v>
      </c>
      <c r="F35" s="20">
        <v>83.5</v>
      </c>
      <c r="G35" s="25" t="s">
        <v>25</v>
      </c>
      <c r="H35" s="62" t="s">
        <v>48</v>
      </c>
      <c r="I35" s="27" t="s">
        <v>34</v>
      </c>
      <c r="J35" s="27" t="s">
        <v>35</v>
      </c>
      <c r="K35" s="27" t="s">
        <v>36</v>
      </c>
    </row>
    <row r="36" spans="3:11" ht="15" customHeight="1" outlineLevel="2" x14ac:dyDescent="0.25">
      <c r="C36" s="54"/>
      <c r="D36" s="42"/>
      <c r="E36" s="20" t="s">
        <v>3</v>
      </c>
      <c r="F36" s="20">
        <v>82</v>
      </c>
      <c r="G36" s="26">
        <f>F35*15%+F36*15%+F37*20%+F38*20%+F39*15%+F40*15%</f>
        <v>84.149999999999991</v>
      </c>
      <c r="H36" s="63">
        <f t="shared" ref="H36" si="3">AVERAGE(F35:F40)</f>
        <v>83.75</v>
      </c>
      <c r="I36" s="33">
        <f>AVERAGE(G28:G43)</f>
        <v>80.962499999999991</v>
      </c>
      <c r="J36" s="33">
        <f>ABS(G36-I36)</f>
        <v>3.1875</v>
      </c>
      <c r="K36" s="33">
        <f>J36^2</f>
        <v>10.16015625</v>
      </c>
    </row>
    <row r="37" spans="3:11" ht="15" customHeight="1" outlineLevel="2" x14ac:dyDescent="0.25">
      <c r="C37" s="54"/>
      <c r="D37" s="42"/>
      <c r="E37" s="20" t="s">
        <v>4</v>
      </c>
      <c r="F37" s="20">
        <v>87.25</v>
      </c>
      <c r="H37" s="63"/>
      <c r="I37" s="33"/>
      <c r="J37" s="33"/>
      <c r="K37" s="33"/>
    </row>
    <row r="38" spans="3:11" ht="15" customHeight="1" outlineLevel="2" x14ac:dyDescent="0.25">
      <c r="C38" s="54"/>
      <c r="D38" s="42"/>
      <c r="E38" s="20" t="s">
        <v>5</v>
      </c>
      <c r="F38" s="20">
        <v>88.25</v>
      </c>
      <c r="H38" s="63"/>
      <c r="I38" s="33"/>
      <c r="J38" s="33"/>
      <c r="K38" s="33"/>
    </row>
    <row r="39" spans="3:11" ht="15" customHeight="1" outlineLevel="2" x14ac:dyDescent="0.25">
      <c r="C39" s="54"/>
      <c r="D39" s="42"/>
      <c r="E39" s="20" t="s">
        <v>6</v>
      </c>
      <c r="F39" s="20">
        <v>68.75</v>
      </c>
      <c r="H39" s="63"/>
      <c r="I39" s="33"/>
      <c r="J39" s="33"/>
      <c r="K39" s="33"/>
    </row>
    <row r="40" spans="3:11" ht="15" customHeight="1" outlineLevel="2" x14ac:dyDescent="0.25">
      <c r="C40" s="54"/>
      <c r="D40" s="43"/>
      <c r="E40" s="20" t="s">
        <v>7</v>
      </c>
      <c r="F40" s="20">
        <v>92.75</v>
      </c>
      <c r="H40" s="63"/>
      <c r="I40" s="33"/>
      <c r="J40" s="33"/>
      <c r="K40" s="33"/>
    </row>
    <row r="41" spans="3:11" ht="15" customHeight="1" outlineLevel="1" x14ac:dyDescent="0.25">
      <c r="C41" s="54"/>
      <c r="D41" s="41">
        <v>1202200006</v>
      </c>
      <c r="E41" s="18"/>
      <c r="F41" s="18"/>
      <c r="H41" s="63"/>
      <c r="I41" s="33"/>
      <c r="J41" s="33"/>
      <c r="K41" s="33"/>
    </row>
    <row r="42" spans="3:11" ht="15" customHeight="1" outlineLevel="2" x14ac:dyDescent="0.25">
      <c r="C42" s="54"/>
      <c r="D42" s="42"/>
      <c r="E42" s="20" t="s">
        <v>2</v>
      </c>
      <c r="F42" s="20">
        <v>88.75</v>
      </c>
      <c r="G42" s="25" t="s">
        <v>25</v>
      </c>
      <c r="H42" s="62" t="s">
        <v>48</v>
      </c>
      <c r="I42" s="27" t="s">
        <v>34</v>
      </c>
      <c r="J42" s="27" t="s">
        <v>35</v>
      </c>
      <c r="K42" s="27" t="s">
        <v>36</v>
      </c>
    </row>
    <row r="43" spans="3:11" ht="15" customHeight="1" outlineLevel="2" x14ac:dyDescent="0.25">
      <c r="C43" s="54"/>
      <c r="D43" s="42"/>
      <c r="E43" s="20" t="s">
        <v>3</v>
      </c>
      <c r="F43" s="20">
        <v>0</v>
      </c>
      <c r="G43" s="26">
        <f>F42*15%+F43*15%+F44*20%+F45*20%+F46*15%+F47*15%</f>
        <v>67.712500000000006</v>
      </c>
      <c r="H43" s="63">
        <f t="shared" ref="H43" si="4">AVERAGE(F42:F47)</f>
        <v>66.708333333333329</v>
      </c>
      <c r="I43" s="33">
        <f>AVERAGE(G35:G50)</f>
        <v>78.13333333333334</v>
      </c>
      <c r="J43" s="33">
        <f>ABS(G43-I43)</f>
        <v>10.420833333333334</v>
      </c>
      <c r="K43" s="33">
        <f>J43^2</f>
        <v>108.59376736111113</v>
      </c>
    </row>
    <row r="44" spans="3:11" ht="15" customHeight="1" outlineLevel="2" x14ac:dyDescent="0.25">
      <c r="C44" s="54"/>
      <c r="D44" s="42"/>
      <c r="E44" s="20" t="s">
        <v>4</v>
      </c>
      <c r="F44" s="20">
        <v>83.5</v>
      </c>
      <c r="H44" s="63"/>
      <c r="I44" s="33"/>
      <c r="J44" s="33"/>
      <c r="K44" s="33"/>
    </row>
    <row r="45" spans="3:11" ht="15" customHeight="1" outlineLevel="2" x14ac:dyDescent="0.25">
      <c r="C45" s="54"/>
      <c r="D45" s="42"/>
      <c r="E45" s="20" t="s">
        <v>5</v>
      </c>
      <c r="F45" s="20">
        <v>70</v>
      </c>
      <c r="H45" s="63"/>
      <c r="I45" s="33"/>
      <c r="J45" s="33"/>
      <c r="K45" s="33"/>
    </row>
    <row r="46" spans="3:11" ht="15" customHeight="1" outlineLevel="2" x14ac:dyDescent="0.25">
      <c r="C46" s="54"/>
      <c r="D46" s="42"/>
      <c r="E46" s="20" t="s">
        <v>6</v>
      </c>
      <c r="F46" s="20">
        <v>75.5</v>
      </c>
      <c r="H46" s="63"/>
      <c r="I46" s="33"/>
      <c r="J46" s="33"/>
      <c r="K46" s="33"/>
    </row>
    <row r="47" spans="3:11" ht="15" customHeight="1" outlineLevel="2" x14ac:dyDescent="0.25">
      <c r="C47" s="54"/>
      <c r="D47" s="43"/>
      <c r="E47" s="20" t="s">
        <v>7</v>
      </c>
      <c r="F47" s="20">
        <v>82.5</v>
      </c>
      <c r="H47" s="63"/>
      <c r="I47" s="33"/>
      <c r="J47" s="33"/>
      <c r="K47" s="33"/>
    </row>
    <row r="48" spans="3:11" ht="15" customHeight="1" outlineLevel="1" x14ac:dyDescent="0.25">
      <c r="C48" s="54"/>
      <c r="D48" s="41">
        <v>1202200007</v>
      </c>
      <c r="E48" s="18"/>
      <c r="F48" s="18"/>
      <c r="H48" s="63"/>
      <c r="I48" s="33"/>
      <c r="J48" s="33"/>
      <c r="K48" s="33"/>
    </row>
    <row r="49" spans="3:15" ht="15" customHeight="1" outlineLevel="2" x14ac:dyDescent="0.25">
      <c r="C49" s="54"/>
      <c r="D49" s="42"/>
      <c r="E49" s="20" t="s">
        <v>2</v>
      </c>
      <c r="F49" s="20">
        <v>88.75</v>
      </c>
      <c r="G49" s="25" t="s">
        <v>25</v>
      </c>
      <c r="H49" s="62" t="s">
        <v>48</v>
      </c>
      <c r="I49" s="27" t="s">
        <v>34</v>
      </c>
      <c r="J49" s="27" t="s">
        <v>35</v>
      </c>
      <c r="K49" s="27" t="s">
        <v>36</v>
      </c>
    </row>
    <row r="50" spans="3:15" ht="15" customHeight="1" outlineLevel="2" x14ac:dyDescent="0.25">
      <c r="C50" s="54"/>
      <c r="D50" s="42"/>
      <c r="E50" s="20" t="s">
        <v>3</v>
      </c>
      <c r="F50" s="20">
        <v>95.5</v>
      </c>
      <c r="G50" s="26">
        <f>F49*15%+F50*15%+F51*20%+F52*20%+F53*15%+F54*15%</f>
        <v>82.537499999999994</v>
      </c>
      <c r="H50" s="63">
        <f t="shared" ref="H50" si="5">AVERAGE(F49:F54)</f>
        <v>83</v>
      </c>
      <c r="I50" s="33">
        <f>AVERAGE(G42:G57)</f>
        <v>79.6875</v>
      </c>
      <c r="J50" s="33">
        <f>ABS(G50-I50)</f>
        <v>2.8499999999999943</v>
      </c>
      <c r="K50" s="33">
        <f>J50^2</f>
        <v>8.1224999999999667</v>
      </c>
    </row>
    <row r="51" spans="3:15" ht="15" customHeight="1" outlineLevel="2" x14ac:dyDescent="0.25">
      <c r="C51" s="54"/>
      <c r="D51" s="42"/>
      <c r="E51" s="20" t="s">
        <v>4</v>
      </c>
      <c r="F51" s="20">
        <v>86</v>
      </c>
      <c r="H51" s="63"/>
      <c r="I51" s="33"/>
      <c r="J51" s="33"/>
      <c r="K51" s="33"/>
    </row>
    <row r="52" spans="3:15" ht="15" customHeight="1" outlineLevel="2" x14ac:dyDescent="0.25">
      <c r="C52" s="54"/>
      <c r="D52" s="42"/>
      <c r="E52" s="20" t="s">
        <v>5</v>
      </c>
      <c r="F52" s="20">
        <v>70.75</v>
      </c>
      <c r="H52" s="63"/>
      <c r="I52" s="33"/>
      <c r="J52" s="33"/>
      <c r="K52" s="33"/>
    </row>
    <row r="53" spans="3:15" ht="15" customHeight="1" outlineLevel="2" x14ac:dyDescent="0.25">
      <c r="C53" s="54"/>
      <c r="D53" s="42"/>
      <c r="E53" s="20" t="s">
        <v>6</v>
      </c>
      <c r="F53" s="20">
        <v>72</v>
      </c>
      <c r="H53" s="63"/>
      <c r="I53" s="33"/>
      <c r="J53" s="33"/>
      <c r="K53" s="33"/>
    </row>
    <row r="54" spans="3:15" ht="15" customHeight="1" outlineLevel="2" x14ac:dyDescent="0.25">
      <c r="C54" s="54"/>
      <c r="D54" s="43"/>
      <c r="E54" s="20" t="s">
        <v>7</v>
      </c>
      <c r="F54" s="20">
        <v>85</v>
      </c>
      <c r="H54" s="63"/>
      <c r="I54" s="33"/>
      <c r="J54" s="33"/>
      <c r="K54" s="33"/>
    </row>
    <row r="55" spans="3:15" ht="15" customHeight="1" outlineLevel="1" x14ac:dyDescent="0.25">
      <c r="C55" s="54"/>
      <c r="D55" s="41">
        <v>1202200008</v>
      </c>
      <c r="E55" s="18"/>
      <c r="F55" s="18"/>
      <c r="H55" s="63"/>
      <c r="I55" s="33"/>
      <c r="J55" s="33"/>
      <c r="K55" s="33"/>
    </row>
    <row r="56" spans="3:15" ht="15" customHeight="1" outlineLevel="2" x14ac:dyDescent="0.25">
      <c r="C56" s="54"/>
      <c r="D56" s="42"/>
      <c r="E56" s="20" t="s">
        <v>2</v>
      </c>
      <c r="F56" s="20">
        <v>93.25</v>
      </c>
      <c r="G56" s="25" t="s">
        <v>25</v>
      </c>
      <c r="H56" s="62" t="s">
        <v>48</v>
      </c>
      <c r="I56" s="27" t="s">
        <v>34</v>
      </c>
      <c r="J56" s="27" t="s">
        <v>35</v>
      </c>
      <c r="K56" s="27" t="s">
        <v>36</v>
      </c>
    </row>
    <row r="57" spans="3:15" ht="15" customHeight="1" outlineLevel="2" x14ac:dyDescent="0.25">
      <c r="C57" s="54"/>
      <c r="D57" s="42"/>
      <c r="E57" s="20" t="s">
        <v>3</v>
      </c>
      <c r="F57" s="20">
        <v>98.5</v>
      </c>
      <c r="G57" s="26">
        <f>F56*15%+F57*15%+F58*20%+F59*20%+F60*15%+F61*15%</f>
        <v>88.8125</v>
      </c>
      <c r="H57" s="63">
        <f t="shared" ref="H57" si="6">AVERAGE(F56:F61)</f>
        <v>89.333333333333329</v>
      </c>
      <c r="I57" s="33">
        <f>AVERAGE(G49:G64)</f>
        <v>80.174999999999997</v>
      </c>
      <c r="J57" s="33">
        <f>ABS(G57-I57)</f>
        <v>8.6375000000000028</v>
      </c>
      <c r="K57" s="33">
        <f>J57^2</f>
        <v>74.606406250000049</v>
      </c>
    </row>
    <row r="58" spans="3:15" ht="15" customHeight="1" outlineLevel="2" x14ac:dyDescent="0.25">
      <c r="C58" s="54"/>
      <c r="D58" s="42"/>
      <c r="E58" s="20" t="s">
        <v>4</v>
      </c>
      <c r="F58" s="20">
        <v>98.5</v>
      </c>
      <c r="H58" s="63"/>
      <c r="I58" s="33"/>
      <c r="J58" s="33"/>
      <c r="K58" s="33"/>
    </row>
    <row r="59" spans="3:15" ht="15" customHeight="1" outlineLevel="2" x14ac:dyDescent="0.25">
      <c r="C59" s="54"/>
      <c r="D59" s="42"/>
      <c r="E59" s="20" t="s">
        <v>5</v>
      </c>
      <c r="F59" s="20">
        <v>69.75</v>
      </c>
      <c r="H59" s="63"/>
      <c r="I59" s="33"/>
      <c r="J59" s="33"/>
      <c r="K59" s="33"/>
    </row>
    <row r="60" spans="3:15" ht="15" customHeight="1" outlineLevel="2" x14ac:dyDescent="0.25">
      <c r="C60" s="54"/>
      <c r="D60" s="42"/>
      <c r="E60" s="20" t="s">
        <v>6</v>
      </c>
      <c r="F60" s="20">
        <v>86.25</v>
      </c>
      <c r="H60" s="63"/>
      <c r="I60" s="33"/>
      <c r="J60" s="33"/>
      <c r="K60" s="33"/>
    </row>
    <row r="61" spans="3:15" ht="15" customHeight="1" outlineLevel="2" x14ac:dyDescent="0.25">
      <c r="C61" s="54"/>
      <c r="D61" s="43"/>
      <c r="E61" s="20" t="s">
        <v>7</v>
      </c>
      <c r="F61" s="20">
        <v>89.75</v>
      </c>
      <c r="H61" s="63"/>
      <c r="I61" s="33"/>
      <c r="J61" s="33"/>
      <c r="K61" s="33"/>
    </row>
    <row r="62" spans="3:15" ht="15" customHeight="1" outlineLevel="1" x14ac:dyDescent="0.25">
      <c r="C62" s="54"/>
      <c r="D62" s="41">
        <v>1202200009</v>
      </c>
      <c r="E62" s="18"/>
      <c r="F62" s="18"/>
      <c r="H62" s="63"/>
      <c r="I62" s="33"/>
      <c r="J62" s="33"/>
      <c r="K62" s="33"/>
      <c r="O62" s="22"/>
    </row>
    <row r="63" spans="3:15" ht="15" customHeight="1" outlineLevel="2" x14ac:dyDescent="0.25">
      <c r="C63" s="54"/>
      <c r="D63" s="42"/>
      <c r="E63" s="20" t="s">
        <v>2</v>
      </c>
      <c r="F63" s="20">
        <v>82.25</v>
      </c>
      <c r="G63" s="25" t="s">
        <v>25</v>
      </c>
      <c r="H63" s="62" t="s">
        <v>48</v>
      </c>
      <c r="I63" s="27" t="s">
        <v>34</v>
      </c>
      <c r="J63" s="27" t="s">
        <v>35</v>
      </c>
      <c r="K63" s="27" t="s">
        <v>36</v>
      </c>
      <c r="O63" s="22"/>
    </row>
    <row r="64" spans="3:15" ht="15" customHeight="1" outlineLevel="2" x14ac:dyDescent="0.25">
      <c r="C64" s="54"/>
      <c r="D64" s="42"/>
      <c r="E64" s="20" t="s">
        <v>3</v>
      </c>
      <c r="F64" s="20">
        <v>83.5</v>
      </c>
      <c r="G64" s="26">
        <f>F63*15%+F64*15%+F65*20%+F66*20%+F67*15%+F68*15%</f>
        <v>69.174999999999997</v>
      </c>
      <c r="H64" s="63">
        <f t="shared" ref="H64" si="7">AVERAGE(F63:F68)</f>
        <v>69.833333333333329</v>
      </c>
      <c r="I64" s="33">
        <f>AVERAGE(G56:G71)</f>
        <v>83.362499999999997</v>
      </c>
      <c r="J64" s="33">
        <f>ABS(G64-I64)</f>
        <v>14.1875</v>
      </c>
      <c r="K64" s="33">
        <f>J64^2</f>
        <v>201.28515625</v>
      </c>
      <c r="O64" s="22"/>
    </row>
    <row r="65" spans="3:15" ht="15" customHeight="1" outlineLevel="2" x14ac:dyDescent="0.25">
      <c r="C65" s="54"/>
      <c r="D65" s="42"/>
      <c r="E65" s="20" t="s">
        <v>4</v>
      </c>
      <c r="F65" s="20">
        <v>66.5</v>
      </c>
      <c r="H65" s="63"/>
      <c r="I65" s="33"/>
      <c r="J65" s="33"/>
      <c r="K65" s="33"/>
      <c r="O65" s="22"/>
    </row>
    <row r="66" spans="3:15" ht="15" customHeight="1" outlineLevel="2" x14ac:dyDescent="0.25">
      <c r="C66" s="54"/>
      <c r="D66" s="42"/>
      <c r="E66" s="20" t="s">
        <v>5</v>
      </c>
      <c r="F66" s="20">
        <v>60</v>
      </c>
      <c r="H66" s="63"/>
      <c r="I66" s="33"/>
      <c r="J66" s="33"/>
      <c r="K66" s="33"/>
      <c r="O66" s="22"/>
    </row>
    <row r="67" spans="3:15" ht="15" customHeight="1" outlineLevel="2" x14ac:dyDescent="0.25">
      <c r="C67" s="54"/>
      <c r="D67" s="42"/>
      <c r="E67" s="20" t="s">
        <v>6</v>
      </c>
      <c r="F67" s="20">
        <v>68.75</v>
      </c>
      <c r="H67" s="63"/>
      <c r="I67" s="33"/>
      <c r="J67" s="33"/>
      <c r="K67" s="33"/>
      <c r="O67" s="22"/>
    </row>
    <row r="68" spans="3:15" ht="15" customHeight="1" outlineLevel="2" x14ac:dyDescent="0.25">
      <c r="C68" s="54"/>
      <c r="D68" s="43"/>
      <c r="E68" s="20" t="s">
        <v>7</v>
      </c>
      <c r="F68" s="20">
        <v>58</v>
      </c>
      <c r="H68" s="63"/>
      <c r="I68" s="33"/>
      <c r="J68" s="33"/>
      <c r="K68" s="33"/>
    </row>
    <row r="69" spans="3:15" ht="15" customHeight="1" outlineLevel="1" x14ac:dyDescent="0.25">
      <c r="C69" s="54"/>
      <c r="D69" s="41">
        <v>1202200010</v>
      </c>
      <c r="E69" s="18"/>
      <c r="F69" s="18"/>
      <c r="H69" s="63"/>
      <c r="I69" s="33"/>
      <c r="J69" s="33"/>
      <c r="K69" s="33"/>
    </row>
    <row r="70" spans="3:15" ht="15" customHeight="1" outlineLevel="2" x14ac:dyDescent="0.25">
      <c r="C70" s="54"/>
      <c r="D70" s="42"/>
      <c r="E70" s="20" t="s">
        <v>2</v>
      </c>
      <c r="F70" s="20">
        <v>97</v>
      </c>
      <c r="G70" s="25" t="s">
        <v>25</v>
      </c>
      <c r="H70" s="62" t="s">
        <v>48</v>
      </c>
      <c r="I70" s="27" t="s">
        <v>34</v>
      </c>
      <c r="J70" s="27" t="s">
        <v>35</v>
      </c>
      <c r="K70" s="27" t="s">
        <v>36</v>
      </c>
    </row>
    <row r="71" spans="3:15" ht="15" customHeight="1" outlineLevel="2" x14ac:dyDescent="0.25">
      <c r="C71" s="54"/>
      <c r="D71" s="42"/>
      <c r="E71" s="20" t="s">
        <v>3</v>
      </c>
      <c r="F71" s="20">
        <v>98.5</v>
      </c>
      <c r="G71" s="26">
        <f>F70*15%+F71*15%+F72*20%+F73*20%+F74*15%+F75*15%</f>
        <v>92.1</v>
      </c>
      <c r="H71" s="63">
        <f t="shared" ref="H71" si="8">AVERAGE(F70:F75)</f>
        <v>92.541666666666671</v>
      </c>
      <c r="I71" s="33">
        <f>AVERAGE(G63:G78)</f>
        <v>86.362499999999997</v>
      </c>
      <c r="J71" s="33">
        <f>ABS(G71-I71)</f>
        <v>5.7374999999999972</v>
      </c>
      <c r="K71" s="33">
        <f>J71^2</f>
        <v>32.918906249999971</v>
      </c>
    </row>
    <row r="72" spans="3:15" ht="15" customHeight="1" outlineLevel="2" x14ac:dyDescent="0.25">
      <c r="C72" s="54"/>
      <c r="D72" s="42"/>
      <c r="E72" s="20" t="s">
        <v>4</v>
      </c>
      <c r="F72" s="20">
        <v>92.5</v>
      </c>
      <c r="H72" s="63"/>
      <c r="I72" s="33"/>
      <c r="J72" s="33"/>
      <c r="K72" s="33"/>
    </row>
    <row r="73" spans="3:15" ht="15" customHeight="1" outlineLevel="2" x14ac:dyDescent="0.25">
      <c r="C73" s="54"/>
      <c r="D73" s="42"/>
      <c r="E73" s="20" t="s">
        <v>5</v>
      </c>
      <c r="F73" s="20">
        <v>83.75</v>
      </c>
      <c r="H73" s="63"/>
      <c r="I73" s="33"/>
      <c r="J73" s="33"/>
      <c r="K73" s="33"/>
    </row>
    <row r="74" spans="3:15" ht="15" customHeight="1" outlineLevel="2" x14ac:dyDescent="0.25">
      <c r="C74" s="54"/>
      <c r="D74" s="42"/>
      <c r="E74" s="20" t="s">
        <v>6</v>
      </c>
      <c r="F74" s="20">
        <v>91</v>
      </c>
      <c r="H74" s="63"/>
      <c r="I74" s="33"/>
      <c r="J74" s="33"/>
      <c r="K74" s="33"/>
    </row>
    <row r="75" spans="3:15" ht="15" customHeight="1" outlineLevel="2" x14ac:dyDescent="0.25">
      <c r="C75" s="54"/>
      <c r="D75" s="43"/>
      <c r="E75" s="20" t="s">
        <v>7</v>
      </c>
      <c r="F75" s="20">
        <v>92.5</v>
      </c>
      <c r="H75" s="63"/>
      <c r="I75" s="33"/>
      <c r="J75" s="33"/>
      <c r="K75" s="33"/>
    </row>
    <row r="76" spans="3:15" ht="15" customHeight="1" outlineLevel="1" x14ac:dyDescent="0.25">
      <c r="C76" s="54"/>
      <c r="D76" s="41">
        <v>1202200011</v>
      </c>
      <c r="E76" s="18"/>
      <c r="F76" s="18"/>
      <c r="H76" s="63"/>
      <c r="I76" s="33"/>
      <c r="J76" s="33"/>
      <c r="K76" s="33"/>
    </row>
    <row r="77" spans="3:15" ht="15" customHeight="1" outlineLevel="2" x14ac:dyDescent="0.25">
      <c r="C77" s="54"/>
      <c r="D77" s="42"/>
      <c r="E77" s="17" t="s">
        <v>2</v>
      </c>
      <c r="F77" s="17">
        <v>93.75</v>
      </c>
      <c r="G77" s="25" t="s">
        <v>25</v>
      </c>
      <c r="H77" s="62" t="s">
        <v>48</v>
      </c>
      <c r="I77" s="27" t="s">
        <v>34</v>
      </c>
      <c r="J77" s="27" t="s">
        <v>35</v>
      </c>
      <c r="K77" s="27" t="s">
        <v>36</v>
      </c>
    </row>
    <row r="78" spans="3:15" ht="15" customHeight="1" outlineLevel="2" x14ac:dyDescent="0.25">
      <c r="C78" s="54"/>
      <c r="D78" s="42"/>
      <c r="E78" s="17" t="s">
        <v>3</v>
      </c>
      <c r="F78" s="17">
        <v>100</v>
      </c>
      <c r="G78" s="26">
        <f>F77*15%+F78*15%+F79*20%+F80*20%+F81*15%+F82*15%</f>
        <v>97.8125</v>
      </c>
      <c r="H78" s="63">
        <f t="shared" ref="H78" si="9">AVERAGE(F77:F82)</f>
        <v>97.666666666666671</v>
      </c>
      <c r="I78" s="33">
        <f>AVERAGE(G70:G85)</f>
        <v>93.808333333333323</v>
      </c>
      <c r="J78" s="33">
        <f>ABS(G78-I78)</f>
        <v>4.0041666666666771</v>
      </c>
      <c r="K78" s="33">
        <f>J78^2</f>
        <v>16.033350694444529</v>
      </c>
    </row>
    <row r="79" spans="3:15" ht="15" customHeight="1" outlineLevel="2" x14ac:dyDescent="0.25">
      <c r="C79" s="54"/>
      <c r="D79" s="42"/>
      <c r="E79" s="17" t="s">
        <v>4</v>
      </c>
      <c r="F79" s="17">
        <v>98.25</v>
      </c>
      <c r="H79" s="63"/>
      <c r="I79" s="33"/>
      <c r="J79" s="33"/>
      <c r="K79" s="33"/>
    </row>
    <row r="80" spans="3:15" ht="15" customHeight="1" outlineLevel="2" x14ac:dyDescent="0.25">
      <c r="C80" s="54"/>
      <c r="D80" s="42"/>
      <c r="E80" s="17" t="s">
        <v>5</v>
      </c>
      <c r="F80" s="17">
        <v>100</v>
      </c>
      <c r="H80" s="63"/>
      <c r="I80" s="33"/>
      <c r="J80" s="33"/>
      <c r="K80" s="33"/>
    </row>
    <row r="81" spans="3:11" ht="15" customHeight="1" outlineLevel="2" x14ac:dyDescent="0.25">
      <c r="C81" s="54"/>
      <c r="D81" s="42"/>
      <c r="E81" s="17" t="s">
        <v>6</v>
      </c>
      <c r="F81" s="17">
        <v>95.5</v>
      </c>
      <c r="H81" s="63"/>
      <c r="I81" s="33"/>
      <c r="J81" s="33"/>
      <c r="K81" s="33"/>
    </row>
    <row r="82" spans="3:11" ht="15" customHeight="1" outlineLevel="2" x14ac:dyDescent="0.25">
      <c r="C82" s="54"/>
      <c r="D82" s="43"/>
      <c r="E82" s="17" t="s">
        <v>7</v>
      </c>
      <c r="F82" s="17">
        <v>98.5</v>
      </c>
      <c r="H82" s="63"/>
      <c r="I82" s="33"/>
      <c r="J82" s="33"/>
      <c r="K82" s="33"/>
    </row>
    <row r="83" spans="3:11" ht="15" customHeight="1" outlineLevel="1" x14ac:dyDescent="0.25">
      <c r="C83" s="54"/>
      <c r="D83" s="41">
        <v>1202200012</v>
      </c>
      <c r="E83" s="18"/>
      <c r="F83" s="18"/>
      <c r="H83" s="63"/>
      <c r="I83" s="33"/>
      <c r="J83" s="33"/>
      <c r="K83" s="33"/>
    </row>
    <row r="84" spans="3:11" ht="15" customHeight="1" outlineLevel="2" x14ac:dyDescent="0.25">
      <c r="C84" s="54"/>
      <c r="D84" s="42"/>
      <c r="E84" s="17" t="s">
        <v>2</v>
      </c>
      <c r="F84" s="17">
        <v>92</v>
      </c>
      <c r="G84" s="25" t="s">
        <v>25</v>
      </c>
      <c r="H84" s="62" t="s">
        <v>48</v>
      </c>
      <c r="I84" s="27" t="s">
        <v>34</v>
      </c>
      <c r="J84" s="27" t="s">
        <v>35</v>
      </c>
      <c r="K84" s="27" t="s">
        <v>36</v>
      </c>
    </row>
    <row r="85" spans="3:11" ht="15" customHeight="1" outlineLevel="2" x14ac:dyDescent="0.25">
      <c r="C85" s="54"/>
      <c r="D85" s="42"/>
      <c r="E85" s="17" t="s">
        <v>3</v>
      </c>
      <c r="F85" s="17">
        <v>85.25</v>
      </c>
      <c r="G85" s="26">
        <f>F84*15%+F85*15%+F86*20%+F87*20%+F88*15%+F89*15%</f>
        <v>91.512499999999989</v>
      </c>
      <c r="H85" s="63">
        <f t="shared" ref="H85" si="10">AVERAGE(F84:F89)</f>
        <v>91.666666666666671</v>
      </c>
      <c r="I85" s="33">
        <f>AVERAGE(G77:G92)</f>
        <v>91.391666666666652</v>
      </c>
      <c r="J85" s="33">
        <f>ABS(G85-I85)</f>
        <v>0.12083333333333712</v>
      </c>
      <c r="K85" s="33">
        <f>J85^2</f>
        <v>1.460069444444536E-2</v>
      </c>
    </row>
    <row r="86" spans="3:11" ht="15" customHeight="1" outlineLevel="2" x14ac:dyDescent="0.25">
      <c r="C86" s="54"/>
      <c r="D86" s="42"/>
      <c r="E86" s="17" t="s">
        <v>4</v>
      </c>
      <c r="F86" s="17">
        <v>85.25</v>
      </c>
      <c r="H86" s="63"/>
      <c r="I86" s="33"/>
      <c r="J86" s="33"/>
      <c r="K86" s="33"/>
    </row>
    <row r="87" spans="3:11" ht="15" customHeight="1" outlineLevel="2" x14ac:dyDescent="0.25">
      <c r="C87" s="54"/>
      <c r="D87" s="42"/>
      <c r="E87" s="17" t="s">
        <v>5</v>
      </c>
      <c r="F87" s="17">
        <v>95</v>
      </c>
      <c r="H87" s="63"/>
      <c r="I87" s="33"/>
      <c r="J87" s="33"/>
      <c r="K87" s="33"/>
    </row>
    <row r="88" spans="3:11" ht="15" customHeight="1" outlineLevel="2" x14ac:dyDescent="0.25">
      <c r="C88" s="54"/>
      <c r="D88" s="42"/>
      <c r="E88" s="17" t="s">
        <v>6</v>
      </c>
      <c r="F88" s="17">
        <v>94</v>
      </c>
      <c r="H88" s="63"/>
      <c r="I88" s="33"/>
      <c r="J88" s="33"/>
      <c r="K88" s="33"/>
    </row>
    <row r="89" spans="3:11" ht="15" customHeight="1" outlineLevel="2" x14ac:dyDescent="0.25">
      <c r="C89" s="54"/>
      <c r="D89" s="43"/>
      <c r="E89" s="17" t="s">
        <v>7</v>
      </c>
      <c r="F89" s="17">
        <v>98.5</v>
      </c>
      <c r="H89" s="63"/>
      <c r="I89" s="33"/>
      <c r="J89" s="33"/>
      <c r="K89" s="33"/>
    </row>
    <row r="90" spans="3:11" ht="15" customHeight="1" outlineLevel="1" x14ac:dyDescent="0.25">
      <c r="C90" s="54"/>
      <c r="D90" s="41">
        <v>1202200013</v>
      </c>
      <c r="E90" s="18"/>
      <c r="F90" s="18"/>
      <c r="H90" s="63"/>
      <c r="I90" s="33"/>
      <c r="J90" s="33"/>
      <c r="K90" s="33"/>
    </row>
    <row r="91" spans="3:11" ht="15" customHeight="1" outlineLevel="2" x14ac:dyDescent="0.25">
      <c r="C91" s="54"/>
      <c r="D91" s="42"/>
      <c r="E91" s="17" t="s">
        <v>2</v>
      </c>
      <c r="F91" s="17">
        <v>87.25</v>
      </c>
      <c r="G91" s="25" t="s">
        <v>25</v>
      </c>
      <c r="H91" s="62" t="s">
        <v>48</v>
      </c>
      <c r="I91" s="27" t="s">
        <v>34</v>
      </c>
      <c r="J91" s="27" t="s">
        <v>35</v>
      </c>
      <c r="K91" s="27" t="s">
        <v>36</v>
      </c>
    </row>
    <row r="92" spans="3:11" ht="15" customHeight="1" outlineLevel="2" x14ac:dyDescent="0.25">
      <c r="C92" s="54"/>
      <c r="D92" s="42"/>
      <c r="E92" s="17" t="s">
        <v>3</v>
      </c>
      <c r="F92" s="17">
        <v>83.25</v>
      </c>
      <c r="G92" s="26">
        <f>F91*15%+F92*15%+F93*20%+F94*20%+F95*15%+F96*15%</f>
        <v>84.85</v>
      </c>
      <c r="H92" s="63">
        <f t="shared" ref="H92" si="11">AVERAGE(F91:F96)</f>
        <v>85.083333333333329</v>
      </c>
      <c r="I92" s="33">
        <f>AVERAGE(G84:G99)</f>
        <v>91.095833333333317</v>
      </c>
      <c r="J92" s="33">
        <f>ABS(G92-I92)</f>
        <v>6.2458333333333229</v>
      </c>
      <c r="K92" s="33">
        <f>J92^2</f>
        <v>39.010434027777649</v>
      </c>
    </row>
    <row r="93" spans="3:11" ht="15" customHeight="1" outlineLevel="2" x14ac:dyDescent="0.25">
      <c r="C93" s="54"/>
      <c r="D93" s="42"/>
      <c r="E93" s="17" t="s">
        <v>4</v>
      </c>
      <c r="F93" s="17">
        <v>85.25</v>
      </c>
      <c r="H93" s="63"/>
      <c r="I93" s="33"/>
      <c r="J93" s="33"/>
      <c r="K93" s="33"/>
    </row>
    <row r="94" spans="3:11" ht="15" customHeight="1" outlineLevel="2" x14ac:dyDescent="0.25">
      <c r="C94" s="54"/>
      <c r="D94" s="42"/>
      <c r="E94" s="17" t="s">
        <v>5</v>
      </c>
      <c r="F94" s="17">
        <v>80.25</v>
      </c>
      <c r="H94" s="63"/>
      <c r="I94" s="33"/>
      <c r="J94" s="33"/>
      <c r="K94" s="33"/>
    </row>
    <row r="95" spans="3:11" ht="15" customHeight="1" outlineLevel="2" x14ac:dyDescent="0.25">
      <c r="C95" s="54"/>
      <c r="D95" s="42"/>
      <c r="E95" s="17" t="s">
        <v>6</v>
      </c>
      <c r="F95" s="17">
        <v>97</v>
      </c>
      <c r="H95" s="63"/>
      <c r="I95" s="33"/>
      <c r="J95" s="33"/>
      <c r="K95" s="33"/>
    </row>
    <row r="96" spans="3:11" ht="15" customHeight="1" outlineLevel="2" x14ac:dyDescent="0.25">
      <c r="C96" s="54"/>
      <c r="D96" s="43"/>
      <c r="E96" s="17" t="s">
        <v>7</v>
      </c>
      <c r="F96" s="17">
        <v>77.5</v>
      </c>
      <c r="H96" s="63"/>
      <c r="I96" s="33"/>
      <c r="J96" s="33"/>
      <c r="K96" s="33"/>
    </row>
    <row r="97" spans="3:11" ht="15" customHeight="1" outlineLevel="1" x14ac:dyDescent="0.25">
      <c r="C97" s="54"/>
      <c r="D97" s="41">
        <v>1202200014</v>
      </c>
      <c r="E97" s="18"/>
      <c r="F97" s="18"/>
      <c r="H97" s="63"/>
      <c r="I97" s="33"/>
      <c r="J97" s="33"/>
      <c r="K97" s="33"/>
    </row>
    <row r="98" spans="3:11" ht="15" customHeight="1" outlineLevel="2" x14ac:dyDescent="0.25">
      <c r="C98" s="54"/>
      <c r="D98" s="42"/>
      <c r="E98" s="17" t="s">
        <v>2</v>
      </c>
      <c r="F98" s="17">
        <v>98.5</v>
      </c>
      <c r="G98" s="25" t="s">
        <v>25</v>
      </c>
      <c r="H98" s="62" t="s">
        <v>48</v>
      </c>
      <c r="I98" s="27" t="s">
        <v>34</v>
      </c>
      <c r="J98" s="27" t="s">
        <v>35</v>
      </c>
      <c r="K98" s="27" t="s">
        <v>36</v>
      </c>
    </row>
    <row r="99" spans="3:11" ht="15" customHeight="1" outlineLevel="2" x14ac:dyDescent="0.25">
      <c r="C99" s="54"/>
      <c r="D99" s="42"/>
      <c r="E99" s="17" t="s">
        <v>3</v>
      </c>
      <c r="F99" s="17">
        <v>100</v>
      </c>
      <c r="G99" s="26">
        <f>F98*15%+F99*15%+F100*20%+F101*20%+F102*15%+F103*15%</f>
        <v>96.924999999999997</v>
      </c>
      <c r="H99" s="63">
        <f t="shared" ref="H99" si="12">AVERAGE(F98:F103)</f>
        <v>97.25</v>
      </c>
      <c r="I99" s="33">
        <f>AVERAGE(G91:G106)</f>
        <v>84.929999999999993</v>
      </c>
      <c r="J99" s="33">
        <f>ABS(G99-I99)</f>
        <v>11.995000000000005</v>
      </c>
      <c r="K99" s="33">
        <f>J99^2</f>
        <v>143.8800250000001</v>
      </c>
    </row>
    <row r="100" spans="3:11" ht="15" customHeight="1" outlineLevel="2" x14ac:dyDescent="0.25">
      <c r="C100" s="54"/>
      <c r="D100" s="42"/>
      <c r="E100" s="17" t="s">
        <v>4</v>
      </c>
      <c r="F100" s="17">
        <v>89.5</v>
      </c>
      <c r="H100" s="63"/>
      <c r="I100" s="33"/>
      <c r="J100" s="33"/>
      <c r="K100" s="33"/>
    </row>
    <row r="101" spans="3:11" ht="15" customHeight="1" outlineLevel="2" x14ac:dyDescent="0.25">
      <c r="C101" s="54"/>
      <c r="D101" s="42"/>
      <c r="E101" s="17" t="s">
        <v>5</v>
      </c>
      <c r="F101" s="17">
        <v>98.5</v>
      </c>
      <c r="H101" s="63"/>
      <c r="I101" s="33"/>
      <c r="J101" s="33"/>
      <c r="K101" s="33"/>
    </row>
    <row r="102" spans="3:11" ht="15" customHeight="1" outlineLevel="2" x14ac:dyDescent="0.25">
      <c r="C102" s="54"/>
      <c r="D102" s="42"/>
      <c r="E102" s="17" t="s">
        <v>6</v>
      </c>
      <c r="F102" s="17">
        <v>97</v>
      </c>
      <c r="H102" s="63"/>
      <c r="I102" s="33"/>
      <c r="J102" s="33"/>
      <c r="K102" s="33"/>
    </row>
    <row r="103" spans="3:11" ht="15" customHeight="1" outlineLevel="2" x14ac:dyDescent="0.25">
      <c r="C103" s="54"/>
      <c r="D103" s="43"/>
      <c r="E103" s="17" t="s">
        <v>7</v>
      </c>
      <c r="F103" s="17">
        <v>100</v>
      </c>
      <c r="H103" s="63"/>
      <c r="I103" s="33"/>
      <c r="J103" s="33"/>
      <c r="K103" s="33"/>
    </row>
    <row r="104" spans="3:11" ht="15" customHeight="1" outlineLevel="1" x14ac:dyDescent="0.25">
      <c r="C104" s="54"/>
      <c r="D104" s="41">
        <v>1202200015</v>
      </c>
      <c r="E104" s="18"/>
      <c r="F104" s="18"/>
      <c r="H104" s="63"/>
      <c r="I104" s="33"/>
      <c r="J104" s="33"/>
      <c r="K104" s="33"/>
    </row>
    <row r="105" spans="3:11" ht="15" customHeight="1" outlineLevel="2" x14ac:dyDescent="0.25">
      <c r="C105" s="54"/>
      <c r="D105" s="42"/>
      <c r="E105" s="17" t="s">
        <v>2</v>
      </c>
      <c r="F105" s="17">
        <v>87.6</v>
      </c>
      <c r="G105" s="25" t="s">
        <v>25</v>
      </c>
      <c r="H105" s="62" t="s">
        <v>48</v>
      </c>
      <c r="I105" s="27" t="s">
        <v>34</v>
      </c>
      <c r="J105" s="27" t="s">
        <v>35</v>
      </c>
      <c r="K105" s="27" t="s">
        <v>36</v>
      </c>
    </row>
    <row r="106" spans="3:11" ht="15" customHeight="1" outlineLevel="2" x14ac:dyDescent="0.25">
      <c r="C106" s="54"/>
      <c r="D106" s="42"/>
      <c r="E106" s="17" t="s">
        <v>3</v>
      </c>
      <c r="F106" s="17">
        <v>0</v>
      </c>
      <c r="G106" s="26">
        <f>F105*15%+F106*15%+F107*20%+F108*20%+F109*15%+F110*15%</f>
        <v>73.015000000000001</v>
      </c>
      <c r="H106" s="63">
        <f t="shared" ref="H106" si="13">AVERAGE(F105:F110)</f>
        <v>71.183333333333337</v>
      </c>
      <c r="I106" s="33">
        <f>AVERAGE(G98:G113)</f>
        <v>84.896666666666661</v>
      </c>
      <c r="J106" s="33">
        <f>ABS(G106-I106)</f>
        <v>11.881666666666661</v>
      </c>
      <c r="K106" s="33">
        <f>J106^2</f>
        <v>141.17400277777764</v>
      </c>
    </row>
    <row r="107" spans="3:11" ht="15" customHeight="1" outlineLevel="2" x14ac:dyDescent="0.25">
      <c r="C107" s="54"/>
      <c r="D107" s="42"/>
      <c r="E107" s="17" t="s">
        <v>4</v>
      </c>
      <c r="F107" s="17">
        <v>92.5</v>
      </c>
      <c r="H107" s="63"/>
      <c r="I107" s="33"/>
      <c r="J107" s="33"/>
      <c r="K107" s="33"/>
    </row>
    <row r="108" spans="3:11" ht="15" customHeight="1" outlineLevel="2" x14ac:dyDescent="0.25">
      <c r="C108" s="54"/>
      <c r="D108" s="42"/>
      <c r="E108" s="17" t="s">
        <v>5</v>
      </c>
      <c r="F108" s="17">
        <v>86.5</v>
      </c>
      <c r="H108" s="63"/>
      <c r="I108" s="33"/>
      <c r="J108" s="33"/>
      <c r="K108" s="33"/>
    </row>
    <row r="109" spans="3:11" ht="15" customHeight="1" outlineLevel="2" x14ac:dyDescent="0.25">
      <c r="C109" s="54"/>
      <c r="D109" s="42"/>
      <c r="E109" s="17" t="s">
        <v>6</v>
      </c>
      <c r="F109" s="17">
        <v>95.5</v>
      </c>
      <c r="H109" s="63"/>
      <c r="I109" s="33"/>
      <c r="J109" s="33"/>
      <c r="K109" s="33"/>
    </row>
    <row r="110" spans="3:11" ht="15" customHeight="1" outlineLevel="2" x14ac:dyDescent="0.25">
      <c r="C110" s="54"/>
      <c r="D110" s="43"/>
      <c r="E110" s="17" t="s">
        <v>7</v>
      </c>
      <c r="F110" s="17">
        <v>65</v>
      </c>
      <c r="H110" s="63"/>
      <c r="I110" s="33"/>
      <c r="J110" s="33"/>
      <c r="K110" s="33"/>
    </row>
    <row r="111" spans="3:11" ht="15" customHeight="1" outlineLevel="1" x14ac:dyDescent="0.25">
      <c r="C111" s="54"/>
      <c r="D111" s="41">
        <v>1202200016</v>
      </c>
      <c r="E111" s="18"/>
      <c r="F111" s="18"/>
      <c r="H111" s="63"/>
      <c r="I111" s="33"/>
      <c r="J111" s="33"/>
      <c r="K111" s="33"/>
    </row>
    <row r="112" spans="3:11" ht="15" customHeight="1" outlineLevel="2" x14ac:dyDescent="0.25">
      <c r="C112" s="54"/>
      <c r="D112" s="42"/>
      <c r="E112" s="17" t="s">
        <v>2</v>
      </c>
      <c r="F112" s="17">
        <v>90</v>
      </c>
      <c r="G112" s="25" t="s">
        <v>25</v>
      </c>
      <c r="H112" s="62" t="s">
        <v>48</v>
      </c>
      <c r="I112" s="27" t="s">
        <v>34</v>
      </c>
      <c r="J112" s="27" t="s">
        <v>35</v>
      </c>
      <c r="K112" s="27" t="s">
        <v>36</v>
      </c>
    </row>
    <row r="113" spans="3:11" ht="15" customHeight="1" outlineLevel="2" x14ac:dyDescent="0.25">
      <c r="C113" s="54"/>
      <c r="D113" s="42"/>
      <c r="E113" s="17" t="s">
        <v>3</v>
      </c>
      <c r="F113" s="17">
        <v>75.25</v>
      </c>
      <c r="G113" s="26">
        <f>F112*15%+F113*15%+F114*20%+F115*20%+F116*15%+F117*15%</f>
        <v>84.75</v>
      </c>
      <c r="H113" s="63">
        <f t="shared" ref="H113" si="14">AVERAGE(F112:F117)</f>
        <v>84.875</v>
      </c>
      <c r="I113" s="33">
        <f>AVERAGE(G105:G120)</f>
        <v>84.554999999999993</v>
      </c>
      <c r="J113" s="33">
        <f>ABS(G113-I113)</f>
        <v>0.19500000000000739</v>
      </c>
      <c r="K113" s="33">
        <f>J113^2</f>
        <v>3.8025000000002883E-2</v>
      </c>
    </row>
    <row r="114" spans="3:11" ht="15" customHeight="1" outlineLevel="2" x14ac:dyDescent="0.25">
      <c r="C114" s="54"/>
      <c r="D114" s="42"/>
      <c r="E114" s="17" t="s">
        <v>4</v>
      </c>
      <c r="F114" s="17">
        <v>84.25</v>
      </c>
      <c r="H114" s="63"/>
      <c r="I114" s="33"/>
      <c r="J114" s="33"/>
      <c r="K114" s="33"/>
    </row>
    <row r="115" spans="3:11" ht="15" customHeight="1" outlineLevel="2" x14ac:dyDescent="0.25">
      <c r="C115" s="54"/>
      <c r="D115" s="42"/>
      <c r="E115" s="17" t="s">
        <v>5</v>
      </c>
      <c r="F115" s="17">
        <v>83</v>
      </c>
      <c r="H115" s="63"/>
      <c r="I115" s="33"/>
      <c r="J115" s="33"/>
      <c r="K115" s="33"/>
    </row>
    <row r="116" spans="3:11" ht="15" customHeight="1" outlineLevel="2" x14ac:dyDescent="0.25">
      <c r="C116" s="54"/>
      <c r="D116" s="42"/>
      <c r="E116" s="17" t="s">
        <v>6</v>
      </c>
      <c r="F116" s="17">
        <v>88.5</v>
      </c>
      <c r="H116" s="63"/>
      <c r="I116" s="33"/>
      <c r="J116" s="33"/>
      <c r="K116" s="33"/>
    </row>
    <row r="117" spans="3:11" ht="15" customHeight="1" outlineLevel="2" x14ac:dyDescent="0.25">
      <c r="C117" s="54"/>
      <c r="D117" s="43"/>
      <c r="E117" s="17" t="s">
        <v>7</v>
      </c>
      <c r="F117" s="17">
        <v>88.25</v>
      </c>
      <c r="H117" s="63"/>
      <c r="I117" s="33"/>
      <c r="J117" s="33"/>
      <c r="K117" s="33"/>
    </row>
    <row r="118" spans="3:11" ht="15" customHeight="1" outlineLevel="1" x14ac:dyDescent="0.25">
      <c r="C118" s="54"/>
      <c r="D118" s="41">
        <v>1202200017</v>
      </c>
      <c r="E118" s="18"/>
      <c r="F118" s="18"/>
      <c r="H118" s="63"/>
      <c r="I118" s="33"/>
      <c r="J118" s="33"/>
      <c r="K118" s="33"/>
    </row>
    <row r="119" spans="3:11" ht="15" customHeight="1" outlineLevel="2" x14ac:dyDescent="0.25">
      <c r="C119" s="54"/>
      <c r="D119" s="42"/>
      <c r="E119" s="17" t="s">
        <v>2</v>
      </c>
      <c r="F119" s="17">
        <v>90.25</v>
      </c>
      <c r="G119" s="25" t="s">
        <v>25</v>
      </c>
      <c r="H119" s="62" t="s">
        <v>48</v>
      </c>
      <c r="I119" s="27" t="s">
        <v>34</v>
      </c>
      <c r="J119" s="27" t="s">
        <v>35</v>
      </c>
      <c r="K119" s="27" t="s">
        <v>36</v>
      </c>
    </row>
    <row r="120" spans="3:11" ht="15" customHeight="1" outlineLevel="2" x14ac:dyDescent="0.25">
      <c r="C120" s="54"/>
      <c r="D120" s="42"/>
      <c r="E120" s="17" t="s">
        <v>3</v>
      </c>
      <c r="F120" s="17">
        <v>96.5</v>
      </c>
      <c r="G120" s="26">
        <f>F119*15%+F120*15%+F121*20%+F122*20%+F123*15%+F124*15%</f>
        <v>95.899999999999991</v>
      </c>
      <c r="H120" s="63">
        <f t="shared" ref="H120" si="15">AVERAGE(F119:F124)</f>
        <v>95.625</v>
      </c>
      <c r="I120" s="33">
        <f>AVERAGE(G112:G127)</f>
        <v>89.029166666666654</v>
      </c>
      <c r="J120" s="33">
        <f>ABS(G120-I120)</f>
        <v>6.8708333333333371</v>
      </c>
      <c r="K120" s="33">
        <f>J120^2</f>
        <v>47.208350694444498</v>
      </c>
    </row>
    <row r="121" spans="3:11" ht="15" customHeight="1" outlineLevel="2" x14ac:dyDescent="0.25">
      <c r="C121" s="54"/>
      <c r="D121" s="42"/>
      <c r="E121" s="17" t="s">
        <v>4</v>
      </c>
      <c r="F121" s="17">
        <v>96.75</v>
      </c>
      <c r="H121" s="63"/>
      <c r="I121" s="33"/>
      <c r="J121" s="33"/>
      <c r="K121" s="33"/>
    </row>
    <row r="122" spans="3:11" ht="15" customHeight="1" outlineLevel="2" x14ac:dyDescent="0.25">
      <c r="C122" s="54"/>
      <c r="D122" s="42"/>
      <c r="E122" s="17" t="s">
        <v>5</v>
      </c>
      <c r="F122" s="17">
        <v>100</v>
      </c>
      <c r="H122" s="63"/>
      <c r="I122" s="33"/>
      <c r="J122" s="33"/>
      <c r="K122" s="33"/>
    </row>
    <row r="123" spans="3:11" ht="15" customHeight="1" outlineLevel="2" x14ac:dyDescent="0.25">
      <c r="C123" s="54"/>
      <c r="D123" s="42"/>
      <c r="E123" s="17" t="s">
        <v>6</v>
      </c>
      <c r="F123" s="17">
        <v>95.25</v>
      </c>
      <c r="H123" s="63"/>
      <c r="I123" s="33"/>
      <c r="J123" s="33"/>
      <c r="K123" s="33"/>
    </row>
    <row r="124" spans="3:11" ht="15" customHeight="1" outlineLevel="2" x14ac:dyDescent="0.25">
      <c r="C124" s="54"/>
      <c r="D124" s="43"/>
      <c r="E124" s="17" t="s">
        <v>7</v>
      </c>
      <c r="F124" s="17">
        <v>95</v>
      </c>
      <c r="H124" s="63"/>
      <c r="I124" s="33"/>
      <c r="J124" s="33"/>
      <c r="K124" s="33"/>
    </row>
    <row r="125" spans="3:11" ht="15" customHeight="1" outlineLevel="1" x14ac:dyDescent="0.25">
      <c r="C125" s="54"/>
      <c r="D125" s="41">
        <v>1202200018</v>
      </c>
      <c r="E125" s="18"/>
      <c r="F125" s="18"/>
      <c r="H125" s="63"/>
      <c r="I125" s="33"/>
      <c r="J125" s="33"/>
      <c r="K125" s="33"/>
    </row>
    <row r="126" spans="3:11" ht="15" customHeight="1" outlineLevel="2" x14ac:dyDescent="0.25">
      <c r="C126" s="54"/>
      <c r="D126" s="42"/>
      <c r="E126" s="17" t="s">
        <v>2</v>
      </c>
      <c r="F126" s="17">
        <v>88.5</v>
      </c>
      <c r="G126" s="25" t="s">
        <v>25</v>
      </c>
      <c r="H126" s="62" t="s">
        <v>48</v>
      </c>
      <c r="I126" s="27" t="s">
        <v>34</v>
      </c>
      <c r="J126" s="27" t="s">
        <v>35</v>
      </c>
      <c r="K126" s="27" t="s">
        <v>36</v>
      </c>
    </row>
    <row r="127" spans="3:11" ht="15" customHeight="1" outlineLevel="2" x14ac:dyDescent="0.25">
      <c r="C127" s="54"/>
      <c r="D127" s="42"/>
      <c r="E127" s="17" t="s">
        <v>3</v>
      </c>
      <c r="F127" s="17">
        <v>76.5</v>
      </c>
      <c r="G127" s="26">
        <f>F126*15%+F127*15%+F128*20%+F129*20%+F130*15%+F131*15%</f>
        <v>86.437500000000014</v>
      </c>
      <c r="H127" s="63">
        <f t="shared" ref="H127" si="16">AVERAGE(F126:F131)</f>
        <v>86.625</v>
      </c>
      <c r="I127" s="33">
        <f>AVERAGE(G119:G134)</f>
        <v>87.850000000000009</v>
      </c>
      <c r="J127" s="33">
        <f>ABS(G127-I127)</f>
        <v>1.4124999999999943</v>
      </c>
      <c r="K127" s="33">
        <f>J127^2</f>
        <v>1.995156249999984</v>
      </c>
    </row>
    <row r="128" spans="3:11" ht="15" customHeight="1" outlineLevel="2" x14ac:dyDescent="0.25">
      <c r="C128" s="54"/>
      <c r="D128" s="42"/>
      <c r="E128" s="17" t="s">
        <v>4</v>
      </c>
      <c r="F128" s="17">
        <v>88.5</v>
      </c>
      <c r="H128" s="63"/>
      <c r="I128" s="33"/>
      <c r="J128" s="33"/>
      <c r="K128" s="33"/>
    </row>
    <row r="129" spans="3:11" ht="15" customHeight="1" outlineLevel="2" x14ac:dyDescent="0.25">
      <c r="C129" s="54"/>
      <c r="D129" s="42"/>
      <c r="E129" s="17" t="s">
        <v>5</v>
      </c>
      <c r="F129" s="17">
        <v>81</v>
      </c>
      <c r="H129" s="63"/>
      <c r="I129" s="33"/>
      <c r="J129" s="33"/>
      <c r="K129" s="33"/>
    </row>
    <row r="130" spans="3:11" ht="15" customHeight="1" outlineLevel="2" x14ac:dyDescent="0.25">
      <c r="C130" s="54"/>
      <c r="D130" s="42"/>
      <c r="E130" s="17" t="s">
        <v>6</v>
      </c>
      <c r="F130" s="17">
        <v>91.75</v>
      </c>
      <c r="H130" s="63"/>
      <c r="I130" s="33"/>
      <c r="J130" s="33"/>
      <c r="K130" s="33"/>
    </row>
    <row r="131" spans="3:11" ht="15" customHeight="1" outlineLevel="2" x14ac:dyDescent="0.25">
      <c r="C131" s="54"/>
      <c r="D131" s="43"/>
      <c r="E131" s="17" t="s">
        <v>7</v>
      </c>
      <c r="F131" s="17">
        <v>93.5</v>
      </c>
      <c r="H131" s="63"/>
      <c r="I131" s="33"/>
      <c r="J131" s="33"/>
      <c r="K131" s="33"/>
    </row>
    <row r="132" spans="3:11" ht="15" customHeight="1" outlineLevel="1" x14ac:dyDescent="0.25">
      <c r="C132" s="54"/>
      <c r="D132" s="41">
        <v>1202200019</v>
      </c>
      <c r="E132" s="18"/>
      <c r="F132" s="18"/>
      <c r="H132" s="63"/>
      <c r="I132" s="33"/>
      <c r="J132" s="33"/>
      <c r="K132" s="33"/>
    </row>
    <row r="133" spans="3:11" ht="15" customHeight="1" outlineLevel="2" x14ac:dyDescent="0.25">
      <c r="C133" s="54"/>
      <c r="D133" s="42"/>
      <c r="E133" s="17" t="s">
        <v>2</v>
      </c>
      <c r="F133" s="17">
        <v>74.25</v>
      </c>
      <c r="G133" s="25" t="s">
        <v>25</v>
      </c>
      <c r="H133" s="62" t="s">
        <v>48</v>
      </c>
      <c r="I133" s="27" t="s">
        <v>34</v>
      </c>
      <c r="J133" s="27" t="s">
        <v>35</v>
      </c>
      <c r="K133" s="27" t="s">
        <v>36</v>
      </c>
    </row>
    <row r="134" spans="3:11" ht="15" customHeight="1" outlineLevel="2" x14ac:dyDescent="0.25">
      <c r="C134" s="54"/>
      <c r="D134" s="42"/>
      <c r="E134" s="17" t="s">
        <v>3</v>
      </c>
      <c r="F134" s="17">
        <v>77.5</v>
      </c>
      <c r="G134" s="26">
        <f>F133*15%+F134*15%+F135*20%+F136*20%+F137*15%+F138*15%</f>
        <v>81.212500000000006</v>
      </c>
      <c r="H134" s="63">
        <f t="shared" ref="H134" si="17">AVERAGE(F133:F138)</f>
        <v>81.041666666666671</v>
      </c>
      <c r="I134" s="33">
        <f>AVERAGE(G126:G141)</f>
        <v>82.666666666666686</v>
      </c>
      <c r="J134" s="33">
        <f>ABS(G134-I134)</f>
        <v>1.4541666666666799</v>
      </c>
      <c r="K134" s="33">
        <f>J134^2</f>
        <v>2.1146006944444831</v>
      </c>
    </row>
    <row r="135" spans="3:11" ht="15" customHeight="1" outlineLevel="2" x14ac:dyDescent="0.25">
      <c r="C135" s="54"/>
      <c r="D135" s="42"/>
      <c r="E135" s="17" t="s">
        <v>4</v>
      </c>
      <c r="F135" s="17">
        <v>79</v>
      </c>
      <c r="H135" s="63"/>
      <c r="I135" s="33"/>
      <c r="J135" s="33"/>
      <c r="K135" s="33"/>
    </row>
    <row r="136" spans="3:11" ht="15" customHeight="1" outlineLevel="2" x14ac:dyDescent="0.25">
      <c r="C136" s="54"/>
      <c r="D136" s="42"/>
      <c r="E136" s="17" t="s">
        <v>5</v>
      </c>
      <c r="F136" s="17">
        <v>86.5</v>
      </c>
      <c r="H136" s="63"/>
      <c r="I136" s="33"/>
      <c r="J136" s="33"/>
      <c r="K136" s="33"/>
    </row>
    <row r="137" spans="3:11" ht="15" customHeight="1" outlineLevel="2" x14ac:dyDescent="0.25">
      <c r="C137" s="54"/>
      <c r="D137" s="42"/>
      <c r="E137" s="17" t="s">
        <v>6</v>
      </c>
      <c r="F137" s="17">
        <v>89.25</v>
      </c>
      <c r="H137" s="63"/>
      <c r="I137" s="33"/>
      <c r="J137" s="33"/>
      <c r="K137" s="33"/>
    </row>
    <row r="138" spans="3:11" ht="15" customHeight="1" outlineLevel="2" x14ac:dyDescent="0.25">
      <c r="C138" s="54"/>
      <c r="D138" s="43"/>
      <c r="E138" s="17" t="s">
        <v>7</v>
      </c>
      <c r="F138" s="17">
        <v>79.75</v>
      </c>
      <c r="H138" s="63"/>
      <c r="I138" s="33"/>
      <c r="J138" s="33"/>
      <c r="K138" s="33"/>
    </row>
    <row r="139" spans="3:11" ht="15" customHeight="1" outlineLevel="1" x14ac:dyDescent="0.25">
      <c r="C139" s="54"/>
      <c r="D139" s="41">
        <v>1202200020</v>
      </c>
      <c r="E139" s="18"/>
      <c r="F139" s="18"/>
      <c r="H139" s="63"/>
      <c r="I139" s="33"/>
      <c r="J139" s="33"/>
      <c r="K139" s="33"/>
    </row>
    <row r="140" spans="3:11" ht="15" customHeight="1" outlineLevel="2" x14ac:dyDescent="0.25">
      <c r="C140" s="54"/>
      <c r="D140" s="42"/>
      <c r="E140" s="17" t="s">
        <v>2</v>
      </c>
      <c r="F140" s="17">
        <v>69.25</v>
      </c>
      <c r="G140" s="25" t="s">
        <v>25</v>
      </c>
      <c r="H140" s="62" t="s">
        <v>48</v>
      </c>
      <c r="I140" s="27" t="s">
        <v>34</v>
      </c>
      <c r="J140" s="27" t="s">
        <v>35</v>
      </c>
      <c r="K140" s="27" t="s">
        <v>36</v>
      </c>
    </row>
    <row r="141" spans="3:11" ht="15" customHeight="1" outlineLevel="2" x14ac:dyDescent="0.25">
      <c r="C141" s="54"/>
      <c r="D141" s="42"/>
      <c r="E141" s="17" t="s">
        <v>3</v>
      </c>
      <c r="F141" s="17">
        <v>79.5</v>
      </c>
      <c r="G141" s="26">
        <f>F140*15%+F141*15%+F142*20%+F143*20%+F144*15%+F145*15%</f>
        <v>80.350000000000009</v>
      </c>
      <c r="H141" s="63">
        <f t="shared" ref="H141" si="18">AVERAGE(F140:F145)</f>
        <v>80.291666666666671</v>
      </c>
      <c r="I141" s="34">
        <f>AVERAGE(G133:G151)</f>
        <v>73.512500000000003</v>
      </c>
      <c r="J141" s="33">
        <f>ABS(G141-I141)</f>
        <v>6.8375000000000057</v>
      </c>
      <c r="K141" s="33">
        <f>J141^2</f>
        <v>46.75140625000008</v>
      </c>
    </row>
    <row r="142" spans="3:11" ht="15" customHeight="1" outlineLevel="2" x14ac:dyDescent="0.25">
      <c r="C142" s="54"/>
      <c r="D142" s="42"/>
      <c r="E142" s="17" t="s">
        <v>4</v>
      </c>
      <c r="F142" s="17">
        <v>79.75</v>
      </c>
      <c r="H142" s="63"/>
      <c r="I142" s="33"/>
      <c r="J142" s="33"/>
      <c r="K142" s="33"/>
    </row>
    <row r="143" spans="3:11" ht="15" customHeight="1" outlineLevel="2" x14ac:dyDescent="0.25">
      <c r="C143" s="54"/>
      <c r="D143" s="42"/>
      <c r="E143" s="17" t="s">
        <v>5</v>
      </c>
      <c r="F143" s="17">
        <v>82</v>
      </c>
      <c r="H143" s="63"/>
      <c r="I143" s="33"/>
      <c r="J143" s="33"/>
      <c r="K143" s="33"/>
    </row>
    <row r="144" spans="3:11" ht="15" customHeight="1" outlineLevel="2" x14ac:dyDescent="0.25">
      <c r="C144" s="54"/>
      <c r="D144" s="42"/>
      <c r="E144" s="17" t="s">
        <v>6</v>
      </c>
      <c r="F144" s="17">
        <v>88.25</v>
      </c>
      <c r="H144" s="63"/>
      <c r="I144" s="33"/>
      <c r="J144" s="33"/>
      <c r="K144" s="33"/>
    </row>
    <row r="145" spans="3:16" ht="15" customHeight="1" outlineLevel="2" x14ac:dyDescent="0.25">
      <c r="C145" s="54"/>
      <c r="D145" s="43"/>
      <c r="E145" s="17" t="s">
        <v>7</v>
      </c>
      <c r="F145" s="17">
        <v>83</v>
      </c>
      <c r="H145" s="63"/>
      <c r="I145" s="33"/>
      <c r="J145" s="33"/>
      <c r="K145" s="33"/>
    </row>
    <row r="146" spans="3:16" ht="15" customHeight="1" outlineLevel="1" x14ac:dyDescent="0.25">
      <c r="C146" s="54"/>
      <c r="D146" s="48" t="s">
        <v>37</v>
      </c>
      <c r="E146" s="49"/>
      <c r="F146" s="16">
        <f>AVERAGE(F7:F145)</f>
        <v>85.76958333333333</v>
      </c>
      <c r="H146" s="63"/>
      <c r="I146" s="33"/>
      <c r="J146" s="33"/>
      <c r="K146" s="33"/>
    </row>
    <row r="147" spans="3:16" x14ac:dyDescent="0.25">
      <c r="C147" s="48" t="s">
        <v>9</v>
      </c>
      <c r="D147" s="49"/>
      <c r="E147" s="49"/>
      <c r="F147" s="50"/>
    </row>
    <row r="148" spans="3:16" outlineLevel="1" x14ac:dyDescent="0.25">
      <c r="C148" s="51"/>
      <c r="D148" s="10" t="s">
        <v>0</v>
      </c>
      <c r="E148" s="11" t="s">
        <v>17</v>
      </c>
      <c r="F148" s="11" t="s">
        <v>18</v>
      </c>
    </row>
    <row r="149" spans="3:16" outlineLevel="1" x14ac:dyDescent="0.25">
      <c r="C149" s="52"/>
      <c r="D149" s="41">
        <v>1202200021</v>
      </c>
      <c r="E149" s="12"/>
      <c r="F149" s="12"/>
      <c r="M149" s="8" t="s">
        <v>26</v>
      </c>
      <c r="N149" s="8" t="s">
        <v>29</v>
      </c>
      <c r="O149" s="8" t="s">
        <v>31</v>
      </c>
      <c r="P149" s="8" t="s">
        <v>28</v>
      </c>
    </row>
    <row r="150" spans="3:16" ht="15" customHeight="1" outlineLevel="2" x14ac:dyDescent="0.25">
      <c r="C150" s="52"/>
      <c r="D150" s="42"/>
      <c r="E150" s="17" t="s">
        <v>2</v>
      </c>
      <c r="F150" s="17">
        <v>74.25</v>
      </c>
      <c r="G150" s="25" t="s">
        <v>25</v>
      </c>
      <c r="H150" s="62" t="s">
        <v>48</v>
      </c>
      <c r="I150" s="27" t="s">
        <v>34</v>
      </c>
      <c r="J150" s="27" t="s">
        <v>35</v>
      </c>
      <c r="K150" s="27" t="s">
        <v>36</v>
      </c>
      <c r="M150" s="14" t="s">
        <v>2</v>
      </c>
      <c r="N150" s="14">
        <f>(F283+F276+F269+F262+F255+F248+F241+F234+F227+F220+F213+F206+F199+F192+F185+F178+F171+F164+F157+F150)/20</f>
        <v>83.01</v>
      </c>
      <c r="O150" s="15">
        <f>(N7+N150+N293+N436+N579)/5</f>
        <v>85.376000000000005</v>
      </c>
      <c r="P150" s="58">
        <f>AVERAGE(G151:G284)</f>
        <v>82.481999999999999</v>
      </c>
    </row>
    <row r="151" spans="3:16" ht="15" customHeight="1" outlineLevel="2" x14ac:dyDescent="0.25">
      <c r="C151" s="52"/>
      <c r="D151" s="42"/>
      <c r="E151" s="17" t="s">
        <v>3</v>
      </c>
      <c r="F151" s="17">
        <v>72.75</v>
      </c>
      <c r="G151" s="26">
        <f>F150*15%+F151*15%+F152*20%+F153*20%+F154*15%+F155*15%</f>
        <v>58.974999999999994</v>
      </c>
      <c r="H151" s="63">
        <f>AVERAGE(F150:F155)</f>
        <v>61.5</v>
      </c>
      <c r="I151" s="34">
        <f>AVERAGE(G141:G158)</f>
        <v>72.154166666666654</v>
      </c>
      <c r="J151" s="34">
        <f>ABS(G151-I151)</f>
        <v>13.17916666666666</v>
      </c>
      <c r="K151" s="34">
        <f>J151^2</f>
        <v>173.6904340277776</v>
      </c>
      <c r="M151" s="14" t="s">
        <v>3</v>
      </c>
      <c r="N151" s="14">
        <f>(F284+F277+F270+F263+F256+F249+F242+F235+F228+F221+F214+F207+F200+F193+F186+F179+F172+F165+F158+F151)/20</f>
        <v>84.262500000000003</v>
      </c>
      <c r="O151" s="15">
        <f>(N8+N151+N294+N437+N580)/5</f>
        <v>84.420500000000004</v>
      </c>
      <c r="P151" s="59"/>
    </row>
    <row r="152" spans="3:16" ht="15" customHeight="1" outlineLevel="2" x14ac:dyDescent="0.25">
      <c r="C152" s="52"/>
      <c r="D152" s="42"/>
      <c r="E152" s="17" t="s">
        <v>4</v>
      </c>
      <c r="F152" s="17">
        <v>0</v>
      </c>
      <c r="H152" s="63"/>
      <c r="I152" s="33"/>
      <c r="J152" s="34"/>
      <c r="K152" s="34"/>
      <c r="M152" s="14" t="s">
        <v>4</v>
      </c>
      <c r="N152" s="14">
        <f>(F285+F278+F271+F264+F257+F250+F243+F236+F229+F222+F215+F208+F201+F194+F187+F180+F173+F166+F159+F152)/20</f>
        <v>82.775000000000006</v>
      </c>
      <c r="O152" s="15">
        <f>(N9+N152+N295+N438+N581)/5</f>
        <v>87.499499999999998</v>
      </c>
      <c r="P152" s="59"/>
    </row>
    <row r="153" spans="3:16" ht="15" customHeight="1" outlineLevel="2" x14ac:dyDescent="0.25">
      <c r="C153" s="52"/>
      <c r="D153" s="42"/>
      <c r="E153" s="17" t="s">
        <v>5</v>
      </c>
      <c r="F153" s="17">
        <v>72.5</v>
      </c>
      <c r="H153" s="63"/>
      <c r="I153" s="33"/>
      <c r="J153" s="34"/>
      <c r="K153" s="34"/>
      <c r="M153" s="14" t="s">
        <v>5</v>
      </c>
      <c r="N153" s="14">
        <f>(F286+F279+F272+F265+F258+F251+F244+F237+F230+F223+F216+F209+F202+F195+F188+F181+F174+F167+F160+F153)/20</f>
        <v>83.59</v>
      </c>
      <c r="O153" s="15">
        <f>(N10+N153+N296+N439+N582)/5</f>
        <v>81.373999999999995</v>
      </c>
      <c r="P153" s="59"/>
    </row>
    <row r="154" spans="3:16" ht="15" customHeight="1" outlineLevel="2" x14ac:dyDescent="0.25">
      <c r="C154" s="52"/>
      <c r="D154" s="42"/>
      <c r="E154" s="17" t="s">
        <v>6</v>
      </c>
      <c r="F154" s="17">
        <v>72.5</v>
      </c>
      <c r="H154" s="63"/>
      <c r="I154" s="33"/>
      <c r="J154" s="34"/>
      <c r="K154" s="34"/>
      <c r="M154" s="14" t="s">
        <v>6</v>
      </c>
      <c r="N154" s="14">
        <f>(F287+F280+F273+F266+F259+F252+F245+F238+F231+F224+F217+F210+F203+F196+F189+F182+F175+F168+F161+F154)/20</f>
        <v>78.0625</v>
      </c>
      <c r="O154" s="15">
        <f>(N11+N154+N297+N440+N583)/5</f>
        <v>80.674999999999997</v>
      </c>
      <c r="P154" s="59"/>
    </row>
    <row r="155" spans="3:16" ht="15" customHeight="1" outlineLevel="2" x14ac:dyDescent="0.25">
      <c r="C155" s="52"/>
      <c r="D155" s="43"/>
      <c r="E155" s="17" t="s">
        <v>7</v>
      </c>
      <c r="F155" s="17">
        <v>77</v>
      </c>
      <c r="H155" s="63"/>
      <c r="I155" s="33"/>
      <c r="J155" s="34"/>
      <c r="K155" s="34"/>
      <c r="M155" s="14" t="s">
        <v>7</v>
      </c>
      <c r="N155" s="14">
        <f>(F288+F281+F274+F267+F260+F253+F246+F239+F232+F225+F218+F211+F204+F197+F190+F183+F176+F169+F162+F155)/20</f>
        <v>82.724999999999994</v>
      </c>
      <c r="O155" s="15">
        <f>O12</f>
        <v>82.969500000000011</v>
      </c>
      <c r="P155" s="60"/>
    </row>
    <row r="156" spans="3:16" outlineLevel="1" x14ac:dyDescent="0.25">
      <c r="C156" s="52"/>
      <c r="D156" s="41">
        <v>1202200022</v>
      </c>
      <c r="E156" s="18"/>
      <c r="F156" s="18"/>
      <c r="H156" s="63"/>
      <c r="I156" s="33"/>
      <c r="J156" s="34"/>
      <c r="K156" s="34"/>
    </row>
    <row r="157" spans="3:16" ht="15" customHeight="1" outlineLevel="2" x14ac:dyDescent="0.25">
      <c r="C157" s="52"/>
      <c r="D157" s="42"/>
      <c r="E157" s="17" t="s">
        <v>2</v>
      </c>
      <c r="F157" s="17">
        <v>70.25</v>
      </c>
      <c r="G157" s="25" t="s">
        <v>25</v>
      </c>
      <c r="H157" s="62" t="s">
        <v>48</v>
      </c>
      <c r="I157" s="27" t="s">
        <v>34</v>
      </c>
      <c r="J157" s="27" t="s">
        <v>35</v>
      </c>
      <c r="K157" s="27" t="s">
        <v>36</v>
      </c>
    </row>
    <row r="158" spans="3:16" ht="15" customHeight="1" outlineLevel="2" x14ac:dyDescent="0.25">
      <c r="C158" s="52"/>
      <c r="D158" s="42"/>
      <c r="E158" s="17" t="s">
        <v>3</v>
      </c>
      <c r="F158" s="17">
        <v>81</v>
      </c>
      <c r="G158" s="26">
        <f>F157*15%+F158*15%+F159*20%+F160*20%+F161*15%+F162*15%</f>
        <v>77.137500000000003</v>
      </c>
      <c r="H158" s="63">
        <f t="shared" ref="H158" si="19">AVERAGE(F157:F162)</f>
        <v>77.333333333333329</v>
      </c>
      <c r="I158" s="33">
        <f>AVERAGE(G151:G165)</f>
        <v>73.429166666666674</v>
      </c>
      <c r="J158" s="34">
        <f>ABS(G158-I158)</f>
        <v>3.7083333333333286</v>
      </c>
      <c r="K158" s="34">
        <f>J158^2</f>
        <v>13.751736111111075</v>
      </c>
      <c r="P158" t="s">
        <v>43</v>
      </c>
    </row>
    <row r="159" spans="3:16" ht="15" customHeight="1" outlineLevel="2" x14ac:dyDescent="0.25">
      <c r="C159" s="52"/>
      <c r="D159" s="42"/>
      <c r="E159" s="17" t="s">
        <v>4</v>
      </c>
      <c r="F159" s="17">
        <v>82.25</v>
      </c>
      <c r="H159" s="63"/>
      <c r="I159" s="33"/>
      <c r="J159" s="34"/>
      <c r="K159" s="34"/>
      <c r="P159" s="57" t="s">
        <v>44</v>
      </c>
    </row>
    <row r="160" spans="3:16" ht="15" customHeight="1" outlineLevel="2" x14ac:dyDescent="0.25">
      <c r="C160" s="52"/>
      <c r="D160" s="42"/>
      <c r="E160" s="17" t="s">
        <v>5</v>
      </c>
      <c r="F160" s="17">
        <v>68.5</v>
      </c>
      <c r="H160" s="63"/>
      <c r="I160" s="33"/>
      <c r="J160" s="34"/>
      <c r="K160" s="34"/>
      <c r="P160" s="57"/>
    </row>
    <row r="161" spans="3:16" ht="15" customHeight="1" outlineLevel="2" x14ac:dyDescent="0.25">
      <c r="C161" s="52"/>
      <c r="D161" s="42"/>
      <c r="E161" s="17" t="s">
        <v>6</v>
      </c>
      <c r="F161" s="17">
        <v>80.25</v>
      </c>
      <c r="H161" s="63"/>
      <c r="I161" s="33"/>
      <c r="J161" s="34"/>
      <c r="K161" s="34"/>
      <c r="P161" s="57"/>
    </row>
    <row r="162" spans="3:16" ht="15" customHeight="1" outlineLevel="2" x14ac:dyDescent="0.25">
      <c r="C162" s="52"/>
      <c r="D162" s="43"/>
      <c r="E162" s="17" t="s">
        <v>7</v>
      </c>
      <c r="F162" s="17">
        <v>81.75</v>
      </c>
      <c r="H162" s="63"/>
      <c r="I162" s="33"/>
      <c r="J162" s="34"/>
      <c r="K162" s="34"/>
      <c r="P162" s="57"/>
    </row>
    <row r="163" spans="3:16" outlineLevel="1" x14ac:dyDescent="0.25">
      <c r="C163" s="52"/>
      <c r="D163" s="41">
        <v>1202200023</v>
      </c>
      <c r="E163" s="18"/>
      <c r="F163" s="18"/>
      <c r="H163" s="63"/>
      <c r="I163" s="33"/>
      <c r="J163" s="34"/>
      <c r="K163" s="34"/>
    </row>
    <row r="164" spans="3:16" ht="15" customHeight="1" outlineLevel="2" x14ac:dyDescent="0.25">
      <c r="C164" s="52"/>
      <c r="D164" s="42"/>
      <c r="E164" s="17" t="s">
        <v>2</v>
      </c>
      <c r="F164" s="17">
        <v>79.75</v>
      </c>
      <c r="G164" s="25" t="s">
        <v>25</v>
      </c>
      <c r="H164" s="62" t="s">
        <v>48</v>
      </c>
      <c r="I164" s="27" t="s">
        <v>34</v>
      </c>
      <c r="J164" s="27" t="s">
        <v>35</v>
      </c>
      <c r="K164" s="27" t="s">
        <v>36</v>
      </c>
    </row>
    <row r="165" spans="3:16" ht="15" customHeight="1" outlineLevel="2" x14ac:dyDescent="0.25">
      <c r="C165" s="52"/>
      <c r="D165" s="42"/>
      <c r="E165" s="17" t="s">
        <v>3</v>
      </c>
      <c r="F165" s="17">
        <v>84</v>
      </c>
      <c r="G165" s="26">
        <f>F164*15%+F165*15%+F166*20%+F167*20%+F168*15%+F169*15%</f>
        <v>84.174999999999997</v>
      </c>
      <c r="H165" s="63">
        <f t="shared" ref="H165" si="20">AVERAGE(F164:F169)</f>
        <v>84.083333333333329</v>
      </c>
      <c r="I165" s="33">
        <f>AVERAGE(G158:G172)</f>
        <v>84.979166666666671</v>
      </c>
      <c r="J165" s="34">
        <f>ABS(G165-I165)</f>
        <v>0.80416666666667425</v>
      </c>
      <c r="K165" s="34">
        <f>J165^2</f>
        <v>0.64668402777778999</v>
      </c>
    </row>
    <row r="166" spans="3:16" ht="15" customHeight="1" outlineLevel="2" x14ac:dyDescent="0.25">
      <c r="C166" s="52"/>
      <c r="D166" s="42"/>
      <c r="E166" s="17" t="s">
        <v>4</v>
      </c>
      <c r="F166" s="17">
        <v>87</v>
      </c>
      <c r="H166" s="63"/>
      <c r="I166" s="33"/>
      <c r="J166" s="34"/>
      <c r="K166" s="34"/>
    </row>
    <row r="167" spans="3:16" ht="15" customHeight="1" outlineLevel="2" x14ac:dyDescent="0.25">
      <c r="C167" s="52"/>
      <c r="D167" s="42"/>
      <c r="E167" s="17" t="s">
        <v>5</v>
      </c>
      <c r="F167" s="17">
        <v>83</v>
      </c>
      <c r="H167" s="63"/>
      <c r="I167" s="33"/>
      <c r="J167" s="34"/>
      <c r="K167" s="34"/>
    </row>
    <row r="168" spans="3:16" ht="15" customHeight="1" outlineLevel="2" x14ac:dyDescent="0.25">
      <c r="C168" s="52"/>
      <c r="D168" s="42"/>
      <c r="E168" s="17" t="s">
        <v>6</v>
      </c>
      <c r="F168" s="17">
        <v>83</v>
      </c>
      <c r="H168" s="63"/>
      <c r="I168" s="33"/>
      <c r="J168" s="34"/>
      <c r="K168" s="34"/>
    </row>
    <row r="169" spans="3:16" ht="15" customHeight="1" outlineLevel="2" x14ac:dyDescent="0.25">
      <c r="C169" s="52"/>
      <c r="D169" s="43"/>
      <c r="E169" s="17" t="s">
        <v>7</v>
      </c>
      <c r="F169" s="17">
        <v>87.75</v>
      </c>
      <c r="H169" s="63"/>
      <c r="I169" s="33"/>
      <c r="J169" s="34"/>
      <c r="K169" s="34"/>
    </row>
    <row r="170" spans="3:16" outlineLevel="1" x14ac:dyDescent="0.25">
      <c r="C170" s="52"/>
      <c r="D170" s="41">
        <v>1202200024</v>
      </c>
      <c r="E170" s="18"/>
      <c r="F170" s="18"/>
      <c r="H170" s="63"/>
      <c r="I170" s="33"/>
      <c r="J170" s="34"/>
      <c r="K170" s="34"/>
    </row>
    <row r="171" spans="3:16" ht="15" customHeight="1" outlineLevel="2" x14ac:dyDescent="0.25">
      <c r="C171" s="52"/>
      <c r="D171" s="42"/>
      <c r="E171" s="17" t="s">
        <v>2</v>
      </c>
      <c r="F171" s="17">
        <v>95</v>
      </c>
      <c r="G171" s="25" t="s">
        <v>25</v>
      </c>
      <c r="H171" s="62" t="s">
        <v>48</v>
      </c>
      <c r="I171" s="27" t="s">
        <v>34</v>
      </c>
      <c r="J171" s="27" t="s">
        <v>35</v>
      </c>
      <c r="K171" s="27" t="s">
        <v>36</v>
      </c>
    </row>
    <row r="172" spans="3:16" ht="15" customHeight="1" outlineLevel="2" x14ac:dyDescent="0.25">
      <c r="C172" s="52"/>
      <c r="D172" s="42"/>
      <c r="E172" s="17" t="s">
        <v>3</v>
      </c>
      <c r="F172" s="17">
        <v>90.5</v>
      </c>
      <c r="G172" s="26">
        <f>F171*15%+F172*15%+F173*20%+F174*20%+F175*15%+F176*15%</f>
        <v>93.625000000000014</v>
      </c>
      <c r="H172" s="63">
        <f t="shared" ref="H172" si="21">AVERAGE(F171:F176)</f>
        <v>93.083333333333329</v>
      </c>
      <c r="I172" s="33">
        <f>AVERAGE(G165:G179)</f>
        <v>88.25</v>
      </c>
      <c r="J172" s="34">
        <f>ABS(G172-I172)</f>
        <v>5.3750000000000142</v>
      </c>
      <c r="K172" s="34">
        <f>J172^2</f>
        <v>28.890625000000153</v>
      </c>
    </row>
    <row r="173" spans="3:16" ht="15" customHeight="1" outlineLevel="2" x14ac:dyDescent="0.25">
      <c r="C173" s="52"/>
      <c r="D173" s="42"/>
      <c r="E173" s="17" t="s">
        <v>4</v>
      </c>
      <c r="F173" s="17">
        <v>98.5</v>
      </c>
      <c r="H173" s="63"/>
      <c r="I173" s="33"/>
      <c r="J173" s="34"/>
      <c r="K173" s="34"/>
    </row>
    <row r="174" spans="3:16" ht="15" customHeight="1" outlineLevel="2" x14ac:dyDescent="0.25">
      <c r="C174" s="52"/>
      <c r="D174" s="42"/>
      <c r="E174" s="17" t="s">
        <v>5</v>
      </c>
      <c r="F174" s="17">
        <v>98.5</v>
      </c>
      <c r="H174" s="63"/>
      <c r="I174" s="33"/>
      <c r="J174" s="34"/>
      <c r="K174" s="34"/>
    </row>
    <row r="175" spans="3:16" ht="15" customHeight="1" outlineLevel="2" x14ac:dyDescent="0.25">
      <c r="C175" s="52"/>
      <c r="D175" s="42"/>
      <c r="E175" s="17" t="s">
        <v>6</v>
      </c>
      <c r="F175" s="17">
        <v>92.5</v>
      </c>
      <c r="H175" s="63"/>
      <c r="I175" s="33"/>
      <c r="J175" s="34"/>
      <c r="K175" s="34"/>
    </row>
    <row r="176" spans="3:16" ht="15" customHeight="1" outlineLevel="2" x14ac:dyDescent="0.25">
      <c r="C176" s="52"/>
      <c r="D176" s="43"/>
      <c r="E176" s="17" t="s">
        <v>7</v>
      </c>
      <c r="F176" s="17">
        <v>83.5</v>
      </c>
      <c r="H176" s="63"/>
      <c r="I176" s="33"/>
      <c r="J176" s="34"/>
      <c r="K176" s="34"/>
    </row>
    <row r="177" spans="3:11" outlineLevel="1" x14ac:dyDescent="0.25">
      <c r="C177" s="52"/>
      <c r="D177" s="41">
        <v>1202200025</v>
      </c>
      <c r="E177" s="18"/>
      <c r="F177" s="18"/>
      <c r="H177" s="63"/>
      <c r="I177" s="33"/>
      <c r="J177" s="34"/>
      <c r="K177" s="34"/>
    </row>
    <row r="178" spans="3:11" ht="15" customHeight="1" outlineLevel="2" x14ac:dyDescent="0.25">
      <c r="C178" s="52"/>
      <c r="D178" s="42"/>
      <c r="E178" s="17" t="s">
        <v>2</v>
      </c>
      <c r="F178" s="17">
        <v>73.75</v>
      </c>
      <c r="G178" s="25" t="s">
        <v>25</v>
      </c>
      <c r="H178" s="62" t="s">
        <v>48</v>
      </c>
      <c r="I178" s="27" t="s">
        <v>34</v>
      </c>
      <c r="J178" s="27" t="s">
        <v>35</v>
      </c>
      <c r="K178" s="27" t="s">
        <v>36</v>
      </c>
    </row>
    <row r="179" spans="3:11" ht="15" customHeight="1" outlineLevel="2" x14ac:dyDescent="0.25">
      <c r="C179" s="52"/>
      <c r="D179" s="42"/>
      <c r="E179" s="17" t="s">
        <v>3</v>
      </c>
      <c r="F179" s="17">
        <v>90.5</v>
      </c>
      <c r="G179" s="26">
        <f>F178*15%+F179*15%+F180*20%+F181*20%+F182*15%+F183*15%</f>
        <v>86.95</v>
      </c>
      <c r="H179" s="63">
        <f t="shared" ref="H179" si="22">AVERAGE(F178:F183)</f>
        <v>87.166666666666671</v>
      </c>
      <c r="I179" s="33">
        <f>AVERAGE(G172:G186)</f>
        <v>88.333333333333329</v>
      </c>
      <c r="J179" s="34">
        <f>ABS(G179-I179)</f>
        <v>1.3833333333333258</v>
      </c>
      <c r="K179" s="34">
        <f>J179^2</f>
        <v>1.9136111111110901</v>
      </c>
    </row>
    <row r="180" spans="3:11" ht="15" customHeight="1" outlineLevel="2" x14ac:dyDescent="0.25">
      <c r="C180" s="52"/>
      <c r="D180" s="42"/>
      <c r="E180" s="17" t="s">
        <v>4</v>
      </c>
      <c r="F180" s="17">
        <v>86.75</v>
      </c>
      <c r="H180" s="63"/>
      <c r="I180" s="33"/>
      <c r="J180" s="34"/>
      <c r="K180" s="34"/>
    </row>
    <row r="181" spans="3:11" ht="15" customHeight="1" outlineLevel="2" x14ac:dyDescent="0.25">
      <c r="C181" s="52"/>
      <c r="D181" s="42"/>
      <c r="E181" s="17" t="s">
        <v>5</v>
      </c>
      <c r="F181" s="17">
        <v>83.25</v>
      </c>
      <c r="H181" s="63"/>
      <c r="I181" s="33"/>
      <c r="J181" s="34"/>
      <c r="K181" s="34"/>
    </row>
    <row r="182" spans="3:11" ht="15" customHeight="1" outlineLevel="2" x14ac:dyDescent="0.25">
      <c r="C182" s="52"/>
      <c r="D182" s="42"/>
      <c r="E182" s="17" t="s">
        <v>6</v>
      </c>
      <c r="F182" s="17">
        <v>88.75</v>
      </c>
      <c r="H182" s="63"/>
      <c r="I182" s="33"/>
      <c r="J182" s="34"/>
      <c r="K182" s="34"/>
    </row>
    <row r="183" spans="3:11" ht="15" customHeight="1" outlineLevel="2" x14ac:dyDescent="0.25">
      <c r="C183" s="52"/>
      <c r="D183" s="43"/>
      <c r="E183" s="17" t="s">
        <v>7</v>
      </c>
      <c r="F183" s="17">
        <v>100</v>
      </c>
      <c r="H183" s="63"/>
      <c r="I183" s="33"/>
      <c r="J183" s="34"/>
      <c r="K183" s="34"/>
    </row>
    <row r="184" spans="3:11" outlineLevel="1" x14ac:dyDescent="0.25">
      <c r="C184" s="52"/>
      <c r="D184" s="41">
        <v>1202200026</v>
      </c>
      <c r="E184" s="18"/>
      <c r="F184" s="18"/>
      <c r="H184" s="63"/>
      <c r="I184" s="33"/>
      <c r="J184" s="34"/>
      <c r="K184" s="34"/>
    </row>
    <row r="185" spans="3:11" ht="15" customHeight="1" outlineLevel="2" x14ac:dyDescent="0.25">
      <c r="C185" s="52"/>
      <c r="D185" s="42"/>
      <c r="E185" s="17" t="s">
        <v>2</v>
      </c>
      <c r="F185" s="17">
        <v>78</v>
      </c>
      <c r="G185" s="25" t="s">
        <v>25</v>
      </c>
      <c r="H185" s="62" t="s">
        <v>48</v>
      </c>
      <c r="I185" s="27" t="s">
        <v>34</v>
      </c>
      <c r="J185" s="27" t="s">
        <v>35</v>
      </c>
      <c r="K185" s="27" t="s">
        <v>36</v>
      </c>
    </row>
    <row r="186" spans="3:11" ht="15" customHeight="1" outlineLevel="2" x14ac:dyDescent="0.25">
      <c r="C186" s="52"/>
      <c r="D186" s="42"/>
      <c r="E186" s="17" t="s">
        <v>3</v>
      </c>
      <c r="F186" s="17">
        <v>89</v>
      </c>
      <c r="G186" s="26">
        <f>F185*15%+F186*15%+F187*20%+F188*20%+F189*15%+F190*15%</f>
        <v>84.424999999999997</v>
      </c>
      <c r="H186" s="63">
        <f t="shared" ref="H186" si="23">AVERAGE(F185:F190)</f>
        <v>84.458333333333329</v>
      </c>
      <c r="I186" s="33">
        <f>AVERAGE(G179:G193)</f>
        <v>90.108333333333334</v>
      </c>
      <c r="J186" s="34">
        <f>ABS(G186-I186)</f>
        <v>5.6833333333333371</v>
      </c>
      <c r="K186" s="34">
        <f>J186^2</f>
        <v>32.300277777777822</v>
      </c>
    </row>
    <row r="187" spans="3:11" ht="15" customHeight="1" outlineLevel="2" x14ac:dyDescent="0.25">
      <c r="C187" s="52"/>
      <c r="D187" s="42"/>
      <c r="E187" s="17" t="s">
        <v>4</v>
      </c>
      <c r="F187" s="17">
        <v>85.25</v>
      </c>
      <c r="H187" s="63"/>
      <c r="I187" s="33"/>
      <c r="J187" s="34"/>
      <c r="K187" s="34"/>
    </row>
    <row r="188" spans="3:11" ht="15" customHeight="1" outlineLevel="2" x14ac:dyDescent="0.25">
      <c r="C188" s="52"/>
      <c r="D188" s="42"/>
      <c r="E188" s="17" t="s">
        <v>5</v>
      </c>
      <c r="F188" s="17">
        <v>83</v>
      </c>
      <c r="H188" s="63"/>
      <c r="I188" s="33"/>
      <c r="J188" s="34"/>
      <c r="K188" s="34"/>
    </row>
    <row r="189" spans="3:11" ht="15" customHeight="1" outlineLevel="2" x14ac:dyDescent="0.25">
      <c r="C189" s="52"/>
      <c r="D189" s="42"/>
      <c r="E189" s="17" t="s">
        <v>6</v>
      </c>
      <c r="F189" s="17">
        <v>83.5</v>
      </c>
      <c r="H189" s="63"/>
      <c r="I189" s="33"/>
      <c r="J189" s="34"/>
      <c r="K189" s="34"/>
    </row>
    <row r="190" spans="3:11" ht="15" customHeight="1" outlineLevel="2" x14ac:dyDescent="0.25">
      <c r="C190" s="52"/>
      <c r="D190" s="43"/>
      <c r="E190" s="17" t="s">
        <v>7</v>
      </c>
      <c r="F190" s="17">
        <v>88</v>
      </c>
      <c r="H190" s="63"/>
      <c r="I190" s="33"/>
      <c r="J190" s="34"/>
      <c r="K190" s="34"/>
    </row>
    <row r="191" spans="3:11" outlineLevel="1" x14ac:dyDescent="0.25">
      <c r="C191" s="52"/>
      <c r="D191" s="41">
        <v>1202200027</v>
      </c>
      <c r="E191" s="18"/>
      <c r="F191" s="18"/>
      <c r="H191" s="63"/>
      <c r="I191" s="33"/>
      <c r="J191" s="34"/>
      <c r="K191" s="34"/>
    </row>
    <row r="192" spans="3:11" ht="15" customHeight="1" outlineLevel="2" x14ac:dyDescent="0.25">
      <c r="C192" s="52"/>
      <c r="D192" s="42"/>
      <c r="E192" s="17" t="s">
        <v>2</v>
      </c>
      <c r="F192" s="17">
        <v>100</v>
      </c>
      <c r="G192" s="25" t="s">
        <v>25</v>
      </c>
      <c r="H192" s="62" t="s">
        <v>48</v>
      </c>
      <c r="I192" s="27" t="s">
        <v>34</v>
      </c>
      <c r="J192" s="27" t="s">
        <v>35</v>
      </c>
      <c r="K192" s="27" t="s">
        <v>36</v>
      </c>
    </row>
    <row r="193" spans="3:11" ht="15" customHeight="1" outlineLevel="2" x14ac:dyDescent="0.25">
      <c r="C193" s="52"/>
      <c r="D193" s="42"/>
      <c r="E193" s="17" t="s">
        <v>3</v>
      </c>
      <c r="F193" s="17">
        <v>100</v>
      </c>
      <c r="G193" s="26">
        <f>F192*15%+F193*15%+F194*20%+F195*20%+F196*15%+F197*15%</f>
        <v>98.95</v>
      </c>
      <c r="H193" s="63">
        <f t="shared" ref="H193" si="24">AVERAGE(F192:F197)</f>
        <v>99</v>
      </c>
      <c r="I193" s="33">
        <f>AVERAGE(G186:G200)</f>
        <v>92.970833333333346</v>
      </c>
      <c r="J193" s="34">
        <f>ABS(G193-I193)</f>
        <v>5.9791666666666572</v>
      </c>
      <c r="K193" s="34">
        <f>J193^2</f>
        <v>35.750434027777665</v>
      </c>
    </row>
    <row r="194" spans="3:11" ht="15" customHeight="1" outlineLevel="2" x14ac:dyDescent="0.25">
      <c r="C194" s="52"/>
      <c r="D194" s="42"/>
      <c r="E194" s="17" t="s">
        <v>4</v>
      </c>
      <c r="F194" s="17">
        <v>98.5</v>
      </c>
      <c r="H194" s="63"/>
      <c r="I194" s="33"/>
      <c r="J194" s="34"/>
      <c r="K194" s="34"/>
    </row>
    <row r="195" spans="3:11" ht="15" customHeight="1" outlineLevel="2" x14ac:dyDescent="0.25">
      <c r="C195" s="52"/>
      <c r="D195" s="42"/>
      <c r="E195" s="17" t="s">
        <v>5</v>
      </c>
      <c r="F195" s="17">
        <v>98.5</v>
      </c>
      <c r="H195" s="63"/>
      <c r="I195" s="33"/>
      <c r="J195" s="34"/>
      <c r="K195" s="34"/>
    </row>
    <row r="196" spans="3:11" ht="15" customHeight="1" outlineLevel="2" x14ac:dyDescent="0.25">
      <c r="C196" s="52"/>
      <c r="D196" s="42"/>
      <c r="E196" s="17" t="s">
        <v>6</v>
      </c>
      <c r="F196" s="17">
        <v>97</v>
      </c>
      <c r="H196" s="63"/>
      <c r="I196" s="33"/>
      <c r="J196" s="34"/>
      <c r="K196" s="34"/>
    </row>
    <row r="197" spans="3:11" ht="15" customHeight="1" outlineLevel="2" x14ac:dyDescent="0.25">
      <c r="C197" s="52"/>
      <c r="D197" s="43"/>
      <c r="E197" s="17" t="s">
        <v>7</v>
      </c>
      <c r="F197" s="17">
        <v>100</v>
      </c>
      <c r="H197" s="63"/>
      <c r="I197" s="33"/>
      <c r="J197" s="34"/>
      <c r="K197" s="34"/>
    </row>
    <row r="198" spans="3:11" outlineLevel="1" x14ac:dyDescent="0.25">
      <c r="C198" s="52"/>
      <c r="D198" s="41">
        <v>1202200028</v>
      </c>
      <c r="E198" s="18"/>
      <c r="F198" s="18"/>
      <c r="H198" s="63"/>
      <c r="I198" s="33"/>
      <c r="J198" s="34"/>
      <c r="K198" s="34"/>
    </row>
    <row r="199" spans="3:11" ht="15" customHeight="1" outlineLevel="2" x14ac:dyDescent="0.25">
      <c r="C199" s="52"/>
      <c r="D199" s="42"/>
      <c r="E199" s="17" t="s">
        <v>2</v>
      </c>
      <c r="F199" s="17">
        <v>85</v>
      </c>
      <c r="G199" s="25" t="s">
        <v>25</v>
      </c>
      <c r="H199" s="62" t="s">
        <v>48</v>
      </c>
      <c r="I199" s="27" t="s">
        <v>34</v>
      </c>
      <c r="J199" s="27" t="s">
        <v>35</v>
      </c>
      <c r="K199" s="27" t="s">
        <v>36</v>
      </c>
    </row>
    <row r="200" spans="3:11" ht="15" customHeight="1" outlineLevel="2" x14ac:dyDescent="0.25">
      <c r="C200" s="52"/>
      <c r="D200" s="42"/>
      <c r="E200" s="17" t="s">
        <v>3</v>
      </c>
      <c r="F200" s="17">
        <v>96.5</v>
      </c>
      <c r="G200" s="26">
        <f>F199*15%+F200*15%+F201*20%+F202*20%+F203*15%+F204*15%</f>
        <v>95.537500000000009</v>
      </c>
      <c r="H200" s="63">
        <f t="shared" ref="H200" si="25">AVERAGE(F199:F204)</f>
        <v>95.125</v>
      </c>
      <c r="I200" s="33">
        <f>AVERAGE(G193:G207)</f>
        <v>91.75</v>
      </c>
      <c r="J200" s="34">
        <f>ABS(G200-I200)</f>
        <v>3.7875000000000085</v>
      </c>
      <c r="K200" s="34">
        <f>J200^2</f>
        <v>14.345156250000064</v>
      </c>
    </row>
    <row r="201" spans="3:11" ht="15" customHeight="1" outlineLevel="2" x14ac:dyDescent="0.25">
      <c r="C201" s="52"/>
      <c r="D201" s="42"/>
      <c r="E201" s="17" t="s">
        <v>4</v>
      </c>
      <c r="F201" s="17">
        <v>98.5</v>
      </c>
      <c r="H201" s="63"/>
      <c r="I201" s="33"/>
      <c r="J201" s="34"/>
      <c r="K201" s="34"/>
    </row>
    <row r="202" spans="3:11" ht="15" customHeight="1" outlineLevel="2" x14ac:dyDescent="0.25">
      <c r="C202" s="52"/>
      <c r="D202" s="42"/>
      <c r="E202" s="17" t="s">
        <v>5</v>
      </c>
      <c r="F202" s="17">
        <v>100</v>
      </c>
      <c r="H202" s="63"/>
      <c r="I202" s="33"/>
      <c r="J202" s="34"/>
      <c r="K202" s="34"/>
    </row>
    <row r="203" spans="3:11" ht="15" customHeight="1" outlineLevel="2" x14ac:dyDescent="0.25">
      <c r="C203" s="52"/>
      <c r="D203" s="42"/>
      <c r="E203" s="17" t="s">
        <v>6</v>
      </c>
      <c r="F203" s="17">
        <v>95.5</v>
      </c>
      <c r="H203" s="63"/>
      <c r="I203" s="33"/>
      <c r="J203" s="34"/>
      <c r="K203" s="34"/>
    </row>
    <row r="204" spans="3:11" ht="15" customHeight="1" outlineLevel="2" x14ac:dyDescent="0.25">
      <c r="C204" s="52"/>
      <c r="D204" s="43"/>
      <c r="E204" s="17" t="s">
        <v>7</v>
      </c>
      <c r="F204" s="17">
        <v>95.25</v>
      </c>
      <c r="H204" s="63"/>
      <c r="I204" s="33"/>
      <c r="J204" s="34"/>
      <c r="K204" s="34"/>
    </row>
    <row r="205" spans="3:11" outlineLevel="1" x14ac:dyDescent="0.25">
      <c r="C205" s="52"/>
      <c r="D205" s="41">
        <v>1202200029</v>
      </c>
      <c r="E205" s="18"/>
      <c r="F205" s="18"/>
      <c r="H205" s="63"/>
      <c r="I205" s="33"/>
      <c r="J205" s="34"/>
      <c r="K205" s="34"/>
    </row>
    <row r="206" spans="3:11" ht="15" customHeight="1" outlineLevel="2" x14ac:dyDescent="0.25">
      <c r="C206" s="52"/>
      <c r="D206" s="42"/>
      <c r="E206" s="17" t="s">
        <v>2</v>
      </c>
      <c r="F206" s="17">
        <v>83.5</v>
      </c>
      <c r="G206" s="25" t="s">
        <v>25</v>
      </c>
      <c r="H206" s="62" t="s">
        <v>48</v>
      </c>
      <c r="I206" s="27" t="s">
        <v>34</v>
      </c>
      <c r="J206" s="27" t="s">
        <v>35</v>
      </c>
      <c r="K206" s="27" t="s">
        <v>36</v>
      </c>
    </row>
    <row r="207" spans="3:11" ht="15" customHeight="1" outlineLevel="2" x14ac:dyDescent="0.25">
      <c r="C207" s="52"/>
      <c r="D207" s="42"/>
      <c r="E207" s="17" t="s">
        <v>3</v>
      </c>
      <c r="F207" s="17">
        <v>79.5</v>
      </c>
      <c r="G207" s="26">
        <f>F206*15%+F207*15%+F208*20%+F209*20%+F210*15%+F211*15%</f>
        <v>80.762500000000003</v>
      </c>
      <c r="H207" s="63">
        <f t="shared" ref="H207" si="26">AVERAGE(F206:F211)</f>
        <v>81.041666666666671</v>
      </c>
      <c r="I207" s="33">
        <f>AVERAGE(G200:G214)</f>
        <v>87.575000000000003</v>
      </c>
      <c r="J207" s="34">
        <f>ABS(G207-I207)</f>
        <v>6.8125</v>
      </c>
      <c r="K207" s="34">
        <f>J207^2</f>
        <v>46.41015625</v>
      </c>
    </row>
    <row r="208" spans="3:11" ht="15" customHeight="1" outlineLevel="2" x14ac:dyDescent="0.25">
      <c r="C208" s="52"/>
      <c r="D208" s="42"/>
      <c r="E208" s="17" t="s">
        <v>4</v>
      </c>
      <c r="F208" s="17">
        <v>73.5</v>
      </c>
      <c r="H208" s="63"/>
      <c r="I208" s="33"/>
      <c r="J208" s="34"/>
      <c r="K208" s="34"/>
    </row>
    <row r="209" spans="3:11" ht="15" customHeight="1" outlineLevel="2" x14ac:dyDescent="0.25">
      <c r="C209" s="52"/>
      <c r="D209" s="42"/>
      <c r="E209" s="17" t="s">
        <v>5</v>
      </c>
      <c r="F209" s="17">
        <v>83</v>
      </c>
      <c r="H209" s="63"/>
      <c r="I209" s="33"/>
      <c r="J209" s="34"/>
      <c r="K209" s="34"/>
    </row>
    <row r="210" spans="3:11" ht="15" customHeight="1" outlineLevel="2" x14ac:dyDescent="0.25">
      <c r="C210" s="52"/>
      <c r="D210" s="42"/>
      <c r="E210" s="17" t="s">
        <v>6</v>
      </c>
      <c r="F210" s="17">
        <v>79.5</v>
      </c>
      <c r="H210" s="63"/>
      <c r="I210" s="33"/>
      <c r="J210" s="34"/>
      <c r="K210" s="34"/>
    </row>
    <row r="211" spans="3:11" ht="15" customHeight="1" outlineLevel="2" x14ac:dyDescent="0.25">
      <c r="C211" s="52"/>
      <c r="D211" s="43"/>
      <c r="E211" s="17" t="s">
        <v>7</v>
      </c>
      <c r="F211" s="17">
        <v>87.25</v>
      </c>
      <c r="H211" s="63"/>
      <c r="I211" s="33"/>
      <c r="J211" s="34"/>
      <c r="K211" s="34"/>
    </row>
    <row r="212" spans="3:11" outlineLevel="1" x14ac:dyDescent="0.25">
      <c r="C212" s="52"/>
      <c r="D212" s="41">
        <v>1202200030</v>
      </c>
      <c r="E212" s="18"/>
      <c r="F212" s="18"/>
      <c r="H212" s="63"/>
      <c r="I212" s="33"/>
      <c r="J212" s="34"/>
      <c r="K212" s="34"/>
    </row>
    <row r="213" spans="3:11" ht="15" customHeight="1" outlineLevel="2" x14ac:dyDescent="0.25">
      <c r="C213" s="52"/>
      <c r="D213" s="42"/>
      <c r="E213" s="17" t="s">
        <v>2</v>
      </c>
      <c r="F213" s="17">
        <v>86.75</v>
      </c>
      <c r="G213" s="25" t="s">
        <v>25</v>
      </c>
      <c r="H213" s="62" t="s">
        <v>48</v>
      </c>
      <c r="I213" s="27" t="s">
        <v>34</v>
      </c>
      <c r="J213" s="27" t="s">
        <v>35</v>
      </c>
      <c r="K213" s="27" t="s">
        <v>36</v>
      </c>
    </row>
    <row r="214" spans="3:11" ht="15" customHeight="1" outlineLevel="2" x14ac:dyDescent="0.25">
      <c r="C214" s="52"/>
      <c r="D214" s="42"/>
      <c r="E214" s="17" t="s">
        <v>3</v>
      </c>
      <c r="F214" s="17">
        <v>90.5</v>
      </c>
      <c r="G214" s="26">
        <f>F213*15%+F214*15%+F215*20%+F216*20%+F217*15%+F218*15%</f>
        <v>86.424999999999997</v>
      </c>
      <c r="H214" s="63">
        <f t="shared" ref="H214" si="27">AVERAGE(F213:F218)</f>
        <v>86.583333333333329</v>
      </c>
      <c r="I214" s="33">
        <f>AVERAGE(G207:G221)</f>
        <v>81.174999999999997</v>
      </c>
      <c r="J214" s="34">
        <f>ABS(G214-I214)</f>
        <v>5.25</v>
      </c>
      <c r="K214" s="34">
        <f>J214^2</f>
        <v>27.5625</v>
      </c>
    </row>
    <row r="215" spans="3:11" ht="15" customHeight="1" outlineLevel="2" x14ac:dyDescent="0.25">
      <c r="C215" s="52"/>
      <c r="D215" s="42"/>
      <c r="E215" s="17" t="s">
        <v>4</v>
      </c>
      <c r="F215" s="17">
        <v>82</v>
      </c>
      <c r="H215" s="63"/>
      <c r="I215" s="33"/>
      <c r="J215" s="34"/>
      <c r="K215" s="34"/>
    </row>
    <row r="216" spans="3:11" ht="15" customHeight="1" outlineLevel="2" x14ac:dyDescent="0.25">
      <c r="C216" s="52"/>
      <c r="D216" s="42"/>
      <c r="E216" s="17" t="s">
        <v>5</v>
      </c>
      <c r="F216" s="17">
        <v>88</v>
      </c>
      <c r="H216" s="63"/>
      <c r="I216" s="33"/>
      <c r="J216" s="34"/>
      <c r="K216" s="34"/>
    </row>
    <row r="217" spans="3:11" ht="15" customHeight="1" outlineLevel="2" x14ac:dyDescent="0.25">
      <c r="C217" s="52"/>
      <c r="D217" s="42"/>
      <c r="E217" s="17" t="s">
        <v>6</v>
      </c>
      <c r="F217" s="17">
        <v>81</v>
      </c>
      <c r="H217" s="63"/>
      <c r="I217" s="33"/>
      <c r="J217" s="34"/>
      <c r="K217" s="34"/>
    </row>
    <row r="218" spans="3:11" ht="15" customHeight="1" outlineLevel="2" x14ac:dyDescent="0.25">
      <c r="C218" s="52"/>
      <c r="D218" s="43"/>
      <c r="E218" s="17" t="s">
        <v>7</v>
      </c>
      <c r="F218" s="17">
        <v>91.25</v>
      </c>
      <c r="H218" s="63"/>
      <c r="I218" s="33"/>
      <c r="J218" s="34"/>
      <c r="K218" s="34"/>
    </row>
    <row r="219" spans="3:11" outlineLevel="1" x14ac:dyDescent="0.25">
      <c r="C219" s="52"/>
      <c r="D219" s="41">
        <v>1202200031</v>
      </c>
      <c r="E219" s="18"/>
      <c r="F219" s="18"/>
      <c r="H219" s="63"/>
      <c r="I219" s="33"/>
      <c r="J219" s="34"/>
      <c r="K219" s="34"/>
    </row>
    <row r="220" spans="3:11" ht="15" customHeight="1" outlineLevel="2" x14ac:dyDescent="0.25">
      <c r="C220" s="52"/>
      <c r="D220" s="42"/>
      <c r="E220" s="17" t="s">
        <v>2</v>
      </c>
      <c r="F220" s="17">
        <v>81.75</v>
      </c>
      <c r="G220" s="25" t="s">
        <v>25</v>
      </c>
      <c r="H220" s="62" t="s">
        <v>48</v>
      </c>
      <c r="I220" s="27" t="s">
        <v>34</v>
      </c>
      <c r="J220" s="27" t="s">
        <v>35</v>
      </c>
      <c r="K220" s="27" t="s">
        <v>36</v>
      </c>
    </row>
    <row r="221" spans="3:11" ht="15" customHeight="1" outlineLevel="2" x14ac:dyDescent="0.25">
      <c r="C221" s="52"/>
      <c r="D221" s="42"/>
      <c r="E221" s="17" t="s">
        <v>3</v>
      </c>
      <c r="F221" s="17">
        <v>79.5</v>
      </c>
      <c r="G221" s="26">
        <f>F220*15%+F221*15%+F222*20%+F223*20%+F224*15%+F225*15%</f>
        <v>76.337499999999991</v>
      </c>
      <c r="H221" s="63">
        <f t="shared" ref="H221" si="28">AVERAGE(F220:F225)</f>
        <v>76.708333333333329</v>
      </c>
      <c r="I221" s="33">
        <f>AVERAGE(G214:G228)</f>
        <v>82.191666666666663</v>
      </c>
      <c r="J221" s="34">
        <f>ABS(G221-I221)</f>
        <v>5.8541666666666714</v>
      </c>
      <c r="K221" s="34">
        <f>J221^2</f>
        <v>34.271267361111164</v>
      </c>
    </row>
    <row r="222" spans="3:11" ht="15" customHeight="1" outlineLevel="2" x14ac:dyDescent="0.25">
      <c r="C222" s="52"/>
      <c r="D222" s="42"/>
      <c r="E222" s="17" t="s">
        <v>4</v>
      </c>
      <c r="F222" s="17">
        <v>66.25</v>
      </c>
      <c r="H222" s="63"/>
      <c r="I222" s="33"/>
      <c r="J222" s="34"/>
      <c r="K222" s="34"/>
    </row>
    <row r="223" spans="3:11" ht="15" customHeight="1" outlineLevel="2" x14ac:dyDescent="0.25">
      <c r="C223" s="52"/>
      <c r="D223" s="42"/>
      <c r="E223" s="17" t="s">
        <v>5</v>
      </c>
      <c r="F223" s="17">
        <v>79.75</v>
      </c>
      <c r="H223" s="63"/>
      <c r="I223" s="33"/>
      <c r="J223" s="34"/>
      <c r="K223" s="34"/>
    </row>
    <row r="224" spans="3:11" ht="15" customHeight="1" outlineLevel="2" x14ac:dyDescent="0.25">
      <c r="C224" s="52"/>
      <c r="D224" s="42"/>
      <c r="E224" s="17" t="s">
        <v>6</v>
      </c>
      <c r="F224" s="17">
        <v>72.75</v>
      </c>
      <c r="H224" s="63"/>
      <c r="I224" s="33"/>
      <c r="J224" s="34"/>
      <c r="K224" s="34"/>
    </row>
    <row r="225" spans="3:11" ht="15" customHeight="1" outlineLevel="2" x14ac:dyDescent="0.25">
      <c r="C225" s="52"/>
      <c r="D225" s="43"/>
      <c r="E225" s="17" t="s">
        <v>7</v>
      </c>
      <c r="F225" s="17">
        <v>80.25</v>
      </c>
      <c r="H225" s="63"/>
      <c r="I225" s="33"/>
      <c r="J225" s="34"/>
      <c r="K225" s="34"/>
    </row>
    <row r="226" spans="3:11" outlineLevel="1" x14ac:dyDescent="0.25">
      <c r="C226" s="52"/>
      <c r="D226" s="41">
        <v>1202200032</v>
      </c>
      <c r="E226" s="18"/>
      <c r="F226" s="18"/>
      <c r="H226" s="63"/>
      <c r="I226" s="33"/>
      <c r="J226" s="34"/>
      <c r="K226" s="34"/>
    </row>
    <row r="227" spans="3:11" ht="15" customHeight="1" outlineLevel="2" x14ac:dyDescent="0.25">
      <c r="C227" s="52"/>
      <c r="D227" s="42"/>
      <c r="E227" s="17" t="s">
        <v>2</v>
      </c>
      <c r="F227" s="17">
        <v>85.25</v>
      </c>
      <c r="G227" s="25" t="s">
        <v>25</v>
      </c>
      <c r="H227" s="62" t="s">
        <v>48</v>
      </c>
      <c r="I227" s="27" t="s">
        <v>34</v>
      </c>
      <c r="J227" s="27" t="s">
        <v>35</v>
      </c>
      <c r="K227" s="27" t="s">
        <v>36</v>
      </c>
    </row>
    <row r="228" spans="3:11" ht="15" customHeight="1" outlineLevel="2" x14ac:dyDescent="0.25">
      <c r="C228" s="52"/>
      <c r="D228" s="42"/>
      <c r="E228" s="17" t="s">
        <v>3</v>
      </c>
      <c r="F228" s="17">
        <v>90.25</v>
      </c>
      <c r="G228" s="26">
        <f>F227*15%+F228*15%+F229*20%+F230*20%+F231*15%+F232*15%</f>
        <v>83.812500000000014</v>
      </c>
      <c r="H228" s="63">
        <f t="shared" ref="H228" si="29">AVERAGE(F227:F232)</f>
        <v>83.958333333333329</v>
      </c>
      <c r="I228" s="33">
        <f>AVERAGE(G221:G235)</f>
        <v>76.870833333333337</v>
      </c>
      <c r="J228" s="34">
        <f>ABS(G228-I228)</f>
        <v>6.9416666666666771</v>
      </c>
      <c r="K228" s="34">
        <f>J228^2</f>
        <v>48.186736111111259</v>
      </c>
    </row>
    <row r="229" spans="3:11" ht="15" customHeight="1" outlineLevel="2" x14ac:dyDescent="0.25">
      <c r="C229" s="52"/>
      <c r="D229" s="42"/>
      <c r="E229" s="17" t="s">
        <v>4</v>
      </c>
      <c r="F229" s="17">
        <v>77.5</v>
      </c>
      <c r="H229" s="63"/>
      <c r="I229" s="33"/>
      <c r="J229" s="34"/>
      <c r="K229" s="34"/>
    </row>
    <row r="230" spans="3:11" ht="15" customHeight="1" outlineLevel="2" x14ac:dyDescent="0.25">
      <c r="C230" s="52"/>
      <c r="D230" s="42"/>
      <c r="E230" s="17" t="s">
        <v>5</v>
      </c>
      <c r="F230" s="17">
        <v>87.5</v>
      </c>
      <c r="H230" s="63"/>
      <c r="I230" s="33"/>
      <c r="J230" s="34"/>
      <c r="K230" s="34"/>
    </row>
    <row r="231" spans="3:11" ht="15" customHeight="1" outlineLevel="2" x14ac:dyDescent="0.25">
      <c r="C231" s="52"/>
      <c r="D231" s="42"/>
      <c r="E231" s="17" t="s">
        <v>6</v>
      </c>
      <c r="F231" s="17">
        <v>71</v>
      </c>
      <c r="H231" s="63"/>
      <c r="I231" s="33"/>
      <c r="J231" s="34"/>
      <c r="K231" s="34"/>
    </row>
    <row r="232" spans="3:11" ht="15" customHeight="1" outlineLevel="2" x14ac:dyDescent="0.25">
      <c r="C232" s="52"/>
      <c r="D232" s="43"/>
      <c r="E232" s="17" t="s">
        <v>7</v>
      </c>
      <c r="F232" s="17">
        <v>92.25</v>
      </c>
      <c r="H232" s="63"/>
      <c r="I232" s="33"/>
      <c r="J232" s="34"/>
      <c r="K232" s="34"/>
    </row>
    <row r="233" spans="3:11" outlineLevel="1" x14ac:dyDescent="0.25">
      <c r="C233" s="52"/>
      <c r="D233" s="41">
        <v>1202200033</v>
      </c>
      <c r="E233" s="18"/>
      <c r="F233" s="18"/>
      <c r="H233" s="63"/>
      <c r="I233" s="33"/>
      <c r="J233" s="34"/>
      <c r="K233" s="34"/>
    </row>
    <row r="234" spans="3:11" ht="15" customHeight="1" outlineLevel="2" x14ac:dyDescent="0.25">
      <c r="C234" s="52"/>
      <c r="D234" s="42"/>
      <c r="E234" s="17" t="s">
        <v>2</v>
      </c>
      <c r="F234" s="17">
        <v>82</v>
      </c>
      <c r="G234" s="25" t="s">
        <v>25</v>
      </c>
      <c r="H234" s="62" t="s">
        <v>48</v>
      </c>
      <c r="I234" s="27" t="s">
        <v>34</v>
      </c>
      <c r="J234" s="27" t="s">
        <v>35</v>
      </c>
      <c r="K234" s="27" t="s">
        <v>36</v>
      </c>
    </row>
    <row r="235" spans="3:11" ht="15" customHeight="1" outlineLevel="2" x14ac:dyDescent="0.25">
      <c r="C235" s="52"/>
      <c r="D235" s="42"/>
      <c r="E235" s="17" t="s">
        <v>3</v>
      </c>
      <c r="F235" s="17">
        <v>80</v>
      </c>
      <c r="G235" s="26">
        <f>F234*15%+F235*15%+F236*20%+F237*20%+F238*15%+F239*15%</f>
        <v>70.462500000000006</v>
      </c>
      <c r="H235" s="63">
        <f t="shared" ref="H235" si="30">AVERAGE(F234:F239)</f>
        <v>68.458333333333329</v>
      </c>
      <c r="I235" s="33">
        <f>AVERAGE(G228:G242)</f>
        <v>79.562500000000014</v>
      </c>
      <c r="J235" s="34">
        <f>ABS(G235-I235)</f>
        <v>9.1000000000000085</v>
      </c>
      <c r="K235" s="34">
        <f>J235^2</f>
        <v>82.810000000000159</v>
      </c>
    </row>
    <row r="236" spans="3:11" ht="15" customHeight="1" outlineLevel="2" x14ac:dyDescent="0.25">
      <c r="C236" s="52"/>
      <c r="D236" s="42"/>
      <c r="E236" s="17" t="s">
        <v>4</v>
      </c>
      <c r="F236" s="17">
        <v>92</v>
      </c>
      <c r="H236" s="63"/>
      <c r="I236" s="33"/>
      <c r="J236" s="34"/>
      <c r="K236" s="34"/>
    </row>
    <row r="237" spans="3:11" ht="15" customHeight="1" outlineLevel="2" x14ac:dyDescent="0.25">
      <c r="C237" s="52"/>
      <c r="D237" s="42"/>
      <c r="E237" s="17" t="s">
        <v>5</v>
      </c>
      <c r="F237" s="17">
        <v>85</v>
      </c>
      <c r="H237" s="63"/>
      <c r="I237" s="33"/>
      <c r="J237" s="34"/>
      <c r="K237" s="34"/>
    </row>
    <row r="238" spans="3:11" ht="15" customHeight="1" outlineLevel="2" x14ac:dyDescent="0.25">
      <c r="C238" s="52"/>
      <c r="D238" s="42"/>
      <c r="E238" s="17" t="s">
        <v>6</v>
      </c>
      <c r="F238" s="17">
        <v>0</v>
      </c>
      <c r="H238" s="63"/>
      <c r="I238" s="33"/>
      <c r="J238" s="34"/>
      <c r="K238" s="34"/>
    </row>
    <row r="239" spans="3:11" ht="15" customHeight="1" outlineLevel="2" x14ac:dyDescent="0.25">
      <c r="C239" s="52"/>
      <c r="D239" s="43"/>
      <c r="E239" s="17" t="s">
        <v>7</v>
      </c>
      <c r="F239" s="17">
        <v>71.75</v>
      </c>
      <c r="H239" s="63"/>
      <c r="I239" s="33"/>
      <c r="J239" s="34"/>
      <c r="K239" s="34"/>
    </row>
    <row r="240" spans="3:11" outlineLevel="1" x14ac:dyDescent="0.25">
      <c r="C240" s="52"/>
      <c r="D240" s="41">
        <v>1202200034</v>
      </c>
      <c r="E240" s="18"/>
      <c r="F240" s="18"/>
      <c r="H240" s="63"/>
      <c r="I240" s="33"/>
      <c r="J240" s="34"/>
      <c r="K240" s="34"/>
    </row>
    <row r="241" spans="3:11" ht="15" customHeight="1" outlineLevel="2" x14ac:dyDescent="0.25">
      <c r="C241" s="52"/>
      <c r="D241" s="42"/>
      <c r="E241" s="17" t="s">
        <v>2</v>
      </c>
      <c r="F241" s="17">
        <v>88.75</v>
      </c>
      <c r="G241" s="25" t="s">
        <v>25</v>
      </c>
      <c r="H241" s="62" t="s">
        <v>48</v>
      </c>
      <c r="I241" s="27" t="s">
        <v>34</v>
      </c>
      <c r="J241" s="27" t="s">
        <v>35</v>
      </c>
      <c r="K241" s="27" t="s">
        <v>36</v>
      </c>
    </row>
    <row r="242" spans="3:11" ht="15" customHeight="1" outlineLevel="2" x14ac:dyDescent="0.25">
      <c r="C242" s="52"/>
      <c r="D242" s="42"/>
      <c r="E242" s="17" t="s">
        <v>3</v>
      </c>
      <c r="F242" s="17">
        <v>75</v>
      </c>
      <c r="G242" s="26">
        <f>F241*15%+F242*15%+F243*20%+F244*20%+F245*15%+F246*15%</f>
        <v>84.412500000000009</v>
      </c>
      <c r="H242" s="63">
        <f t="shared" ref="H242" si="31">AVERAGE(F241:F246)</f>
        <v>83.875</v>
      </c>
      <c r="I242" s="33">
        <f>AVERAGE(G235:G249)</f>
        <v>83.983333333333334</v>
      </c>
      <c r="J242" s="34">
        <f>ABS(G242-I242)</f>
        <v>0.42916666666667425</v>
      </c>
      <c r="K242" s="34">
        <f>J242^2</f>
        <v>0.18418402777778428</v>
      </c>
    </row>
    <row r="243" spans="3:11" ht="15" customHeight="1" outlineLevel="2" x14ac:dyDescent="0.25">
      <c r="C243" s="52"/>
      <c r="D243" s="42"/>
      <c r="E243" s="17" t="s">
        <v>4</v>
      </c>
      <c r="F243" s="17">
        <v>88</v>
      </c>
      <c r="H243" s="63"/>
      <c r="I243" s="33"/>
      <c r="J243" s="34"/>
      <c r="K243" s="34"/>
    </row>
    <row r="244" spans="3:11" ht="15" customHeight="1" outlineLevel="2" x14ac:dyDescent="0.25">
      <c r="C244" s="52"/>
      <c r="D244" s="42"/>
      <c r="E244" s="17" t="s">
        <v>5</v>
      </c>
      <c r="F244" s="17">
        <v>90.5</v>
      </c>
      <c r="H244" s="63"/>
      <c r="I244" s="33"/>
      <c r="J244" s="34"/>
      <c r="K244" s="34"/>
    </row>
    <row r="245" spans="3:11" ht="15" customHeight="1" outlineLevel="2" x14ac:dyDescent="0.25">
      <c r="C245" s="52"/>
      <c r="D245" s="42"/>
      <c r="E245" s="17" t="s">
        <v>6</v>
      </c>
      <c r="F245" s="17">
        <v>77.25</v>
      </c>
      <c r="H245" s="63"/>
      <c r="I245" s="33"/>
      <c r="J245" s="34"/>
      <c r="K245" s="34"/>
    </row>
    <row r="246" spans="3:11" ht="15" customHeight="1" outlineLevel="2" x14ac:dyDescent="0.25">
      <c r="C246" s="52"/>
      <c r="D246" s="43"/>
      <c r="E246" s="17" t="s">
        <v>7</v>
      </c>
      <c r="F246" s="17">
        <v>83.75</v>
      </c>
      <c r="H246" s="63"/>
      <c r="I246" s="33"/>
      <c r="J246" s="34"/>
      <c r="K246" s="34"/>
    </row>
    <row r="247" spans="3:11" outlineLevel="1" x14ac:dyDescent="0.25">
      <c r="C247" s="52"/>
      <c r="D247" s="41">
        <v>1202200035</v>
      </c>
      <c r="E247" s="18"/>
      <c r="F247" s="18"/>
      <c r="H247" s="63"/>
      <c r="I247" s="33"/>
      <c r="J247" s="34"/>
      <c r="K247" s="34"/>
    </row>
    <row r="248" spans="3:11" ht="15" customHeight="1" outlineLevel="2" x14ac:dyDescent="0.25">
      <c r="C248" s="52"/>
      <c r="D248" s="42"/>
      <c r="E248" s="17" t="s">
        <v>2</v>
      </c>
      <c r="F248" s="17">
        <v>90.5</v>
      </c>
      <c r="G248" s="25" t="s">
        <v>25</v>
      </c>
      <c r="H248" s="62" t="s">
        <v>48</v>
      </c>
      <c r="I248" s="27" t="s">
        <v>34</v>
      </c>
      <c r="J248" s="27" t="s">
        <v>35</v>
      </c>
      <c r="K248" s="27" t="s">
        <v>36</v>
      </c>
    </row>
    <row r="249" spans="3:11" ht="15" customHeight="1" outlineLevel="2" x14ac:dyDescent="0.25">
      <c r="C249" s="52"/>
      <c r="D249" s="42"/>
      <c r="E249" s="17" t="s">
        <v>3</v>
      </c>
      <c r="F249" s="17">
        <v>96.5</v>
      </c>
      <c r="G249" s="26">
        <f>F248*15%+F249*15%+F250*20%+F251*20%+F252*15%+F253*15%</f>
        <v>97.075000000000003</v>
      </c>
      <c r="H249" s="63">
        <f t="shared" ref="H249" si="32">AVERAGE(F248:F253)</f>
        <v>96.833333333333329</v>
      </c>
      <c r="I249" s="33">
        <f>AVERAGE(G242:G256)</f>
        <v>89.216666666666683</v>
      </c>
      <c r="J249" s="34">
        <f>ABS(G249-I249)</f>
        <v>7.8583333333333201</v>
      </c>
      <c r="K249" s="34">
        <f>J249^2</f>
        <v>61.753402777777566</v>
      </c>
    </row>
    <row r="250" spans="3:11" ht="15" customHeight="1" outlineLevel="2" x14ac:dyDescent="0.25">
      <c r="C250" s="52"/>
      <c r="D250" s="42"/>
      <c r="E250" s="17" t="s">
        <v>4</v>
      </c>
      <c r="F250" s="17">
        <v>98.5</v>
      </c>
      <c r="H250" s="63"/>
      <c r="I250" s="33"/>
      <c r="J250" s="34"/>
      <c r="K250" s="34"/>
    </row>
    <row r="251" spans="3:11" ht="15" customHeight="1" outlineLevel="2" x14ac:dyDescent="0.25">
      <c r="C251" s="52"/>
      <c r="D251" s="42"/>
      <c r="E251" s="17" t="s">
        <v>5</v>
      </c>
      <c r="F251" s="17">
        <v>100</v>
      </c>
      <c r="H251" s="63"/>
      <c r="I251" s="33"/>
      <c r="J251" s="34"/>
      <c r="K251" s="34"/>
    </row>
    <row r="252" spans="3:11" ht="15" customHeight="1" outlineLevel="2" x14ac:dyDescent="0.25">
      <c r="C252" s="52"/>
      <c r="D252" s="42"/>
      <c r="E252" s="17" t="s">
        <v>6</v>
      </c>
      <c r="F252" s="17">
        <v>98.5</v>
      </c>
      <c r="H252" s="63"/>
      <c r="I252" s="33"/>
      <c r="J252" s="34"/>
      <c r="K252" s="34"/>
    </row>
    <row r="253" spans="3:11" ht="15" customHeight="1" outlineLevel="2" x14ac:dyDescent="0.25">
      <c r="C253" s="52"/>
      <c r="D253" s="43"/>
      <c r="E253" s="17" t="s">
        <v>7</v>
      </c>
      <c r="F253" s="17">
        <v>97</v>
      </c>
      <c r="H253" s="63"/>
      <c r="I253" s="33"/>
      <c r="J253" s="34"/>
      <c r="K253" s="34"/>
    </row>
    <row r="254" spans="3:11" outlineLevel="1" x14ac:dyDescent="0.25">
      <c r="C254" s="52"/>
      <c r="D254" s="41">
        <v>1202200036</v>
      </c>
      <c r="E254" s="18"/>
      <c r="F254" s="18"/>
      <c r="H254" s="63"/>
      <c r="I254" s="33"/>
      <c r="J254" s="34"/>
      <c r="K254" s="34"/>
    </row>
    <row r="255" spans="3:11" ht="15" customHeight="1" outlineLevel="2" x14ac:dyDescent="0.25">
      <c r="C255" s="52"/>
      <c r="D255" s="42"/>
      <c r="E255" s="17" t="s">
        <v>2</v>
      </c>
      <c r="F255" s="17">
        <v>87.25</v>
      </c>
      <c r="G255" s="25" t="s">
        <v>25</v>
      </c>
      <c r="H255" s="62" t="s">
        <v>48</v>
      </c>
      <c r="I255" s="27" t="s">
        <v>34</v>
      </c>
      <c r="J255" s="27" t="s">
        <v>35</v>
      </c>
      <c r="K255" s="27" t="s">
        <v>36</v>
      </c>
    </row>
    <row r="256" spans="3:11" ht="15" customHeight="1" outlineLevel="2" x14ac:dyDescent="0.25">
      <c r="C256" s="52"/>
      <c r="D256" s="42"/>
      <c r="E256" s="17" t="s">
        <v>3</v>
      </c>
      <c r="F256" s="17">
        <v>80</v>
      </c>
      <c r="G256" s="26">
        <f>F255*15%+F256*15%+F257*20%+F258*20%+F259*15%+F260*15%</f>
        <v>86.162500000000009</v>
      </c>
      <c r="H256" s="63">
        <f t="shared" ref="H256" si="33">AVERAGE(F255:F260)</f>
        <v>85.625</v>
      </c>
      <c r="I256" s="33">
        <f>AVERAGE(G249:G263)</f>
        <v>89.804166666666674</v>
      </c>
      <c r="J256" s="34">
        <f>ABS(G256-I256)</f>
        <v>3.6416666666666657</v>
      </c>
      <c r="K256" s="34">
        <f>J256^2</f>
        <v>13.261736111111103</v>
      </c>
    </row>
    <row r="257" spans="3:11" ht="15" customHeight="1" outlineLevel="2" x14ac:dyDescent="0.25">
      <c r="C257" s="52"/>
      <c r="D257" s="42"/>
      <c r="E257" s="17" t="s">
        <v>4</v>
      </c>
      <c r="F257" s="17">
        <v>93</v>
      </c>
      <c r="H257" s="63"/>
      <c r="I257" s="33"/>
      <c r="J257" s="34"/>
      <c r="K257" s="34"/>
    </row>
    <row r="258" spans="3:11" ht="15" customHeight="1" outlineLevel="2" x14ac:dyDescent="0.25">
      <c r="C258" s="52"/>
      <c r="D258" s="42"/>
      <c r="E258" s="17" t="s">
        <v>5</v>
      </c>
      <c r="F258" s="17">
        <v>89</v>
      </c>
      <c r="H258" s="63"/>
      <c r="I258" s="33"/>
      <c r="J258" s="34"/>
      <c r="K258" s="34"/>
    </row>
    <row r="259" spans="3:11" ht="15" customHeight="1" outlineLevel="2" x14ac:dyDescent="0.25">
      <c r="C259" s="52"/>
      <c r="D259" s="42"/>
      <c r="E259" s="17" t="s">
        <v>6</v>
      </c>
      <c r="F259" s="17">
        <v>86</v>
      </c>
      <c r="H259" s="63"/>
      <c r="I259" s="33"/>
      <c r="J259" s="34"/>
      <c r="K259" s="34"/>
    </row>
    <row r="260" spans="3:11" ht="15" customHeight="1" outlineLevel="2" x14ac:dyDescent="0.25">
      <c r="C260" s="52"/>
      <c r="D260" s="43"/>
      <c r="E260" s="17" t="s">
        <v>7</v>
      </c>
      <c r="F260" s="17">
        <v>78.5</v>
      </c>
      <c r="H260" s="63"/>
      <c r="I260" s="33"/>
      <c r="J260" s="34"/>
      <c r="K260" s="34"/>
    </row>
    <row r="261" spans="3:11" outlineLevel="1" x14ac:dyDescent="0.25">
      <c r="C261" s="52"/>
      <c r="D261" s="41">
        <v>1202200037</v>
      </c>
      <c r="E261" s="18"/>
      <c r="F261" s="18"/>
      <c r="H261" s="63"/>
      <c r="I261" s="33"/>
      <c r="J261" s="34"/>
      <c r="K261" s="34"/>
    </row>
    <row r="262" spans="3:11" ht="15" customHeight="1" outlineLevel="2" x14ac:dyDescent="0.25">
      <c r="C262" s="52"/>
      <c r="D262" s="42"/>
      <c r="E262" s="17" t="s">
        <v>2</v>
      </c>
      <c r="F262" s="17">
        <v>85</v>
      </c>
      <c r="G262" s="25" t="s">
        <v>25</v>
      </c>
      <c r="H262" s="62" t="s">
        <v>48</v>
      </c>
      <c r="I262" s="27" t="s">
        <v>34</v>
      </c>
      <c r="J262" s="27" t="s">
        <v>35</v>
      </c>
      <c r="K262" s="27" t="s">
        <v>36</v>
      </c>
    </row>
    <row r="263" spans="3:11" ht="15" customHeight="1" outlineLevel="2" x14ac:dyDescent="0.25">
      <c r="C263" s="52"/>
      <c r="D263" s="42"/>
      <c r="E263" s="17" t="s">
        <v>3</v>
      </c>
      <c r="F263" s="17">
        <v>77.75</v>
      </c>
      <c r="G263" s="26">
        <f>F262*15%+F263*15%+F264*20%+F265*20%+F266*15%+F267*15%</f>
        <v>86.175000000000011</v>
      </c>
      <c r="H263" s="63">
        <f t="shared" ref="H263" si="34">AVERAGE(F262:F267)</f>
        <v>85.916666666666671</v>
      </c>
      <c r="I263" s="33">
        <f>AVERAGE(G256:G270)</f>
        <v>81.26166666666667</v>
      </c>
      <c r="J263" s="34">
        <f>ABS(G263-I263)</f>
        <v>4.9133333333333411</v>
      </c>
      <c r="K263" s="34">
        <f>J263^2</f>
        <v>24.140844444444522</v>
      </c>
    </row>
    <row r="264" spans="3:11" ht="15" customHeight="1" outlineLevel="2" x14ac:dyDescent="0.25">
      <c r="C264" s="52"/>
      <c r="D264" s="42"/>
      <c r="E264" s="17" t="s">
        <v>4</v>
      </c>
      <c r="F264" s="17">
        <v>91.75</v>
      </c>
      <c r="H264" s="63"/>
      <c r="I264" s="33"/>
      <c r="J264" s="34"/>
      <c r="K264" s="34"/>
    </row>
    <row r="265" spans="3:11" ht="15" customHeight="1" outlineLevel="2" x14ac:dyDescent="0.25">
      <c r="C265" s="52"/>
      <c r="D265" s="42"/>
      <c r="E265" s="17" t="s">
        <v>5</v>
      </c>
      <c r="F265" s="17">
        <v>85.25</v>
      </c>
      <c r="H265" s="63"/>
      <c r="I265" s="33"/>
      <c r="J265" s="34"/>
      <c r="K265" s="34"/>
    </row>
    <row r="266" spans="3:11" ht="15" customHeight="1" outlineLevel="2" x14ac:dyDescent="0.25">
      <c r="C266" s="52"/>
      <c r="D266" s="42"/>
      <c r="E266" s="17" t="s">
        <v>6</v>
      </c>
      <c r="F266" s="17">
        <v>87.25</v>
      </c>
      <c r="H266" s="63"/>
      <c r="I266" s="33"/>
      <c r="J266" s="34"/>
      <c r="K266" s="34"/>
    </row>
    <row r="267" spans="3:11" ht="15" customHeight="1" outlineLevel="2" x14ac:dyDescent="0.25">
      <c r="C267" s="52"/>
      <c r="D267" s="43"/>
      <c r="E267" s="17" t="s">
        <v>7</v>
      </c>
      <c r="F267" s="17">
        <v>88.5</v>
      </c>
      <c r="H267" s="63"/>
      <c r="I267" s="33"/>
      <c r="J267" s="34"/>
      <c r="K267" s="34"/>
    </row>
    <row r="268" spans="3:11" outlineLevel="1" x14ac:dyDescent="0.25">
      <c r="C268" s="52"/>
      <c r="D268" s="41">
        <v>1202200038</v>
      </c>
      <c r="E268" s="18"/>
      <c r="F268" s="18"/>
      <c r="H268" s="63"/>
      <c r="I268" s="33"/>
      <c r="J268" s="34"/>
      <c r="K268" s="34"/>
    </row>
    <row r="269" spans="3:11" ht="15" customHeight="1" outlineLevel="2" x14ac:dyDescent="0.25">
      <c r="C269" s="52"/>
      <c r="D269" s="42"/>
      <c r="E269" s="17" t="s">
        <v>2</v>
      </c>
      <c r="F269" s="17">
        <v>76.25</v>
      </c>
      <c r="G269" s="25" t="s">
        <v>25</v>
      </c>
      <c r="H269" s="62" t="s">
        <v>48</v>
      </c>
      <c r="I269" s="27" t="s">
        <v>34</v>
      </c>
      <c r="J269" s="27" t="s">
        <v>35</v>
      </c>
      <c r="K269" s="27" t="s">
        <v>36</v>
      </c>
    </row>
    <row r="270" spans="3:11" ht="15" customHeight="1" outlineLevel="2" x14ac:dyDescent="0.25">
      <c r="C270" s="52"/>
      <c r="D270" s="42"/>
      <c r="E270" s="17" t="s">
        <v>3</v>
      </c>
      <c r="F270" s="17">
        <v>75.5</v>
      </c>
      <c r="G270" s="26">
        <f>F269*15%+F270*15%+F271*20%+F272*20%+F273*15%+F274*15%</f>
        <v>71.447499999999991</v>
      </c>
      <c r="H270" s="63">
        <f t="shared" ref="H270" si="35">AVERAGE(F269:F274)</f>
        <v>71.841666666666669</v>
      </c>
      <c r="I270" s="33">
        <f>AVERAGE(G263:G277)</f>
        <v>76.603333333333339</v>
      </c>
      <c r="J270" s="34">
        <f>ABS(G270-I270)</f>
        <v>5.1558333333333479</v>
      </c>
      <c r="K270" s="34">
        <f>J270^2</f>
        <v>26.582617361111261</v>
      </c>
    </row>
    <row r="271" spans="3:11" ht="15" customHeight="1" outlineLevel="2" x14ac:dyDescent="0.25">
      <c r="C271" s="52"/>
      <c r="D271" s="42"/>
      <c r="E271" s="17" t="s">
        <v>4</v>
      </c>
      <c r="F271" s="17">
        <v>90.25</v>
      </c>
      <c r="H271" s="63"/>
      <c r="I271" s="33"/>
      <c r="J271" s="34"/>
      <c r="K271" s="34"/>
    </row>
    <row r="272" spans="3:11" ht="15" customHeight="1" outlineLevel="2" x14ac:dyDescent="0.25">
      <c r="C272" s="52"/>
      <c r="D272" s="42"/>
      <c r="E272" s="17" t="s">
        <v>5</v>
      </c>
      <c r="F272" s="17">
        <v>45.55</v>
      </c>
      <c r="H272" s="63"/>
      <c r="I272" s="33"/>
      <c r="J272" s="34"/>
      <c r="K272" s="34"/>
    </row>
    <row r="273" spans="3:11" ht="15" customHeight="1" outlineLevel="2" x14ac:dyDescent="0.25">
      <c r="C273" s="52"/>
      <c r="D273" s="42"/>
      <c r="E273" s="17" t="s">
        <v>6</v>
      </c>
      <c r="F273" s="17">
        <v>63.25</v>
      </c>
      <c r="H273" s="63"/>
      <c r="I273" s="33"/>
      <c r="J273" s="34"/>
      <c r="K273" s="34"/>
    </row>
    <row r="274" spans="3:11" ht="15" customHeight="1" outlineLevel="2" x14ac:dyDescent="0.25">
      <c r="C274" s="52"/>
      <c r="D274" s="43"/>
      <c r="E274" s="17" t="s">
        <v>7</v>
      </c>
      <c r="F274" s="17">
        <v>80.25</v>
      </c>
      <c r="H274" s="63"/>
      <c r="I274" s="33"/>
      <c r="J274" s="34"/>
      <c r="K274" s="34"/>
    </row>
    <row r="275" spans="3:11" outlineLevel="1" x14ac:dyDescent="0.25">
      <c r="C275" s="52"/>
      <c r="D275" s="41">
        <v>1202200039</v>
      </c>
      <c r="E275" s="18"/>
      <c r="F275" s="18"/>
      <c r="H275" s="63"/>
      <c r="I275" s="33"/>
      <c r="J275" s="34"/>
      <c r="K275" s="34"/>
    </row>
    <row r="276" spans="3:11" ht="15" customHeight="1" outlineLevel="2" x14ac:dyDescent="0.25">
      <c r="C276" s="52"/>
      <c r="D276" s="42"/>
      <c r="E276" s="17" t="s">
        <v>2</v>
      </c>
      <c r="F276" s="17">
        <v>67.75</v>
      </c>
      <c r="G276" s="25" t="s">
        <v>25</v>
      </c>
      <c r="H276" s="62" t="s">
        <v>48</v>
      </c>
      <c r="I276" s="27" t="s">
        <v>34</v>
      </c>
      <c r="J276" s="27" t="s">
        <v>35</v>
      </c>
      <c r="K276" s="27" t="s">
        <v>36</v>
      </c>
    </row>
    <row r="277" spans="3:11" ht="15" customHeight="1" outlineLevel="2" x14ac:dyDescent="0.25">
      <c r="C277" s="52"/>
      <c r="D277" s="42"/>
      <c r="E277" s="17" t="s">
        <v>3</v>
      </c>
      <c r="F277" s="17">
        <v>70</v>
      </c>
      <c r="G277" s="26">
        <f>F276*15%+F277*15%+F278*20%+F279*20%+F280*15%+F281*15%</f>
        <v>72.1875</v>
      </c>
      <c r="H277" s="63">
        <f t="shared" ref="H277" si="36">AVERAGE(F276:F281)</f>
        <v>72.291666666666671</v>
      </c>
      <c r="I277" s="33">
        <f>AVERAGE(G270:G284)</f>
        <v>72.74666666666667</v>
      </c>
      <c r="J277" s="34">
        <f>ABS(G277-I277)</f>
        <v>0.5591666666666697</v>
      </c>
      <c r="K277" s="34">
        <f>J277^2</f>
        <v>0.31266736111111448</v>
      </c>
    </row>
    <row r="278" spans="3:11" ht="15" customHeight="1" outlineLevel="2" x14ac:dyDescent="0.25">
      <c r="C278" s="52"/>
      <c r="D278" s="42"/>
      <c r="E278" s="17" t="s">
        <v>4</v>
      </c>
      <c r="F278" s="17">
        <v>77.25</v>
      </c>
      <c r="H278" s="63"/>
      <c r="I278" s="33"/>
      <c r="J278" s="34"/>
      <c r="K278" s="34"/>
    </row>
    <row r="279" spans="3:11" ht="15" customHeight="1" outlineLevel="2" x14ac:dyDescent="0.25">
      <c r="C279" s="52"/>
      <c r="D279" s="42"/>
      <c r="E279" s="17" t="s">
        <v>5</v>
      </c>
      <c r="F279" s="17">
        <v>65.25</v>
      </c>
      <c r="H279" s="63"/>
      <c r="I279" s="33"/>
      <c r="J279" s="34"/>
      <c r="K279" s="34"/>
    </row>
    <row r="280" spans="3:11" ht="15" customHeight="1" outlineLevel="2" x14ac:dyDescent="0.25">
      <c r="C280" s="52"/>
      <c r="D280" s="42"/>
      <c r="E280" s="17" t="s">
        <v>6</v>
      </c>
      <c r="F280" s="17">
        <v>72</v>
      </c>
      <c r="H280" s="63"/>
      <c r="I280" s="33"/>
      <c r="J280" s="34"/>
      <c r="K280" s="34"/>
    </row>
    <row r="281" spans="3:11" ht="15" customHeight="1" outlineLevel="2" x14ac:dyDescent="0.25">
      <c r="C281" s="52"/>
      <c r="D281" s="43"/>
      <c r="E281" s="17" t="s">
        <v>7</v>
      </c>
      <c r="F281" s="17">
        <v>81.5</v>
      </c>
      <c r="H281" s="63"/>
      <c r="I281" s="33"/>
      <c r="J281" s="34"/>
      <c r="K281" s="34"/>
    </row>
    <row r="282" spans="3:11" outlineLevel="1" x14ac:dyDescent="0.25">
      <c r="C282" s="52"/>
      <c r="D282" s="41">
        <v>1202200040</v>
      </c>
      <c r="E282" s="18"/>
      <c r="F282" s="18"/>
      <c r="H282" s="63"/>
      <c r="I282" s="33"/>
      <c r="J282" s="34"/>
      <c r="K282" s="34"/>
    </row>
    <row r="283" spans="3:11" ht="15" customHeight="1" outlineLevel="2" x14ac:dyDescent="0.25">
      <c r="C283" s="52"/>
      <c r="D283" s="42"/>
      <c r="E283" s="17" t="s">
        <v>2</v>
      </c>
      <c r="F283" s="17">
        <v>89.45</v>
      </c>
      <c r="G283" s="25" t="s">
        <v>25</v>
      </c>
      <c r="H283" s="62" t="s">
        <v>48</v>
      </c>
      <c r="I283" s="27" t="s">
        <v>34</v>
      </c>
      <c r="J283" s="27" t="s">
        <v>35</v>
      </c>
      <c r="K283" s="27" t="s">
        <v>36</v>
      </c>
    </row>
    <row r="284" spans="3:11" ht="15" customHeight="1" outlineLevel="2" x14ac:dyDescent="0.25">
      <c r="C284" s="52"/>
      <c r="D284" s="42"/>
      <c r="E284" s="17" t="s">
        <v>3</v>
      </c>
      <c r="F284" s="17">
        <v>86.5</v>
      </c>
      <c r="G284" s="26">
        <f xml:space="preserve"> F283*15%+F284*15%+F285*20%+F286*20%+F287*15%+F288*15%</f>
        <v>74.605000000000004</v>
      </c>
      <c r="H284" s="63">
        <f t="shared" ref="H284" si="37">AVERAGE(F283:F288)</f>
        <v>73.2</v>
      </c>
      <c r="I284" s="34">
        <f>AVERAGE(G277:G294)</f>
        <v>57.514166666666675</v>
      </c>
      <c r="J284" s="34">
        <f>ABS(G284-I284)</f>
        <v>17.090833333333329</v>
      </c>
      <c r="K284" s="34">
        <f>J284^2</f>
        <v>292.09658402777762</v>
      </c>
    </row>
    <row r="285" spans="3:11" ht="15" customHeight="1" outlineLevel="2" x14ac:dyDescent="0.25">
      <c r="C285" s="52"/>
      <c r="D285" s="42"/>
      <c r="E285" s="17" t="s">
        <v>4</v>
      </c>
      <c r="F285" s="17">
        <v>88.75</v>
      </c>
      <c r="H285" s="63"/>
      <c r="I285" s="33"/>
      <c r="J285" s="34"/>
      <c r="K285" s="34"/>
    </row>
    <row r="286" spans="3:11" ht="15" customHeight="1" outlineLevel="2" x14ac:dyDescent="0.25">
      <c r="C286" s="52"/>
      <c r="D286" s="42"/>
      <c r="E286" s="17" t="s">
        <v>5</v>
      </c>
      <c r="F286" s="17">
        <v>85.75</v>
      </c>
      <c r="H286" s="63"/>
      <c r="I286" s="33"/>
      <c r="J286" s="34"/>
      <c r="K286" s="34"/>
    </row>
    <row r="287" spans="3:11" ht="15" customHeight="1" outlineLevel="2" x14ac:dyDescent="0.25">
      <c r="C287" s="52"/>
      <c r="D287" s="42"/>
      <c r="E287" s="17" t="s">
        <v>6</v>
      </c>
      <c r="F287" s="17">
        <v>79.75</v>
      </c>
      <c r="H287" s="63"/>
      <c r="I287" s="33"/>
      <c r="J287" s="34"/>
      <c r="K287" s="34"/>
    </row>
    <row r="288" spans="3:11" ht="15" customHeight="1" outlineLevel="2" x14ac:dyDescent="0.25">
      <c r="C288" s="52"/>
      <c r="D288" s="43"/>
      <c r="E288" s="17" t="s">
        <v>7</v>
      </c>
      <c r="F288" s="17">
        <v>9</v>
      </c>
      <c r="H288" s="63"/>
      <c r="I288" s="33"/>
      <c r="J288" s="34"/>
      <c r="K288" s="34"/>
    </row>
    <row r="289" spans="3:16" outlineLevel="1" x14ac:dyDescent="0.25">
      <c r="C289" s="53"/>
      <c r="D289" s="1"/>
      <c r="E289" s="1"/>
      <c r="F289" s="1"/>
      <c r="H289" s="63"/>
      <c r="I289" s="33"/>
      <c r="J289" s="34"/>
      <c r="K289" s="34"/>
    </row>
    <row r="290" spans="3:16" x14ac:dyDescent="0.25">
      <c r="C290" s="48" t="s">
        <v>10</v>
      </c>
      <c r="D290" s="49"/>
      <c r="E290" s="49"/>
      <c r="F290" s="50"/>
    </row>
    <row r="291" spans="3:16" outlineLevel="1" x14ac:dyDescent="0.25">
      <c r="C291" s="54"/>
      <c r="D291" s="10" t="s">
        <v>0</v>
      </c>
      <c r="E291" s="11" t="s">
        <v>17</v>
      </c>
      <c r="F291" s="11" t="s">
        <v>18</v>
      </c>
    </row>
    <row r="292" spans="3:16" outlineLevel="1" x14ac:dyDescent="0.25">
      <c r="C292" s="54"/>
      <c r="D292" s="41">
        <v>1202200041</v>
      </c>
      <c r="E292" s="12"/>
      <c r="F292" s="12"/>
      <c r="M292" s="8" t="s">
        <v>26</v>
      </c>
      <c r="N292" s="8" t="s">
        <v>29</v>
      </c>
      <c r="O292" s="8" t="s">
        <v>32</v>
      </c>
      <c r="P292" s="8" t="s">
        <v>28</v>
      </c>
    </row>
    <row r="293" spans="3:16" ht="15" customHeight="1" outlineLevel="2" x14ac:dyDescent="0.25">
      <c r="C293" s="54"/>
      <c r="D293" s="42"/>
      <c r="E293" s="17" t="s">
        <v>2</v>
      </c>
      <c r="F293" s="17">
        <v>0</v>
      </c>
      <c r="G293" s="25" t="s">
        <v>25</v>
      </c>
      <c r="H293" s="62" t="s">
        <v>48</v>
      </c>
      <c r="I293" s="27" t="s">
        <v>34</v>
      </c>
      <c r="J293" s="27" t="s">
        <v>35</v>
      </c>
      <c r="K293" s="27" t="s">
        <v>36</v>
      </c>
      <c r="M293" s="14" t="s">
        <v>2</v>
      </c>
      <c r="N293" s="14">
        <f>(F426+F419+F412+F405+F398+F391+F384+F377+F370+F363+F356+F349+F342+F335+F328+F321+F314+F307+F300+F293)/20</f>
        <v>83.537499999999994</v>
      </c>
      <c r="O293" s="15">
        <f t="shared" ref="O293:O298" si="38">O150</f>
        <v>85.376000000000005</v>
      </c>
      <c r="P293" s="58">
        <f>AVERAGE(G294:G427)</f>
        <v>80.551624999999987</v>
      </c>
    </row>
    <row r="294" spans="3:16" ht="15" customHeight="1" outlineLevel="2" x14ac:dyDescent="0.25">
      <c r="C294" s="54"/>
      <c r="D294" s="42"/>
      <c r="E294" s="17" t="s">
        <v>3</v>
      </c>
      <c r="F294" s="17">
        <v>58</v>
      </c>
      <c r="G294" s="26">
        <f>F293*15%+F294*15%+F295*20%+F296*20%+F297*15%+F298*15%</f>
        <v>25.75</v>
      </c>
      <c r="H294" s="63">
        <f>AVERAGE(F293:F298)</f>
        <v>23.875</v>
      </c>
      <c r="I294" s="33">
        <f>AVERAGE(G284:G301)</f>
        <v>61.168333333333329</v>
      </c>
      <c r="J294" s="33">
        <f>ABS(G294-I294)</f>
        <v>35.418333333333329</v>
      </c>
      <c r="K294" s="33">
        <f>J294^2</f>
        <v>1254.4583361111108</v>
      </c>
      <c r="M294" s="14" t="s">
        <v>3</v>
      </c>
      <c r="N294" s="14">
        <f>(F427+F420+F413+F406+F399+F392+F385+F378+F371+F364+F357+F350+F343+F336+F329+F322+F315+F308+F301+F294)/20</f>
        <v>85.539999999999992</v>
      </c>
      <c r="O294" s="15">
        <f t="shared" si="38"/>
        <v>84.420500000000004</v>
      </c>
      <c r="P294" s="59"/>
    </row>
    <row r="295" spans="3:16" ht="15" customHeight="1" outlineLevel="2" x14ac:dyDescent="0.25">
      <c r="C295" s="54"/>
      <c r="D295" s="42"/>
      <c r="E295" s="17" t="s">
        <v>4</v>
      </c>
      <c r="F295" s="17">
        <v>74.75</v>
      </c>
      <c r="H295" s="63"/>
      <c r="I295" s="33"/>
      <c r="J295" s="33"/>
      <c r="K295" s="33"/>
      <c r="M295" s="14" t="s">
        <v>4</v>
      </c>
      <c r="N295" s="14">
        <f>(F428+F421+F414+F407+F400+F393+F386+F379+F372+F365+F358+F351+F344+F337+F330+F323+F316+F309+F302+F295)/20</f>
        <v>86.1875</v>
      </c>
      <c r="O295" s="15">
        <f t="shared" si="38"/>
        <v>87.499499999999998</v>
      </c>
      <c r="P295" s="59"/>
    </row>
    <row r="296" spans="3:16" ht="15" customHeight="1" outlineLevel="2" x14ac:dyDescent="0.25">
      <c r="C296" s="54"/>
      <c r="D296" s="42"/>
      <c r="E296" s="17" t="s">
        <v>5</v>
      </c>
      <c r="F296" s="17">
        <v>10.5</v>
      </c>
      <c r="H296" s="63"/>
      <c r="I296" s="33"/>
      <c r="J296" s="33"/>
      <c r="K296" s="33"/>
      <c r="M296" s="14" t="s">
        <v>5</v>
      </c>
      <c r="N296" s="14">
        <f>(F429+F422+F415+F408+F401+F394+F387+F380+F373+F366+F359+F352+F345+F338+F331+F324+F317+F310+F303+F296)/20</f>
        <v>72.424999999999997</v>
      </c>
      <c r="O296" s="15">
        <f t="shared" si="38"/>
        <v>81.373999999999995</v>
      </c>
      <c r="P296" s="59"/>
    </row>
    <row r="297" spans="3:16" ht="15" customHeight="1" outlineLevel="2" x14ac:dyDescent="0.25">
      <c r="C297" s="54"/>
      <c r="D297" s="42"/>
      <c r="E297" s="17" t="s">
        <v>6</v>
      </c>
      <c r="F297" s="17">
        <v>0</v>
      </c>
      <c r="H297" s="63"/>
      <c r="I297" s="33"/>
      <c r="J297" s="33"/>
      <c r="K297" s="33"/>
      <c r="M297" s="14" t="s">
        <v>6</v>
      </c>
      <c r="N297" s="14">
        <f>(F430+F423+F416+F409+F402+F395+F388+F381+F374+F367+F360+F353+F346+F339+F332+F325+F318+F311+F304+F297)/20</f>
        <v>77.275000000000006</v>
      </c>
      <c r="O297" s="15">
        <f t="shared" si="38"/>
        <v>80.674999999999997</v>
      </c>
      <c r="P297" s="59"/>
    </row>
    <row r="298" spans="3:16" ht="15" customHeight="1" outlineLevel="2" x14ac:dyDescent="0.25">
      <c r="C298" s="54"/>
      <c r="D298" s="43"/>
      <c r="E298" s="17" t="s">
        <v>7</v>
      </c>
      <c r="F298" s="17">
        <v>0</v>
      </c>
      <c r="H298" s="63"/>
      <c r="I298" s="33"/>
      <c r="J298" s="33"/>
      <c r="K298" s="33"/>
      <c r="M298" s="14" t="s">
        <v>7</v>
      </c>
      <c r="N298" s="14">
        <f>(F431+F424+F417+F410+F403+F396+F389+F382+F375+F368+F361+F354+F347+F340+F333+F326+F319+F312+F305+F298)/20</f>
        <v>79.174999999999997</v>
      </c>
      <c r="O298" s="15">
        <f t="shared" si="38"/>
        <v>82.969500000000011</v>
      </c>
      <c r="P298" s="60"/>
    </row>
    <row r="299" spans="3:16" outlineLevel="1" x14ac:dyDescent="0.25">
      <c r="C299" s="54"/>
      <c r="D299" s="41">
        <v>1202200042</v>
      </c>
      <c r="E299" s="18"/>
      <c r="F299" s="18"/>
      <c r="H299" s="63"/>
      <c r="I299" s="33"/>
      <c r="J299" s="33"/>
      <c r="K299" s="33"/>
    </row>
    <row r="300" spans="3:16" ht="15" customHeight="1" outlineLevel="2" x14ac:dyDescent="0.25">
      <c r="C300" s="54"/>
      <c r="D300" s="42"/>
      <c r="E300" s="17" t="s">
        <v>2</v>
      </c>
      <c r="F300" s="17">
        <v>90.75</v>
      </c>
      <c r="G300" s="25" t="s">
        <v>25</v>
      </c>
      <c r="H300" s="62" t="s">
        <v>48</v>
      </c>
      <c r="I300" s="27" t="s">
        <v>34</v>
      </c>
      <c r="J300" s="27" t="s">
        <v>35</v>
      </c>
      <c r="K300" s="27" t="s">
        <v>36</v>
      </c>
    </row>
    <row r="301" spans="3:16" ht="15" customHeight="1" outlineLevel="2" x14ac:dyDescent="0.25">
      <c r="C301" s="54"/>
      <c r="D301" s="42"/>
      <c r="E301" s="17" t="s">
        <v>3</v>
      </c>
      <c r="F301" s="17">
        <v>89.5</v>
      </c>
      <c r="G301" s="26">
        <f>F300*15%+F301*15%+F302*20%+F303*20%+F304*15%+F305*15%</f>
        <v>83.15</v>
      </c>
      <c r="H301" s="63">
        <f t="shared" ref="H301" si="39">AVERAGE(F300:F305)</f>
        <v>82.708333333333329</v>
      </c>
      <c r="I301" s="33">
        <f>AVERAGE(G294:G308)</f>
        <v>68.708333333333329</v>
      </c>
      <c r="J301" s="33">
        <f>ABS(G301-I301)</f>
        <v>14.441666666666677</v>
      </c>
      <c r="K301" s="33">
        <f>J301^2</f>
        <v>208.5617361111114</v>
      </c>
      <c r="P301" t="s">
        <v>43</v>
      </c>
    </row>
    <row r="302" spans="3:16" ht="15" customHeight="1" outlineLevel="2" x14ac:dyDescent="0.25">
      <c r="C302" s="54"/>
      <c r="D302" s="42"/>
      <c r="E302" s="17" t="s">
        <v>4</v>
      </c>
      <c r="F302" s="17">
        <v>91.5</v>
      </c>
      <c r="H302" s="63"/>
      <c r="I302" s="33"/>
      <c r="J302" s="33"/>
      <c r="K302" s="33"/>
      <c r="P302" s="57" t="s">
        <v>45</v>
      </c>
    </row>
    <row r="303" spans="3:16" ht="15" customHeight="1" outlineLevel="2" x14ac:dyDescent="0.25">
      <c r="C303" s="54"/>
      <c r="D303" s="42"/>
      <c r="E303" s="17" t="s">
        <v>5</v>
      </c>
      <c r="F303" s="17">
        <v>82.75</v>
      </c>
      <c r="H303" s="63"/>
      <c r="I303" s="33"/>
      <c r="J303" s="33"/>
      <c r="K303" s="33"/>
      <c r="P303" s="57"/>
    </row>
    <row r="304" spans="3:16" ht="15" customHeight="1" outlineLevel="2" x14ac:dyDescent="0.25">
      <c r="C304" s="54"/>
      <c r="D304" s="42"/>
      <c r="E304" s="17" t="s">
        <v>6</v>
      </c>
      <c r="F304" s="17">
        <v>63.25</v>
      </c>
      <c r="H304" s="63"/>
      <c r="I304" s="33"/>
      <c r="J304" s="33"/>
      <c r="K304" s="33"/>
      <c r="P304" s="57"/>
    </row>
    <row r="305" spans="3:16" ht="15" customHeight="1" outlineLevel="2" x14ac:dyDescent="0.25">
      <c r="C305" s="54"/>
      <c r="D305" s="43"/>
      <c r="E305" s="17" t="s">
        <v>7</v>
      </c>
      <c r="F305" s="17">
        <v>78.5</v>
      </c>
      <c r="H305" s="63"/>
      <c r="I305" s="33"/>
      <c r="J305" s="33"/>
      <c r="K305" s="33"/>
      <c r="P305" s="57"/>
    </row>
    <row r="306" spans="3:16" outlineLevel="1" x14ac:dyDescent="0.25">
      <c r="C306" s="54"/>
      <c r="D306" s="41">
        <v>1202200043</v>
      </c>
      <c r="E306" s="18"/>
      <c r="F306" s="18"/>
      <c r="H306" s="63"/>
      <c r="I306" s="33"/>
      <c r="J306" s="33"/>
      <c r="K306" s="33"/>
    </row>
    <row r="307" spans="3:16" ht="15" customHeight="1" outlineLevel="2" x14ac:dyDescent="0.25">
      <c r="C307" s="54"/>
      <c r="D307" s="42"/>
      <c r="E307" s="17" t="s">
        <v>2</v>
      </c>
      <c r="F307" s="17">
        <v>100</v>
      </c>
      <c r="G307" s="25" t="s">
        <v>25</v>
      </c>
      <c r="H307" s="62" t="s">
        <v>48</v>
      </c>
      <c r="I307" s="27" t="s">
        <v>34</v>
      </c>
      <c r="J307" s="27" t="s">
        <v>35</v>
      </c>
      <c r="K307" s="27" t="s">
        <v>36</v>
      </c>
    </row>
    <row r="308" spans="3:16" ht="15" customHeight="1" outlineLevel="2" x14ac:dyDescent="0.25">
      <c r="C308" s="54"/>
      <c r="D308" s="42"/>
      <c r="E308" s="17" t="s">
        <v>3</v>
      </c>
      <c r="F308" s="17">
        <v>96</v>
      </c>
      <c r="G308" s="26">
        <f>F307*15%+F308*15%+F309*20%+F310*20%+F311*15%+F312*15%</f>
        <v>97.224999999999994</v>
      </c>
      <c r="H308" s="63">
        <f t="shared" ref="H308" si="40">AVERAGE(F307:F312)</f>
        <v>97.333333333333329</v>
      </c>
      <c r="I308" s="33">
        <f>AVERAGE(G301:G315)</f>
        <v>92.083333333333329</v>
      </c>
      <c r="J308" s="33">
        <f>ABS(G308-I308)</f>
        <v>5.1416666666666657</v>
      </c>
      <c r="K308" s="33">
        <f>J308^2</f>
        <v>26.436736111111102</v>
      </c>
    </row>
    <row r="309" spans="3:16" ht="15" customHeight="1" outlineLevel="2" x14ac:dyDescent="0.25">
      <c r="C309" s="54"/>
      <c r="D309" s="42"/>
      <c r="E309" s="17" t="s">
        <v>4</v>
      </c>
      <c r="F309" s="17">
        <v>95.5</v>
      </c>
      <c r="H309" s="63"/>
      <c r="I309" s="33"/>
      <c r="J309" s="33"/>
      <c r="K309" s="33"/>
    </row>
    <row r="310" spans="3:16" ht="15" customHeight="1" outlineLevel="2" x14ac:dyDescent="0.25">
      <c r="C310" s="54"/>
      <c r="D310" s="42"/>
      <c r="E310" s="17" t="s">
        <v>5</v>
      </c>
      <c r="F310" s="17">
        <v>97</v>
      </c>
      <c r="H310" s="63"/>
      <c r="I310" s="33"/>
      <c r="J310" s="33"/>
      <c r="K310" s="33"/>
    </row>
    <row r="311" spans="3:16" ht="15" customHeight="1" outlineLevel="2" x14ac:dyDescent="0.25">
      <c r="C311" s="54"/>
      <c r="D311" s="42"/>
      <c r="E311" s="17" t="s">
        <v>6</v>
      </c>
      <c r="F311" s="17">
        <v>97</v>
      </c>
      <c r="H311" s="63"/>
      <c r="I311" s="33"/>
      <c r="J311" s="33"/>
      <c r="K311" s="33"/>
    </row>
    <row r="312" spans="3:16" ht="15" customHeight="1" outlineLevel="2" x14ac:dyDescent="0.25">
      <c r="C312" s="54"/>
      <c r="D312" s="43"/>
      <c r="E312" s="17" t="s">
        <v>7</v>
      </c>
      <c r="F312" s="17">
        <v>98.5</v>
      </c>
      <c r="H312" s="63"/>
      <c r="I312" s="33"/>
      <c r="J312" s="33"/>
      <c r="K312" s="33"/>
    </row>
    <row r="313" spans="3:16" outlineLevel="1" x14ac:dyDescent="0.25">
      <c r="C313" s="54"/>
      <c r="D313" s="41">
        <v>1202200044</v>
      </c>
      <c r="E313" s="18"/>
      <c r="F313" s="18"/>
      <c r="H313" s="63"/>
      <c r="I313" s="33"/>
      <c r="J313" s="33"/>
      <c r="K313" s="33"/>
    </row>
    <row r="314" spans="3:16" ht="15" customHeight="1" outlineLevel="2" x14ac:dyDescent="0.25">
      <c r="C314" s="54"/>
      <c r="D314" s="42"/>
      <c r="E314" s="17" t="s">
        <v>2</v>
      </c>
      <c r="F314" s="17">
        <v>97</v>
      </c>
      <c r="G314" s="25" t="s">
        <v>25</v>
      </c>
      <c r="H314" s="62" t="s">
        <v>48</v>
      </c>
      <c r="I314" s="27" t="s">
        <v>34</v>
      </c>
      <c r="J314" s="27" t="s">
        <v>35</v>
      </c>
      <c r="K314" s="27" t="s">
        <v>36</v>
      </c>
    </row>
    <row r="315" spans="3:16" ht="15" customHeight="1" outlineLevel="2" x14ac:dyDescent="0.25">
      <c r="C315" s="54"/>
      <c r="D315" s="42"/>
      <c r="E315" s="17" t="s">
        <v>3</v>
      </c>
      <c r="F315" s="17">
        <v>97.5</v>
      </c>
      <c r="G315" s="26">
        <f>F314*15%+F315*15%+F316*20%+F317*20%+F318*15%+F319*15%</f>
        <v>95.875</v>
      </c>
      <c r="H315" s="63">
        <f t="shared" ref="H315" si="41">AVERAGE(F314:F319)</f>
        <v>95.666666666666671</v>
      </c>
      <c r="I315" s="33">
        <f>AVERAGE(G308:G322)</f>
        <v>96.5625</v>
      </c>
      <c r="J315" s="33">
        <f>ABS(G315-I315)</f>
        <v>0.6875</v>
      </c>
      <c r="K315" s="33">
        <f>J315^2</f>
        <v>0.47265625</v>
      </c>
    </row>
    <row r="316" spans="3:16" ht="15" customHeight="1" outlineLevel="2" x14ac:dyDescent="0.25">
      <c r="C316" s="54"/>
      <c r="D316" s="42"/>
      <c r="E316" s="17" t="s">
        <v>4</v>
      </c>
      <c r="F316" s="17">
        <v>98.5</v>
      </c>
      <c r="H316" s="63"/>
      <c r="I316" s="33"/>
      <c r="J316" s="33"/>
      <c r="K316" s="33"/>
    </row>
    <row r="317" spans="3:16" ht="15" customHeight="1" outlineLevel="2" x14ac:dyDescent="0.25">
      <c r="C317" s="54"/>
      <c r="D317" s="42"/>
      <c r="E317" s="17" t="s">
        <v>5</v>
      </c>
      <c r="F317" s="17">
        <v>97</v>
      </c>
      <c r="H317" s="63"/>
      <c r="I317" s="33"/>
      <c r="J317" s="33"/>
      <c r="K317" s="33"/>
    </row>
    <row r="318" spans="3:16" ht="15" customHeight="1" outlineLevel="2" x14ac:dyDescent="0.25">
      <c r="C318" s="54"/>
      <c r="D318" s="42"/>
      <c r="E318" s="17" t="s">
        <v>6</v>
      </c>
      <c r="F318" s="17">
        <v>92</v>
      </c>
      <c r="H318" s="63"/>
      <c r="I318" s="33"/>
      <c r="J318" s="33"/>
      <c r="K318" s="33"/>
    </row>
    <row r="319" spans="3:16" ht="15" customHeight="1" outlineLevel="2" x14ac:dyDescent="0.25">
      <c r="C319" s="54"/>
      <c r="D319" s="43"/>
      <c r="E319" s="17" t="s">
        <v>7</v>
      </c>
      <c r="F319" s="17">
        <v>92</v>
      </c>
      <c r="H319" s="63"/>
      <c r="I319" s="33"/>
      <c r="J319" s="33"/>
      <c r="K319" s="33"/>
    </row>
    <row r="320" spans="3:16" outlineLevel="1" x14ac:dyDescent="0.25">
      <c r="C320" s="54"/>
      <c r="D320" s="41">
        <v>1202200045</v>
      </c>
      <c r="E320" s="18"/>
      <c r="F320" s="18"/>
      <c r="H320" s="63"/>
      <c r="I320" s="33"/>
      <c r="J320" s="33"/>
      <c r="K320" s="33"/>
    </row>
    <row r="321" spans="3:11" ht="15" customHeight="1" outlineLevel="2" x14ac:dyDescent="0.25">
      <c r="C321" s="54"/>
      <c r="D321" s="42"/>
      <c r="E321" s="17" t="s">
        <v>2</v>
      </c>
      <c r="F321" s="17">
        <v>98.5</v>
      </c>
      <c r="G321" s="25" t="s">
        <v>25</v>
      </c>
      <c r="H321" s="62" t="s">
        <v>48</v>
      </c>
      <c r="I321" s="27" t="s">
        <v>34</v>
      </c>
      <c r="J321" s="27" t="s">
        <v>35</v>
      </c>
      <c r="K321" s="27" t="s">
        <v>36</v>
      </c>
    </row>
    <row r="322" spans="3:11" ht="15" customHeight="1" outlineLevel="2" x14ac:dyDescent="0.25">
      <c r="C322" s="54"/>
      <c r="D322" s="42"/>
      <c r="E322" s="17" t="s">
        <v>3</v>
      </c>
      <c r="F322" s="17">
        <v>96</v>
      </c>
      <c r="G322" s="26">
        <f>F321*15%+F322*15%+F323*20%+F324*20%+F325*15%+F326*15%</f>
        <v>96.587500000000006</v>
      </c>
      <c r="H322" s="63">
        <f t="shared" ref="H322" si="42">AVERAGE(F321:F326)</f>
        <v>96.375</v>
      </c>
      <c r="I322" s="33">
        <f>AVERAGE(G315:G329)</f>
        <v>92.633333333333326</v>
      </c>
      <c r="J322" s="33">
        <f>ABS(G322-I322)</f>
        <v>3.9541666666666799</v>
      </c>
      <c r="K322" s="33">
        <f>J322^2</f>
        <v>15.635434027777883</v>
      </c>
    </row>
    <row r="323" spans="3:11" ht="15" customHeight="1" outlineLevel="2" x14ac:dyDescent="0.25">
      <c r="C323" s="54"/>
      <c r="D323" s="42"/>
      <c r="E323" s="17" t="s">
        <v>4</v>
      </c>
      <c r="F323" s="17">
        <v>100</v>
      </c>
      <c r="H323" s="63"/>
      <c r="I323" s="33"/>
      <c r="J323" s="33"/>
      <c r="K323" s="33"/>
    </row>
    <row r="324" spans="3:11" ht="15" customHeight="1" outlineLevel="2" x14ac:dyDescent="0.25">
      <c r="C324" s="54"/>
      <c r="D324" s="42"/>
      <c r="E324" s="17" t="s">
        <v>5</v>
      </c>
      <c r="F324" s="17">
        <v>97</v>
      </c>
      <c r="H324" s="63"/>
      <c r="I324" s="33"/>
      <c r="J324" s="33"/>
      <c r="K324" s="33"/>
    </row>
    <row r="325" spans="3:11" ht="15" customHeight="1" outlineLevel="2" x14ac:dyDescent="0.25">
      <c r="C325" s="54"/>
      <c r="D325" s="42"/>
      <c r="E325" s="17" t="s">
        <v>6</v>
      </c>
      <c r="F325" s="17">
        <v>91.75</v>
      </c>
      <c r="H325" s="63"/>
      <c r="I325" s="33"/>
      <c r="J325" s="33"/>
      <c r="K325" s="33"/>
    </row>
    <row r="326" spans="3:11" ht="15" customHeight="1" outlineLevel="2" x14ac:dyDescent="0.25">
      <c r="C326" s="54"/>
      <c r="D326" s="43"/>
      <c r="E326" s="17" t="s">
        <v>7</v>
      </c>
      <c r="F326" s="17">
        <v>95</v>
      </c>
      <c r="H326" s="63"/>
      <c r="I326" s="33"/>
      <c r="J326" s="33"/>
      <c r="K326" s="33"/>
    </row>
    <row r="327" spans="3:11" outlineLevel="1" x14ac:dyDescent="0.25">
      <c r="C327" s="54"/>
      <c r="D327" s="38">
        <v>1202200046</v>
      </c>
      <c r="E327" s="18"/>
      <c r="F327" s="18"/>
      <c r="H327" s="63"/>
      <c r="I327" s="33"/>
      <c r="J327" s="33"/>
      <c r="K327" s="33"/>
    </row>
    <row r="328" spans="3:11" ht="15" customHeight="1" outlineLevel="2" x14ac:dyDescent="0.25">
      <c r="C328" s="54"/>
      <c r="D328" s="39"/>
      <c r="E328" s="17" t="s">
        <v>2</v>
      </c>
      <c r="F328" s="17">
        <v>86.5</v>
      </c>
      <c r="G328" s="25" t="s">
        <v>25</v>
      </c>
      <c r="H328" s="62" t="s">
        <v>48</v>
      </c>
      <c r="I328" s="27" t="s">
        <v>34</v>
      </c>
      <c r="J328" s="27" t="s">
        <v>35</v>
      </c>
      <c r="K328" s="27" t="s">
        <v>36</v>
      </c>
    </row>
    <row r="329" spans="3:11" ht="15" customHeight="1" outlineLevel="2" x14ac:dyDescent="0.25">
      <c r="C329" s="54"/>
      <c r="D329" s="39"/>
      <c r="E329" s="17" t="s">
        <v>3</v>
      </c>
      <c r="F329" s="17">
        <v>87.5</v>
      </c>
      <c r="G329" s="26">
        <f>F328*15%+F329*15%+F330*20%+F331*20%+F332*15%+F333*15%</f>
        <v>85.4375</v>
      </c>
      <c r="H329" s="63">
        <f t="shared" ref="H329" si="43">AVERAGE(F328:F333)</f>
        <v>85.25</v>
      </c>
      <c r="I329" s="33">
        <f>AVERAGE(G322:G336)</f>
        <v>89.916666666666671</v>
      </c>
      <c r="J329" s="33">
        <f>ABS(G329-I329)</f>
        <v>4.4791666666666714</v>
      </c>
      <c r="K329" s="33">
        <f>J329^2</f>
        <v>20.062934027777821</v>
      </c>
    </row>
    <row r="330" spans="3:11" ht="15" customHeight="1" outlineLevel="2" x14ac:dyDescent="0.25">
      <c r="C330" s="54"/>
      <c r="D330" s="39"/>
      <c r="E330" s="17" t="s">
        <v>4</v>
      </c>
      <c r="F330" s="17">
        <v>90.5</v>
      </c>
      <c r="H330" s="63"/>
      <c r="I330" s="33"/>
      <c r="J330" s="33"/>
      <c r="K330" s="33"/>
    </row>
    <row r="331" spans="3:11" ht="15" customHeight="1" outlineLevel="2" x14ac:dyDescent="0.25">
      <c r="C331" s="54"/>
      <c r="D331" s="39"/>
      <c r="E331" s="17" t="s">
        <v>5</v>
      </c>
      <c r="F331" s="17">
        <v>83.75</v>
      </c>
      <c r="H331" s="63"/>
      <c r="I331" s="33"/>
      <c r="J331" s="33"/>
      <c r="K331" s="33"/>
    </row>
    <row r="332" spans="3:11" ht="15" customHeight="1" outlineLevel="2" x14ac:dyDescent="0.25">
      <c r="C332" s="54"/>
      <c r="D332" s="39"/>
      <c r="E332" s="17" t="s">
        <v>6</v>
      </c>
      <c r="F332" s="17">
        <v>84.25</v>
      </c>
      <c r="H332" s="63"/>
      <c r="I332" s="33"/>
      <c r="J332" s="33"/>
      <c r="K332" s="33"/>
    </row>
    <row r="333" spans="3:11" ht="15" customHeight="1" outlineLevel="2" x14ac:dyDescent="0.25">
      <c r="C333" s="54"/>
      <c r="D333" s="40"/>
      <c r="E333" s="17" t="s">
        <v>7</v>
      </c>
      <c r="F333" s="17">
        <v>79</v>
      </c>
      <c r="H333" s="63"/>
      <c r="I333" s="33"/>
      <c r="J333" s="33"/>
      <c r="K333" s="33"/>
    </row>
    <row r="334" spans="3:11" outlineLevel="1" x14ac:dyDescent="0.25">
      <c r="C334" s="54"/>
      <c r="D334" s="41">
        <v>1202200047</v>
      </c>
      <c r="E334" s="18"/>
      <c r="F334" s="18"/>
      <c r="H334" s="63"/>
      <c r="I334" s="33"/>
      <c r="J334" s="33"/>
      <c r="K334" s="33"/>
    </row>
    <row r="335" spans="3:11" ht="15" customHeight="1" outlineLevel="2" x14ac:dyDescent="0.25">
      <c r="C335" s="54"/>
      <c r="D335" s="42"/>
      <c r="E335" s="17" t="s">
        <v>2</v>
      </c>
      <c r="F335" s="17">
        <v>87.25</v>
      </c>
      <c r="G335" s="25" t="s">
        <v>25</v>
      </c>
      <c r="H335" s="62" t="s">
        <v>48</v>
      </c>
      <c r="I335" s="27" t="s">
        <v>34</v>
      </c>
      <c r="J335" s="27" t="s">
        <v>35</v>
      </c>
      <c r="K335" s="27" t="s">
        <v>36</v>
      </c>
    </row>
    <row r="336" spans="3:11" ht="15" customHeight="1" outlineLevel="2" x14ac:dyDescent="0.25">
      <c r="C336" s="54"/>
      <c r="D336" s="42"/>
      <c r="E336" s="17" t="s">
        <v>3</v>
      </c>
      <c r="F336" s="17">
        <v>83.5</v>
      </c>
      <c r="G336" s="26">
        <f>F335*15%+F336*15%+F337*20%+F338*20%+F339*15%+F340*15%</f>
        <v>87.724999999999994</v>
      </c>
      <c r="H336" s="63">
        <f t="shared" ref="H336" si="44">AVERAGE(F335:F340)</f>
        <v>87.25</v>
      </c>
      <c r="I336" s="33">
        <f>AVERAGE(G329:G343)</f>
        <v>88.362499999999997</v>
      </c>
      <c r="J336" s="33">
        <f>ABS(G336-I336)</f>
        <v>0.63750000000000284</v>
      </c>
      <c r="K336" s="33">
        <f>J336^2</f>
        <v>0.40640625000000363</v>
      </c>
    </row>
    <row r="337" spans="3:11" ht="15" customHeight="1" outlineLevel="2" x14ac:dyDescent="0.25">
      <c r="C337" s="54"/>
      <c r="D337" s="42"/>
      <c r="E337" s="17" t="s">
        <v>4</v>
      </c>
      <c r="F337" s="17">
        <v>93.5</v>
      </c>
      <c r="H337" s="63"/>
      <c r="I337" s="33"/>
      <c r="J337" s="33"/>
      <c r="K337" s="33"/>
    </row>
    <row r="338" spans="3:11" ht="15" customHeight="1" outlineLevel="2" x14ac:dyDescent="0.25">
      <c r="C338" s="54"/>
      <c r="D338" s="42"/>
      <c r="E338" s="17" t="s">
        <v>5</v>
      </c>
      <c r="F338" s="17">
        <v>90.5</v>
      </c>
      <c r="H338" s="63"/>
      <c r="I338" s="33"/>
      <c r="J338" s="33"/>
      <c r="K338" s="33"/>
    </row>
    <row r="339" spans="3:11" ht="15" customHeight="1" outlineLevel="2" x14ac:dyDescent="0.25">
      <c r="C339" s="54"/>
      <c r="D339" s="42"/>
      <c r="E339" s="17" t="s">
        <v>6</v>
      </c>
      <c r="F339" s="17">
        <v>76.25</v>
      </c>
      <c r="H339" s="63"/>
      <c r="I339" s="33"/>
      <c r="J339" s="33"/>
      <c r="K339" s="33"/>
    </row>
    <row r="340" spans="3:11" ht="15" customHeight="1" outlineLevel="2" x14ac:dyDescent="0.25">
      <c r="C340" s="54"/>
      <c r="D340" s="43"/>
      <c r="E340" s="17" t="s">
        <v>7</v>
      </c>
      <c r="F340" s="17">
        <v>92.5</v>
      </c>
      <c r="H340" s="63"/>
      <c r="I340" s="33"/>
      <c r="J340" s="33"/>
      <c r="K340" s="33"/>
    </row>
    <row r="341" spans="3:11" outlineLevel="1" x14ac:dyDescent="0.25">
      <c r="C341" s="54"/>
      <c r="D341" s="41">
        <v>1202200048</v>
      </c>
      <c r="E341" s="18"/>
      <c r="F341" s="18"/>
      <c r="H341" s="63"/>
      <c r="I341" s="33"/>
      <c r="J341" s="33"/>
      <c r="K341" s="33"/>
    </row>
    <row r="342" spans="3:11" ht="15" customHeight="1" outlineLevel="2" x14ac:dyDescent="0.25">
      <c r="C342" s="54"/>
      <c r="D342" s="42"/>
      <c r="E342" s="17" t="s">
        <v>2</v>
      </c>
      <c r="F342" s="17">
        <v>95.25</v>
      </c>
      <c r="G342" s="25" t="s">
        <v>25</v>
      </c>
      <c r="H342" s="62" t="s">
        <v>48</v>
      </c>
      <c r="I342" s="27" t="s">
        <v>34</v>
      </c>
      <c r="J342" s="27" t="s">
        <v>35</v>
      </c>
      <c r="K342" s="27" t="s">
        <v>36</v>
      </c>
    </row>
    <row r="343" spans="3:11" ht="15" customHeight="1" outlineLevel="2" x14ac:dyDescent="0.25">
      <c r="C343" s="54"/>
      <c r="D343" s="42"/>
      <c r="E343" s="17" t="s">
        <v>3</v>
      </c>
      <c r="F343" s="17">
        <v>95</v>
      </c>
      <c r="G343" s="26">
        <f>F342*15%+F343*15%+F344*20%+F345*20%+F346*15%+F347*15%</f>
        <v>91.924999999999997</v>
      </c>
      <c r="H343" s="63">
        <f t="shared" ref="H343" si="45">AVERAGE(F342:F347)</f>
        <v>92.291666666666671</v>
      </c>
      <c r="I343" s="33">
        <f>AVERAGE(G336:G350)</f>
        <v>80.802499999999995</v>
      </c>
      <c r="J343" s="33">
        <f>ABS(G343-I343)</f>
        <v>11.122500000000002</v>
      </c>
      <c r="K343" s="33">
        <f>J343^2</f>
        <v>123.71000625000005</v>
      </c>
    </row>
    <row r="344" spans="3:11" ht="15" customHeight="1" outlineLevel="2" x14ac:dyDescent="0.25">
      <c r="C344" s="54"/>
      <c r="D344" s="42"/>
      <c r="E344" s="17" t="s">
        <v>4</v>
      </c>
      <c r="F344" s="17">
        <v>92.25</v>
      </c>
      <c r="H344" s="63"/>
      <c r="I344" s="33"/>
      <c r="J344" s="33"/>
      <c r="K344" s="33"/>
    </row>
    <row r="345" spans="3:11" ht="15" customHeight="1" outlineLevel="2" x14ac:dyDescent="0.25">
      <c r="C345" s="54"/>
      <c r="D345" s="42"/>
      <c r="E345" s="17" t="s">
        <v>5</v>
      </c>
      <c r="F345" s="17">
        <v>85</v>
      </c>
      <c r="H345" s="63"/>
      <c r="I345" s="33"/>
      <c r="J345" s="33"/>
      <c r="K345" s="33"/>
    </row>
    <row r="346" spans="3:11" ht="15" customHeight="1" outlineLevel="2" x14ac:dyDescent="0.25">
      <c r="C346" s="54"/>
      <c r="D346" s="42"/>
      <c r="E346" s="17" t="s">
        <v>6</v>
      </c>
      <c r="F346" s="17">
        <v>90.5</v>
      </c>
      <c r="H346" s="63"/>
      <c r="I346" s="33"/>
      <c r="J346" s="33"/>
      <c r="K346" s="33"/>
    </row>
    <row r="347" spans="3:11" ht="15" customHeight="1" outlineLevel="2" x14ac:dyDescent="0.25">
      <c r="C347" s="54"/>
      <c r="D347" s="43"/>
      <c r="E347" s="17" t="s">
        <v>7</v>
      </c>
      <c r="F347" s="17">
        <v>95.75</v>
      </c>
      <c r="H347" s="63"/>
      <c r="I347" s="33"/>
      <c r="J347" s="33"/>
      <c r="K347" s="33"/>
    </row>
    <row r="348" spans="3:11" outlineLevel="1" x14ac:dyDescent="0.25">
      <c r="C348" s="54"/>
      <c r="D348" s="41">
        <v>1202200049</v>
      </c>
      <c r="E348" s="18"/>
      <c r="F348" s="18"/>
      <c r="H348" s="63"/>
      <c r="I348" s="33"/>
      <c r="J348" s="33"/>
      <c r="K348" s="33"/>
    </row>
    <row r="349" spans="3:11" ht="15" customHeight="1" outlineLevel="2" x14ac:dyDescent="0.25">
      <c r="C349" s="54"/>
      <c r="D349" s="42"/>
      <c r="E349" s="17" t="s">
        <v>2</v>
      </c>
      <c r="F349" s="17">
        <v>71.25</v>
      </c>
      <c r="G349" s="25" t="s">
        <v>25</v>
      </c>
      <c r="H349" s="62" t="s">
        <v>48</v>
      </c>
      <c r="I349" s="27" t="s">
        <v>34</v>
      </c>
      <c r="J349" s="27" t="s">
        <v>35</v>
      </c>
      <c r="K349" s="27" t="s">
        <v>36</v>
      </c>
    </row>
    <row r="350" spans="3:11" ht="15" customHeight="1" outlineLevel="2" x14ac:dyDescent="0.25">
      <c r="C350" s="54"/>
      <c r="D350" s="42"/>
      <c r="E350" s="17" t="s">
        <v>3</v>
      </c>
      <c r="F350" s="17">
        <v>56.8</v>
      </c>
      <c r="G350" s="26">
        <f>F349*15%+F350*15%+F351*20%+F352*20%+F353*15%+F354*15%</f>
        <v>62.7575</v>
      </c>
      <c r="H350" s="63">
        <f t="shared" ref="H350" si="46">AVERAGE(F349:F354)</f>
        <v>63.091666666666669</v>
      </c>
      <c r="I350" s="33">
        <f>AVERAGE(G343:G357)</f>
        <v>82.269166666666663</v>
      </c>
      <c r="J350" s="33">
        <f>ABS(G350-I350)</f>
        <v>19.511666666666663</v>
      </c>
      <c r="K350" s="33">
        <f>J350^2</f>
        <v>380.70513611111096</v>
      </c>
    </row>
    <row r="351" spans="3:11" ht="15" customHeight="1" outlineLevel="2" x14ac:dyDescent="0.25">
      <c r="C351" s="54"/>
      <c r="D351" s="42"/>
      <c r="E351" s="17" t="s">
        <v>4</v>
      </c>
      <c r="F351" s="17">
        <v>66</v>
      </c>
      <c r="H351" s="63"/>
      <c r="I351" s="33"/>
      <c r="J351" s="33"/>
      <c r="K351" s="33"/>
    </row>
    <row r="352" spans="3:11" ht="15" customHeight="1" outlineLevel="2" x14ac:dyDescent="0.25">
      <c r="C352" s="54"/>
      <c r="D352" s="42"/>
      <c r="E352" s="17" t="s">
        <v>5</v>
      </c>
      <c r="F352" s="17">
        <v>53.5</v>
      </c>
      <c r="H352" s="63"/>
      <c r="I352" s="33"/>
      <c r="J352" s="33"/>
      <c r="K352" s="33"/>
    </row>
    <row r="353" spans="3:11" ht="15" customHeight="1" outlineLevel="2" x14ac:dyDescent="0.25">
      <c r="C353" s="54"/>
      <c r="D353" s="42"/>
      <c r="E353" s="17" t="s">
        <v>6</v>
      </c>
      <c r="F353" s="17">
        <v>66.5</v>
      </c>
      <c r="H353" s="63"/>
      <c r="I353" s="33"/>
      <c r="J353" s="33"/>
      <c r="K353" s="33"/>
    </row>
    <row r="354" spans="3:11" ht="15" customHeight="1" outlineLevel="2" x14ac:dyDescent="0.25">
      <c r="C354" s="54"/>
      <c r="D354" s="43"/>
      <c r="E354" s="17" t="s">
        <v>7</v>
      </c>
      <c r="F354" s="17">
        <v>64.5</v>
      </c>
      <c r="H354" s="63"/>
      <c r="I354" s="33"/>
      <c r="J354" s="33"/>
      <c r="K354" s="33"/>
    </row>
    <row r="355" spans="3:11" outlineLevel="1" x14ac:dyDescent="0.25">
      <c r="C355" s="54"/>
      <c r="D355" s="41">
        <v>1202200050</v>
      </c>
      <c r="E355" s="18"/>
      <c r="F355" s="18"/>
      <c r="H355" s="63"/>
      <c r="I355" s="33"/>
      <c r="J355" s="33"/>
      <c r="K355" s="33"/>
    </row>
    <row r="356" spans="3:11" ht="15" customHeight="1" outlineLevel="2" x14ac:dyDescent="0.25">
      <c r="C356" s="54"/>
      <c r="D356" s="42"/>
      <c r="E356" s="17" t="s">
        <v>2</v>
      </c>
      <c r="F356" s="17">
        <v>93.75</v>
      </c>
      <c r="G356" s="25" t="s">
        <v>25</v>
      </c>
      <c r="H356" s="62" t="s">
        <v>48</v>
      </c>
      <c r="I356" s="27" t="s">
        <v>34</v>
      </c>
      <c r="J356" s="27" t="s">
        <v>35</v>
      </c>
      <c r="K356" s="27" t="s">
        <v>36</v>
      </c>
    </row>
    <row r="357" spans="3:11" ht="15" customHeight="1" outlineLevel="2" x14ac:dyDescent="0.25">
      <c r="C357" s="54"/>
      <c r="D357" s="42"/>
      <c r="E357" s="17" t="s">
        <v>3</v>
      </c>
      <c r="F357" s="17">
        <v>98.25</v>
      </c>
      <c r="G357" s="26">
        <f>F356*15%+F357*15%+F358*20%+F359*20%+F360*15%+F361*15%</f>
        <v>92.125</v>
      </c>
      <c r="H357" s="63">
        <f t="shared" ref="H357" si="47">AVERAGE(F356:F361)</f>
        <v>92.458333333333329</v>
      </c>
      <c r="I357" s="33">
        <f>AVERAGE(G350:G364)</f>
        <v>70.906666666666666</v>
      </c>
      <c r="J357" s="33">
        <f>ABS(G357-I357)</f>
        <v>21.218333333333334</v>
      </c>
      <c r="K357" s="33">
        <f>J357^2</f>
        <v>450.21766944444448</v>
      </c>
    </row>
    <row r="358" spans="3:11" ht="15" customHeight="1" outlineLevel="2" x14ac:dyDescent="0.25">
      <c r="C358" s="54"/>
      <c r="D358" s="42"/>
      <c r="E358" s="17" t="s">
        <v>4</v>
      </c>
      <c r="F358" s="17">
        <v>94.75</v>
      </c>
      <c r="H358" s="63"/>
      <c r="I358" s="33"/>
      <c r="J358" s="33"/>
      <c r="K358" s="33"/>
    </row>
    <row r="359" spans="3:11" ht="15" customHeight="1" outlineLevel="2" x14ac:dyDescent="0.25">
      <c r="C359" s="54"/>
      <c r="D359" s="42"/>
      <c r="E359" s="17" t="s">
        <v>5</v>
      </c>
      <c r="F359" s="17">
        <v>83.5</v>
      </c>
      <c r="H359" s="63"/>
      <c r="I359" s="33"/>
      <c r="J359" s="33"/>
      <c r="K359" s="33"/>
    </row>
    <row r="360" spans="3:11" ht="15" customHeight="1" outlineLevel="2" x14ac:dyDescent="0.25">
      <c r="C360" s="54"/>
      <c r="D360" s="42"/>
      <c r="E360" s="17" t="s">
        <v>6</v>
      </c>
      <c r="F360" s="17">
        <v>90.5</v>
      </c>
      <c r="H360" s="63"/>
      <c r="I360" s="33"/>
      <c r="J360" s="33"/>
      <c r="K360" s="33"/>
    </row>
    <row r="361" spans="3:11" ht="15" customHeight="1" outlineLevel="2" x14ac:dyDescent="0.25">
      <c r="C361" s="54"/>
      <c r="D361" s="43"/>
      <c r="E361" s="17" t="s">
        <v>7</v>
      </c>
      <c r="F361" s="17">
        <v>94</v>
      </c>
      <c r="H361" s="63"/>
      <c r="I361" s="33"/>
      <c r="J361" s="33"/>
      <c r="K361" s="33"/>
    </row>
    <row r="362" spans="3:11" outlineLevel="1" x14ac:dyDescent="0.25">
      <c r="C362" s="54"/>
      <c r="D362" s="41">
        <v>1202200051</v>
      </c>
      <c r="E362" s="18"/>
      <c r="F362" s="18"/>
      <c r="H362" s="63"/>
      <c r="I362" s="33"/>
      <c r="J362" s="33"/>
      <c r="K362" s="33"/>
    </row>
    <row r="363" spans="3:11" ht="15" customHeight="1" outlineLevel="2" x14ac:dyDescent="0.25">
      <c r="C363" s="54"/>
      <c r="D363" s="42"/>
      <c r="E363" s="17" t="s">
        <v>2</v>
      </c>
      <c r="F363" s="17">
        <v>68.75</v>
      </c>
      <c r="G363" s="25" t="s">
        <v>25</v>
      </c>
      <c r="H363" s="62" t="s">
        <v>48</v>
      </c>
      <c r="I363" s="27" t="s">
        <v>34</v>
      </c>
      <c r="J363" s="27" t="s">
        <v>35</v>
      </c>
      <c r="K363" s="27" t="s">
        <v>36</v>
      </c>
    </row>
    <row r="364" spans="3:11" ht="15" customHeight="1" outlineLevel="2" x14ac:dyDescent="0.25">
      <c r="C364" s="54"/>
      <c r="D364" s="42"/>
      <c r="E364" s="17" t="s">
        <v>3</v>
      </c>
      <c r="F364" s="17">
        <v>77</v>
      </c>
      <c r="G364" s="26">
        <f>F363*15%+F364*15%+F365*20%+F366*20%+F367*15%+F368*15%</f>
        <v>57.837499999999999</v>
      </c>
      <c r="H364" s="63">
        <f t="shared" ref="H364" si="48">AVERAGE(F363:F368)</f>
        <v>58.625</v>
      </c>
      <c r="I364" s="33">
        <f>AVERAGE(G357:G371)</f>
        <v>74.783333333333346</v>
      </c>
      <c r="J364" s="33">
        <f>ABS(G364-I364)</f>
        <v>16.945833333333347</v>
      </c>
      <c r="K364" s="33">
        <f>J364^2</f>
        <v>287.16126736111158</v>
      </c>
    </row>
    <row r="365" spans="3:11" ht="15" customHeight="1" outlineLevel="2" x14ac:dyDescent="0.25">
      <c r="C365" s="54"/>
      <c r="D365" s="42"/>
      <c r="E365" s="17" t="s">
        <v>4</v>
      </c>
      <c r="F365" s="17">
        <v>51</v>
      </c>
      <c r="H365" s="63"/>
      <c r="I365" s="33"/>
      <c r="J365" s="33"/>
      <c r="K365" s="33"/>
    </row>
    <row r="366" spans="3:11" ht="15" customHeight="1" outlineLevel="2" x14ac:dyDescent="0.25">
      <c r="C366" s="54"/>
      <c r="D366" s="42"/>
      <c r="E366" s="17" t="s">
        <v>5</v>
      </c>
      <c r="F366" s="17">
        <v>50.5</v>
      </c>
      <c r="H366" s="63"/>
      <c r="I366" s="33"/>
      <c r="J366" s="33"/>
      <c r="K366" s="33"/>
    </row>
    <row r="367" spans="3:11" ht="15" customHeight="1" outlineLevel="2" x14ac:dyDescent="0.25">
      <c r="C367" s="54"/>
      <c r="D367" s="42"/>
      <c r="E367" s="17" t="s">
        <v>6</v>
      </c>
      <c r="F367" s="17">
        <v>57.5</v>
      </c>
      <c r="H367" s="63"/>
      <c r="I367" s="33"/>
      <c r="J367" s="33"/>
      <c r="K367" s="33"/>
    </row>
    <row r="368" spans="3:11" ht="15" customHeight="1" outlineLevel="2" x14ac:dyDescent="0.25">
      <c r="C368" s="54"/>
      <c r="D368" s="43"/>
      <c r="E368" s="17" t="s">
        <v>7</v>
      </c>
      <c r="F368" s="17">
        <v>47</v>
      </c>
      <c r="H368" s="63"/>
      <c r="I368" s="33"/>
      <c r="J368" s="33"/>
      <c r="K368" s="33"/>
    </row>
    <row r="369" spans="3:11" outlineLevel="1" x14ac:dyDescent="0.25">
      <c r="C369" s="54"/>
      <c r="D369" s="41">
        <v>1202200052</v>
      </c>
      <c r="E369" s="18"/>
      <c r="F369" s="18"/>
      <c r="H369" s="63"/>
      <c r="I369" s="33"/>
      <c r="J369" s="33"/>
      <c r="K369" s="33"/>
    </row>
    <row r="370" spans="3:11" ht="15" customHeight="1" outlineLevel="2" x14ac:dyDescent="0.25">
      <c r="C370" s="54"/>
      <c r="D370" s="42"/>
      <c r="E370" s="17" t="s">
        <v>2</v>
      </c>
      <c r="F370" s="17">
        <v>62</v>
      </c>
      <c r="G370" s="25" t="s">
        <v>25</v>
      </c>
      <c r="H370" s="62" t="s">
        <v>48</v>
      </c>
      <c r="I370" s="27" t="s">
        <v>34</v>
      </c>
      <c r="J370" s="27" t="s">
        <v>35</v>
      </c>
      <c r="K370" s="27" t="s">
        <v>36</v>
      </c>
    </row>
    <row r="371" spans="3:11" ht="15" customHeight="1" outlineLevel="2" x14ac:dyDescent="0.25">
      <c r="C371" s="54"/>
      <c r="D371" s="42"/>
      <c r="E371" s="17" t="s">
        <v>3</v>
      </c>
      <c r="F371" s="17">
        <v>78.5</v>
      </c>
      <c r="G371" s="26">
        <f>F370*15%+F371*15%+F372*20%+F373*20%+F374*15%+F375*15%</f>
        <v>74.387500000000003</v>
      </c>
      <c r="H371" s="63">
        <f t="shared" ref="H371" si="49">AVERAGE(F370:F375)</f>
        <v>74.583333333333329</v>
      </c>
      <c r="I371" s="33">
        <f>AVERAGE(G364:G378)</f>
        <v>75.358333333333334</v>
      </c>
      <c r="J371" s="33">
        <f>ABS(G371-I371)</f>
        <v>0.97083333333333144</v>
      </c>
      <c r="K371" s="33">
        <f>J371^2</f>
        <v>0.9425173611111074</v>
      </c>
    </row>
    <row r="372" spans="3:11" ht="15" customHeight="1" outlineLevel="2" x14ac:dyDescent="0.25">
      <c r="C372" s="54"/>
      <c r="D372" s="42"/>
      <c r="E372" s="17" t="s">
        <v>4</v>
      </c>
      <c r="F372" s="17">
        <v>76.5</v>
      </c>
      <c r="H372" s="63"/>
      <c r="I372" s="33"/>
      <c r="J372" s="33"/>
      <c r="K372" s="33"/>
    </row>
    <row r="373" spans="3:11" ht="15" customHeight="1" outlineLevel="2" x14ac:dyDescent="0.25">
      <c r="C373" s="54"/>
      <c r="D373" s="42"/>
      <c r="E373" s="17" t="s">
        <v>5</v>
      </c>
      <c r="F373" s="17">
        <v>68.75</v>
      </c>
      <c r="H373" s="63"/>
      <c r="I373" s="33"/>
      <c r="J373" s="33"/>
      <c r="K373" s="33"/>
    </row>
    <row r="374" spans="3:11" ht="15" customHeight="1" outlineLevel="2" x14ac:dyDescent="0.25">
      <c r="C374" s="54"/>
      <c r="D374" s="42"/>
      <c r="E374" s="17" t="s">
        <v>6</v>
      </c>
      <c r="F374" s="17">
        <v>80.75</v>
      </c>
      <c r="H374" s="63"/>
      <c r="I374" s="33"/>
      <c r="J374" s="33"/>
      <c r="K374" s="33"/>
    </row>
    <row r="375" spans="3:11" ht="15" customHeight="1" outlineLevel="2" x14ac:dyDescent="0.25">
      <c r="C375" s="54"/>
      <c r="D375" s="43"/>
      <c r="E375" s="17" t="s">
        <v>7</v>
      </c>
      <c r="F375" s="17">
        <v>81</v>
      </c>
      <c r="H375" s="63"/>
      <c r="I375" s="33"/>
      <c r="J375" s="33"/>
      <c r="K375" s="33"/>
    </row>
    <row r="376" spans="3:11" outlineLevel="1" x14ac:dyDescent="0.25">
      <c r="C376" s="54"/>
      <c r="D376" s="41">
        <v>1202200053</v>
      </c>
      <c r="E376" s="18"/>
      <c r="F376" s="18"/>
      <c r="H376" s="63"/>
      <c r="I376" s="33"/>
      <c r="J376" s="33"/>
      <c r="K376" s="33"/>
    </row>
    <row r="377" spans="3:11" ht="15" customHeight="1" outlineLevel="2" x14ac:dyDescent="0.25">
      <c r="C377" s="54"/>
      <c r="D377" s="42"/>
      <c r="E377" s="17" t="s">
        <v>2</v>
      </c>
      <c r="F377" s="17">
        <v>93.5</v>
      </c>
      <c r="G377" s="25" t="s">
        <v>25</v>
      </c>
      <c r="H377" s="62" t="s">
        <v>48</v>
      </c>
      <c r="I377" s="27" t="s">
        <v>34</v>
      </c>
      <c r="J377" s="27" t="s">
        <v>35</v>
      </c>
      <c r="K377" s="27" t="s">
        <v>36</v>
      </c>
    </row>
    <row r="378" spans="3:11" ht="15" customHeight="1" outlineLevel="2" x14ac:dyDescent="0.25">
      <c r="C378" s="54"/>
      <c r="D378" s="42"/>
      <c r="E378" s="17" t="s">
        <v>3</v>
      </c>
      <c r="F378" s="17">
        <v>92.25</v>
      </c>
      <c r="G378" s="26">
        <f>F377*15%+F378*15%+F379*20%+F380*20%+F381*15%+F382*15%</f>
        <v>93.850000000000009</v>
      </c>
      <c r="H378" s="63">
        <f t="shared" ref="H378" si="50">AVERAGE(F377:F382)</f>
        <v>93.791666666666671</v>
      </c>
      <c r="I378" s="33">
        <f>AVERAGE(G371:G385)</f>
        <v>86.862499999999997</v>
      </c>
      <c r="J378" s="33">
        <f>ABS(G378-I378)</f>
        <v>6.9875000000000114</v>
      </c>
      <c r="K378" s="33">
        <f>J378^2</f>
        <v>48.825156250000155</v>
      </c>
    </row>
    <row r="379" spans="3:11" ht="15" customHeight="1" outlineLevel="2" x14ac:dyDescent="0.25">
      <c r="C379" s="54"/>
      <c r="D379" s="42"/>
      <c r="E379" s="17" t="s">
        <v>4</v>
      </c>
      <c r="F379" s="17">
        <v>94.5</v>
      </c>
      <c r="H379" s="63"/>
      <c r="I379" s="33"/>
      <c r="J379" s="33"/>
      <c r="K379" s="33"/>
    </row>
    <row r="380" spans="3:11" ht="15" customHeight="1" outlineLevel="2" x14ac:dyDescent="0.25">
      <c r="C380" s="54"/>
      <c r="D380" s="42"/>
      <c r="E380" s="17" t="s">
        <v>5</v>
      </c>
      <c r="F380" s="17">
        <v>94.25</v>
      </c>
      <c r="H380" s="63"/>
      <c r="I380" s="33"/>
      <c r="J380" s="33"/>
      <c r="K380" s="33"/>
    </row>
    <row r="381" spans="3:11" ht="15" customHeight="1" outlineLevel="2" x14ac:dyDescent="0.25">
      <c r="C381" s="54"/>
      <c r="D381" s="42"/>
      <c r="E381" s="17" t="s">
        <v>6</v>
      </c>
      <c r="F381" s="17">
        <v>95.75</v>
      </c>
      <c r="H381" s="63"/>
      <c r="I381" s="33"/>
      <c r="J381" s="33"/>
      <c r="K381" s="33"/>
    </row>
    <row r="382" spans="3:11" ht="15" customHeight="1" outlineLevel="2" x14ac:dyDescent="0.25">
      <c r="C382" s="54"/>
      <c r="D382" s="43"/>
      <c r="E382" s="17" t="s">
        <v>7</v>
      </c>
      <c r="F382" s="17">
        <v>92.5</v>
      </c>
      <c r="H382" s="63"/>
      <c r="I382" s="33"/>
      <c r="J382" s="33"/>
      <c r="K382" s="33"/>
    </row>
    <row r="383" spans="3:11" outlineLevel="1" x14ac:dyDescent="0.25">
      <c r="C383" s="54"/>
      <c r="D383" s="41">
        <v>1202200054</v>
      </c>
      <c r="E383" s="18"/>
      <c r="F383" s="18"/>
      <c r="H383" s="63"/>
      <c r="I383" s="33"/>
      <c r="J383" s="33"/>
      <c r="K383" s="33"/>
    </row>
    <row r="384" spans="3:11" ht="15" customHeight="1" outlineLevel="2" x14ac:dyDescent="0.25">
      <c r="C384" s="54"/>
      <c r="D384" s="42"/>
      <c r="E384" s="17" t="s">
        <v>2</v>
      </c>
      <c r="F384" s="17">
        <v>96.75</v>
      </c>
      <c r="G384" s="25" t="s">
        <v>25</v>
      </c>
      <c r="H384" s="62" t="s">
        <v>48</v>
      </c>
      <c r="I384" s="27" t="s">
        <v>34</v>
      </c>
      <c r="J384" s="27" t="s">
        <v>35</v>
      </c>
      <c r="K384" s="27" t="s">
        <v>36</v>
      </c>
    </row>
    <row r="385" spans="3:11" ht="15" customHeight="1" outlineLevel="2" x14ac:dyDescent="0.25">
      <c r="C385" s="54"/>
      <c r="D385" s="42"/>
      <c r="E385" s="17" t="s">
        <v>3</v>
      </c>
      <c r="F385" s="17">
        <v>90.75</v>
      </c>
      <c r="G385" s="26">
        <f>F384*15%+F385*15%+F386*20%+F387*20%+F388*15%+F389*15%</f>
        <v>92.35</v>
      </c>
      <c r="H385" s="63">
        <f t="shared" ref="H385" si="51">AVERAGE(F384:F389)</f>
        <v>92.416666666666671</v>
      </c>
      <c r="I385" s="33">
        <f>AVERAGE(G378:G392)</f>
        <v>86.166666666666671</v>
      </c>
      <c r="J385" s="33">
        <f>ABS(G385-I385)</f>
        <v>6.1833333333333229</v>
      </c>
      <c r="K385" s="33">
        <f>J385^2</f>
        <v>38.233611111110982</v>
      </c>
    </row>
    <row r="386" spans="3:11" ht="15" customHeight="1" outlineLevel="2" x14ac:dyDescent="0.25">
      <c r="C386" s="54"/>
      <c r="D386" s="42"/>
      <c r="E386" s="17" t="s">
        <v>4</v>
      </c>
      <c r="F386" s="17">
        <v>92.5</v>
      </c>
      <c r="H386" s="63"/>
      <c r="I386" s="33"/>
      <c r="J386" s="33"/>
      <c r="K386" s="33"/>
    </row>
    <row r="387" spans="3:11" ht="15" customHeight="1" outlineLevel="2" x14ac:dyDescent="0.25">
      <c r="C387" s="54"/>
      <c r="D387" s="42"/>
      <c r="E387" s="17" t="s">
        <v>5</v>
      </c>
      <c r="F387" s="17">
        <v>91</v>
      </c>
      <c r="H387" s="63"/>
      <c r="I387" s="33"/>
      <c r="J387" s="33"/>
      <c r="K387" s="33"/>
    </row>
    <row r="388" spans="3:11" ht="15" customHeight="1" outlineLevel="2" x14ac:dyDescent="0.25">
      <c r="C388" s="54"/>
      <c r="D388" s="42"/>
      <c r="E388" s="17" t="s">
        <v>6</v>
      </c>
      <c r="F388" s="17">
        <v>92.75</v>
      </c>
      <c r="H388" s="63"/>
      <c r="I388" s="33"/>
      <c r="J388" s="33"/>
      <c r="K388" s="33"/>
    </row>
    <row r="389" spans="3:11" ht="15" customHeight="1" outlineLevel="2" x14ac:dyDescent="0.25">
      <c r="C389" s="54"/>
      <c r="D389" s="43"/>
      <c r="E389" s="17" t="s">
        <v>7</v>
      </c>
      <c r="F389" s="17">
        <v>90.75</v>
      </c>
      <c r="H389" s="63"/>
      <c r="I389" s="33"/>
      <c r="J389" s="33"/>
      <c r="K389" s="33"/>
    </row>
    <row r="390" spans="3:11" outlineLevel="1" x14ac:dyDescent="0.25">
      <c r="C390" s="54"/>
      <c r="D390" s="41">
        <v>1202200055</v>
      </c>
      <c r="E390" s="18"/>
      <c r="F390" s="18"/>
      <c r="H390" s="63"/>
      <c r="I390" s="33"/>
      <c r="J390" s="33"/>
      <c r="K390" s="33"/>
    </row>
    <row r="391" spans="3:11" ht="15" customHeight="1" outlineLevel="2" x14ac:dyDescent="0.25">
      <c r="C391" s="54"/>
      <c r="D391" s="42"/>
      <c r="E391" s="17" t="s">
        <v>2</v>
      </c>
      <c r="F391" s="17">
        <v>74.5</v>
      </c>
      <c r="G391" s="25" t="s">
        <v>25</v>
      </c>
      <c r="H391" s="62" t="s">
        <v>48</v>
      </c>
      <c r="I391" s="27" t="s">
        <v>34</v>
      </c>
      <c r="J391" s="27" t="s">
        <v>35</v>
      </c>
      <c r="K391" s="27" t="s">
        <v>36</v>
      </c>
    </row>
    <row r="392" spans="3:11" ht="15" customHeight="1" outlineLevel="2" x14ac:dyDescent="0.25">
      <c r="C392" s="54"/>
      <c r="D392" s="42"/>
      <c r="E392" s="17" t="s">
        <v>3</v>
      </c>
      <c r="F392" s="17">
        <v>83.75</v>
      </c>
      <c r="G392" s="26">
        <f>F391*15%+F392*15%+F393*20%+F394*20%+F395*15%+F396*15%</f>
        <v>72.300000000000011</v>
      </c>
      <c r="H392" s="63">
        <f t="shared" ref="H392" si="52">AVERAGE(F391:F396)</f>
        <v>72.166666666666671</v>
      </c>
      <c r="I392" s="33">
        <f>AVERAGE(G385:G399)</f>
        <v>81.345833333333331</v>
      </c>
      <c r="J392" s="33">
        <f>ABS(G392-I392)</f>
        <v>9.0458333333333201</v>
      </c>
      <c r="K392" s="33">
        <f>J392^2</f>
        <v>81.827100694444198</v>
      </c>
    </row>
    <row r="393" spans="3:11" ht="15" customHeight="1" outlineLevel="2" x14ac:dyDescent="0.25">
      <c r="C393" s="54"/>
      <c r="D393" s="42"/>
      <c r="E393" s="17" t="s">
        <v>4</v>
      </c>
      <c r="F393" s="17">
        <v>88</v>
      </c>
      <c r="H393" s="63"/>
      <c r="I393" s="33"/>
      <c r="J393" s="33"/>
      <c r="K393" s="33"/>
    </row>
    <row r="394" spans="3:11" ht="15" customHeight="1" outlineLevel="2" x14ac:dyDescent="0.25">
      <c r="C394" s="54"/>
      <c r="D394" s="42"/>
      <c r="E394" s="17" t="s">
        <v>5</v>
      </c>
      <c r="F394" s="17">
        <v>59</v>
      </c>
      <c r="H394" s="63"/>
      <c r="I394" s="33"/>
      <c r="J394" s="33"/>
      <c r="K394" s="33"/>
    </row>
    <row r="395" spans="3:11" ht="15" customHeight="1" outlineLevel="2" x14ac:dyDescent="0.25">
      <c r="C395" s="54"/>
      <c r="D395" s="42"/>
      <c r="E395" s="17" t="s">
        <v>6</v>
      </c>
      <c r="F395" s="17">
        <v>46.5</v>
      </c>
      <c r="H395" s="63"/>
      <c r="I395" s="33"/>
      <c r="J395" s="33"/>
      <c r="K395" s="33"/>
    </row>
    <row r="396" spans="3:11" ht="15" customHeight="1" outlineLevel="2" x14ac:dyDescent="0.25">
      <c r="C396" s="54"/>
      <c r="D396" s="43"/>
      <c r="E396" s="17" t="s">
        <v>7</v>
      </c>
      <c r="F396" s="17">
        <v>81.25</v>
      </c>
      <c r="H396" s="63"/>
      <c r="I396" s="33"/>
      <c r="J396" s="33"/>
      <c r="K396" s="33"/>
    </row>
    <row r="397" spans="3:11" outlineLevel="1" x14ac:dyDescent="0.25">
      <c r="C397" s="54"/>
      <c r="D397" s="41">
        <v>1202200056</v>
      </c>
      <c r="E397" s="18"/>
      <c r="F397" s="18"/>
      <c r="H397" s="63"/>
      <c r="I397" s="33"/>
      <c r="J397" s="33"/>
      <c r="K397" s="33"/>
    </row>
    <row r="398" spans="3:11" ht="15" customHeight="1" outlineLevel="2" x14ac:dyDescent="0.25">
      <c r="C398" s="54"/>
      <c r="D398" s="42"/>
      <c r="E398" s="17" t="s">
        <v>2</v>
      </c>
      <c r="F398" s="17">
        <v>88.5</v>
      </c>
      <c r="G398" s="25" t="s">
        <v>25</v>
      </c>
      <c r="H398" s="62" t="s">
        <v>48</v>
      </c>
      <c r="I398" s="27" t="s">
        <v>34</v>
      </c>
      <c r="J398" s="27" t="s">
        <v>35</v>
      </c>
      <c r="K398" s="27" t="s">
        <v>36</v>
      </c>
    </row>
    <row r="399" spans="3:11" ht="15" customHeight="1" outlineLevel="2" x14ac:dyDescent="0.25">
      <c r="C399" s="54"/>
      <c r="D399" s="42"/>
      <c r="E399" s="17" t="s">
        <v>3</v>
      </c>
      <c r="F399" s="17">
        <v>82.25</v>
      </c>
      <c r="G399" s="26">
        <f>F398*15%+F399*15%+F400*20%+F401*20%+F402*15%+F403*15%</f>
        <v>79.387499999999989</v>
      </c>
      <c r="H399" s="63">
        <f t="shared" ref="H399" si="53">AVERAGE(F398:F403)</f>
        <v>79.541666666666671</v>
      </c>
      <c r="I399" s="33">
        <f>AVERAGE(G392:G406)</f>
        <v>79.666666666666671</v>
      </c>
      <c r="J399" s="33">
        <f>ABS(G399-I399)</f>
        <v>0.27916666666668277</v>
      </c>
      <c r="K399" s="33">
        <f>J399^2</f>
        <v>7.7934027777786768E-2</v>
      </c>
    </row>
    <row r="400" spans="3:11" ht="15" customHeight="1" outlineLevel="2" x14ac:dyDescent="0.25">
      <c r="C400" s="54"/>
      <c r="D400" s="42"/>
      <c r="E400" s="17" t="s">
        <v>4</v>
      </c>
      <c r="F400" s="17">
        <v>77.5</v>
      </c>
      <c r="H400" s="63"/>
      <c r="I400" s="33"/>
      <c r="J400" s="33"/>
      <c r="K400" s="33"/>
    </row>
    <row r="401" spans="3:11" ht="15" customHeight="1" outlineLevel="2" x14ac:dyDescent="0.25">
      <c r="C401" s="54"/>
      <c r="D401" s="42"/>
      <c r="E401" s="17" t="s">
        <v>5</v>
      </c>
      <c r="F401" s="17">
        <v>78.5</v>
      </c>
      <c r="H401" s="63"/>
      <c r="I401" s="33"/>
      <c r="J401" s="33"/>
      <c r="K401" s="33"/>
    </row>
    <row r="402" spans="3:11" ht="15" customHeight="1" outlineLevel="2" x14ac:dyDescent="0.25">
      <c r="C402" s="54"/>
      <c r="D402" s="42"/>
      <c r="E402" s="17" t="s">
        <v>6</v>
      </c>
      <c r="F402" s="17">
        <v>76.5</v>
      </c>
      <c r="H402" s="63"/>
      <c r="I402" s="33"/>
      <c r="J402" s="33"/>
      <c r="K402" s="33"/>
    </row>
    <row r="403" spans="3:11" ht="15" customHeight="1" outlineLevel="2" x14ac:dyDescent="0.25">
      <c r="C403" s="54"/>
      <c r="D403" s="43"/>
      <c r="E403" s="17" t="s">
        <v>7</v>
      </c>
      <c r="F403" s="17">
        <v>74</v>
      </c>
      <c r="H403" s="63"/>
      <c r="I403" s="33"/>
      <c r="J403" s="33"/>
      <c r="K403" s="33"/>
    </row>
    <row r="404" spans="3:11" outlineLevel="1" x14ac:dyDescent="0.25">
      <c r="C404" s="54"/>
      <c r="D404" s="41">
        <v>1202200057</v>
      </c>
      <c r="E404" s="18"/>
      <c r="F404" s="18"/>
      <c r="H404" s="63"/>
      <c r="I404" s="33"/>
      <c r="J404" s="33"/>
      <c r="K404" s="33"/>
    </row>
    <row r="405" spans="3:11" ht="15" customHeight="1" outlineLevel="2" x14ac:dyDescent="0.25">
      <c r="C405" s="54"/>
      <c r="D405" s="42"/>
      <c r="E405" s="17" t="s">
        <v>2</v>
      </c>
      <c r="F405" s="17">
        <v>93.5</v>
      </c>
      <c r="G405" s="25" t="s">
        <v>25</v>
      </c>
      <c r="H405" s="62" t="s">
        <v>48</v>
      </c>
      <c r="I405" s="27" t="s">
        <v>34</v>
      </c>
      <c r="J405" s="27" t="s">
        <v>35</v>
      </c>
      <c r="K405" s="27" t="s">
        <v>36</v>
      </c>
    </row>
    <row r="406" spans="3:11" ht="15" customHeight="1" outlineLevel="2" x14ac:dyDescent="0.25">
      <c r="C406" s="54"/>
      <c r="D406" s="42"/>
      <c r="E406" s="17" t="s">
        <v>3</v>
      </c>
      <c r="F406" s="17">
        <v>85.5</v>
      </c>
      <c r="G406" s="26">
        <f>F405*15%+F406*15%+F407*20%+F408*20%+F409*15%+F410*15%</f>
        <v>87.3125</v>
      </c>
      <c r="H406" s="63">
        <f t="shared" ref="H406" si="54">AVERAGE(F405:F410)</f>
        <v>87.458333333333329</v>
      </c>
      <c r="I406" s="33">
        <f>AVERAGE(G399:G413)</f>
        <v>82.5</v>
      </c>
      <c r="J406" s="33">
        <f>ABS(G406-I406)</f>
        <v>4.8125</v>
      </c>
      <c r="K406" s="33">
        <f>J406^2</f>
        <v>23.16015625</v>
      </c>
    </row>
    <row r="407" spans="3:11" ht="15" customHeight="1" outlineLevel="2" x14ac:dyDescent="0.25">
      <c r="C407" s="54"/>
      <c r="D407" s="42"/>
      <c r="E407" s="17" t="s">
        <v>4</v>
      </c>
      <c r="F407" s="17">
        <v>88</v>
      </c>
      <c r="H407" s="63"/>
      <c r="I407" s="33"/>
      <c r="J407" s="33"/>
      <c r="K407" s="33"/>
    </row>
    <row r="408" spans="3:11" ht="15" customHeight="1" outlineLevel="2" x14ac:dyDescent="0.25">
      <c r="C408" s="54"/>
      <c r="D408" s="42"/>
      <c r="E408" s="17" t="s">
        <v>5</v>
      </c>
      <c r="F408" s="17">
        <v>84</v>
      </c>
      <c r="H408" s="63"/>
      <c r="I408" s="33"/>
      <c r="J408" s="33"/>
      <c r="K408" s="33"/>
    </row>
    <row r="409" spans="3:11" ht="15" customHeight="1" outlineLevel="2" x14ac:dyDescent="0.25">
      <c r="C409" s="54"/>
      <c r="D409" s="42"/>
      <c r="E409" s="17" t="s">
        <v>6</v>
      </c>
      <c r="F409" s="17">
        <v>88.25</v>
      </c>
      <c r="H409" s="63"/>
      <c r="I409" s="33"/>
      <c r="J409" s="33"/>
      <c r="K409" s="33"/>
    </row>
    <row r="410" spans="3:11" ht="15" customHeight="1" outlineLevel="2" x14ac:dyDescent="0.25">
      <c r="C410" s="54"/>
      <c r="D410" s="43"/>
      <c r="E410" s="17" t="s">
        <v>7</v>
      </c>
      <c r="F410" s="17">
        <v>85.5</v>
      </c>
      <c r="H410" s="63"/>
      <c r="I410" s="33"/>
      <c r="J410" s="33"/>
      <c r="K410" s="33"/>
    </row>
    <row r="411" spans="3:11" outlineLevel="1" x14ac:dyDescent="0.25">
      <c r="C411" s="54"/>
      <c r="D411" s="41">
        <v>1202200058</v>
      </c>
      <c r="E411" s="18"/>
      <c r="F411" s="18"/>
      <c r="H411" s="63"/>
      <c r="I411" s="33"/>
      <c r="J411" s="33"/>
      <c r="K411" s="33"/>
    </row>
    <row r="412" spans="3:11" ht="15" customHeight="1" outlineLevel="2" x14ac:dyDescent="0.25">
      <c r="C412" s="54"/>
      <c r="D412" s="42"/>
      <c r="E412" s="17" t="s">
        <v>2</v>
      </c>
      <c r="F412" s="17">
        <v>88.5</v>
      </c>
      <c r="G412" s="25" t="s">
        <v>25</v>
      </c>
      <c r="H412" s="62" t="s">
        <v>48</v>
      </c>
      <c r="I412" s="27" t="s">
        <v>34</v>
      </c>
      <c r="J412" s="27" t="s">
        <v>35</v>
      </c>
      <c r="K412" s="27" t="s">
        <v>36</v>
      </c>
    </row>
    <row r="413" spans="3:11" ht="15" customHeight="1" outlineLevel="2" x14ac:dyDescent="0.25">
      <c r="C413" s="54"/>
      <c r="D413" s="42"/>
      <c r="E413" s="17" t="s">
        <v>3</v>
      </c>
      <c r="F413" s="17">
        <v>82.25</v>
      </c>
      <c r="G413" s="26">
        <f>F412*15%+F413*15%+F414*20%+F415*20%+F416*15%+F417*15%</f>
        <v>80.800000000000011</v>
      </c>
      <c r="H413" s="63">
        <f t="shared" ref="H413" si="55">AVERAGE(F412:F417)</f>
        <v>81.416666666666671</v>
      </c>
      <c r="I413" s="33">
        <f>AVERAGE(G406:G420)</f>
        <v>83.879166666666663</v>
      </c>
      <c r="J413" s="33">
        <f>ABS(G413-I413)</f>
        <v>3.0791666666666515</v>
      </c>
      <c r="K413" s="33">
        <f>J413^2</f>
        <v>9.4812673611110174</v>
      </c>
    </row>
    <row r="414" spans="3:11" ht="15" customHeight="1" outlineLevel="2" x14ac:dyDescent="0.25">
      <c r="C414" s="54"/>
      <c r="D414" s="42"/>
      <c r="E414" s="17" t="s">
        <v>4</v>
      </c>
      <c r="F414" s="17">
        <v>86.5</v>
      </c>
      <c r="H414" s="63"/>
      <c r="I414" s="33"/>
      <c r="J414" s="33"/>
      <c r="K414" s="33"/>
    </row>
    <row r="415" spans="3:11" ht="15" customHeight="1" outlineLevel="2" x14ac:dyDescent="0.25">
      <c r="C415" s="54"/>
      <c r="D415" s="42"/>
      <c r="E415" s="17" t="s">
        <v>5</v>
      </c>
      <c r="F415" s="17">
        <v>64</v>
      </c>
      <c r="H415" s="63"/>
      <c r="I415" s="33"/>
      <c r="J415" s="33"/>
      <c r="K415" s="33"/>
    </row>
    <row r="416" spans="3:11" ht="15" customHeight="1" outlineLevel="2" x14ac:dyDescent="0.25">
      <c r="C416" s="54"/>
      <c r="D416" s="42"/>
      <c r="E416" s="17" t="s">
        <v>6</v>
      </c>
      <c r="F416" s="17">
        <v>81.75</v>
      </c>
      <c r="H416" s="63"/>
      <c r="I416" s="33"/>
      <c r="J416" s="33"/>
      <c r="K416" s="33"/>
    </row>
    <row r="417" spans="3:11" ht="15" customHeight="1" outlineLevel="2" x14ac:dyDescent="0.25">
      <c r="C417" s="54"/>
      <c r="D417" s="43"/>
      <c r="E417" s="17" t="s">
        <v>7</v>
      </c>
      <c r="F417" s="17">
        <v>85.5</v>
      </c>
      <c r="H417" s="63"/>
      <c r="I417" s="33"/>
      <c r="J417" s="33"/>
      <c r="K417" s="33"/>
    </row>
    <row r="418" spans="3:11" outlineLevel="1" x14ac:dyDescent="0.25">
      <c r="C418" s="54"/>
      <c r="D418" s="41">
        <v>1202200059</v>
      </c>
      <c r="E418" s="18"/>
      <c r="F418" s="18"/>
      <c r="H418" s="63"/>
      <c r="I418" s="33"/>
      <c r="J418" s="33"/>
      <c r="K418" s="33"/>
    </row>
    <row r="419" spans="3:11" ht="15" customHeight="1" outlineLevel="2" x14ac:dyDescent="0.25">
      <c r="C419" s="54"/>
      <c r="D419" s="42"/>
      <c r="E419" s="17" t="s">
        <v>2</v>
      </c>
      <c r="F419" s="17">
        <v>97</v>
      </c>
      <c r="G419" s="25" t="s">
        <v>25</v>
      </c>
      <c r="H419" s="62" t="s">
        <v>48</v>
      </c>
      <c r="I419" s="27" t="s">
        <v>34</v>
      </c>
      <c r="J419" s="27" t="s">
        <v>35</v>
      </c>
      <c r="K419" s="27" t="s">
        <v>36</v>
      </c>
    </row>
    <row r="420" spans="3:11" ht="15" customHeight="1" outlineLevel="2" x14ac:dyDescent="0.25">
      <c r="C420" s="54"/>
      <c r="D420" s="42"/>
      <c r="E420" s="17" t="s">
        <v>3</v>
      </c>
      <c r="F420" s="17">
        <v>85.5</v>
      </c>
      <c r="G420" s="26">
        <f>F419*15%+F420*15%+F421*20%+F422*20%+F423*15%+F424*15%</f>
        <v>83.524999999999991</v>
      </c>
      <c r="H420" s="63">
        <f t="shared" ref="H420" si="56">AVERAGE(F419:F424)</f>
        <v>83.75</v>
      </c>
      <c r="I420" s="33">
        <f>AVERAGE(G413:G427)</f>
        <v>78.350000000000009</v>
      </c>
      <c r="J420" s="33">
        <f>ABS(G420-I420)</f>
        <v>5.1749999999999829</v>
      </c>
      <c r="K420" s="33">
        <f>J420^2</f>
        <v>26.780624999999823</v>
      </c>
    </row>
    <row r="421" spans="3:11" ht="15" customHeight="1" outlineLevel="2" x14ac:dyDescent="0.25">
      <c r="C421" s="54"/>
      <c r="D421" s="42"/>
      <c r="E421" s="17" t="s">
        <v>4</v>
      </c>
      <c r="F421" s="17">
        <v>85</v>
      </c>
      <c r="H421" s="63"/>
      <c r="I421" s="33"/>
      <c r="J421" s="33"/>
      <c r="K421" s="33"/>
    </row>
    <row r="422" spans="3:11" ht="15" customHeight="1" outlineLevel="2" x14ac:dyDescent="0.25">
      <c r="C422" s="54"/>
      <c r="D422" s="42"/>
      <c r="E422" s="17" t="s">
        <v>5</v>
      </c>
      <c r="F422" s="17">
        <v>78</v>
      </c>
      <c r="H422" s="63"/>
      <c r="I422" s="33"/>
      <c r="J422" s="33"/>
      <c r="K422" s="33"/>
    </row>
    <row r="423" spans="3:11" ht="15" customHeight="1" outlineLevel="2" x14ac:dyDescent="0.25">
      <c r="C423" s="54"/>
      <c r="D423" s="42"/>
      <c r="E423" s="17" t="s">
        <v>6</v>
      </c>
      <c r="F423" s="17">
        <v>80</v>
      </c>
      <c r="H423" s="63"/>
      <c r="I423" s="33"/>
      <c r="J423" s="33"/>
      <c r="K423" s="33"/>
    </row>
    <row r="424" spans="3:11" ht="15" customHeight="1" outlineLevel="2" x14ac:dyDescent="0.25">
      <c r="C424" s="54"/>
      <c r="D424" s="43"/>
      <c r="E424" s="17" t="s">
        <v>7</v>
      </c>
      <c r="F424" s="17">
        <v>77</v>
      </c>
      <c r="H424" s="63"/>
      <c r="I424" s="33"/>
      <c r="J424" s="33"/>
      <c r="K424" s="33"/>
    </row>
    <row r="425" spans="3:11" outlineLevel="1" x14ac:dyDescent="0.25">
      <c r="C425" s="54"/>
      <c r="D425" s="41">
        <v>1202200060</v>
      </c>
      <c r="E425" s="18"/>
      <c r="F425" s="18"/>
      <c r="H425" s="63"/>
      <c r="I425" s="33"/>
      <c r="J425" s="33"/>
      <c r="K425" s="33"/>
    </row>
    <row r="426" spans="3:11" ht="15" customHeight="1" outlineLevel="2" x14ac:dyDescent="0.25">
      <c r="C426" s="54"/>
      <c r="D426" s="42"/>
      <c r="E426" s="17" t="s">
        <v>2</v>
      </c>
      <c r="F426" s="17">
        <v>87.5</v>
      </c>
      <c r="G426" s="25" t="s">
        <v>25</v>
      </c>
      <c r="H426" s="62" t="s">
        <v>48</v>
      </c>
      <c r="I426" s="27" t="s">
        <v>34</v>
      </c>
      <c r="J426" s="27" t="s">
        <v>35</v>
      </c>
      <c r="K426" s="27" t="s">
        <v>36</v>
      </c>
    </row>
    <row r="427" spans="3:11" ht="15" customHeight="1" outlineLevel="2" x14ac:dyDescent="0.25">
      <c r="C427" s="54"/>
      <c r="D427" s="42"/>
      <c r="E427" s="17" t="s">
        <v>3</v>
      </c>
      <c r="F427" s="17">
        <v>95</v>
      </c>
      <c r="G427" s="26">
        <f>F426*15%+F427*15%+F428*20%+F429*20%+F430*15%+F431*15%</f>
        <v>70.725000000000009</v>
      </c>
      <c r="H427" s="63">
        <f t="shared" ref="H427" si="57">AVERAGE(F426:F431)</f>
        <v>73.75</v>
      </c>
      <c r="I427" s="34">
        <f>AVERAGE(G420:G437)</f>
        <v>78.5625</v>
      </c>
      <c r="J427" s="33">
        <f>ABS(G427-I427)</f>
        <v>7.8374999999999915</v>
      </c>
      <c r="K427" s="33">
        <f>J427^2</f>
        <v>61.426406249999864</v>
      </c>
    </row>
    <row r="428" spans="3:11" ht="15" customHeight="1" outlineLevel="2" x14ac:dyDescent="0.25">
      <c r="C428" s="54"/>
      <c r="D428" s="42"/>
      <c r="E428" s="17" t="s">
        <v>4</v>
      </c>
      <c r="F428" s="17">
        <v>87</v>
      </c>
      <c r="H428" s="63"/>
      <c r="I428" s="33"/>
      <c r="J428" s="33"/>
      <c r="K428" s="33"/>
    </row>
    <row r="429" spans="3:11" ht="15" customHeight="1" outlineLevel="2" x14ac:dyDescent="0.25">
      <c r="C429" s="54"/>
      <c r="D429" s="42"/>
      <c r="E429" s="17" t="s">
        <v>5</v>
      </c>
      <c r="F429" s="17">
        <v>0</v>
      </c>
      <c r="H429" s="63"/>
      <c r="I429" s="33"/>
      <c r="J429" s="33"/>
      <c r="K429" s="33"/>
    </row>
    <row r="430" spans="3:11" ht="15" customHeight="1" outlineLevel="2" x14ac:dyDescent="0.25">
      <c r="C430" s="54"/>
      <c r="D430" s="42"/>
      <c r="E430" s="17" t="s">
        <v>6</v>
      </c>
      <c r="F430" s="17">
        <v>93.75</v>
      </c>
      <c r="H430" s="63"/>
      <c r="I430" s="33"/>
      <c r="J430" s="33"/>
      <c r="K430" s="33"/>
    </row>
    <row r="431" spans="3:11" ht="15" customHeight="1" outlineLevel="2" x14ac:dyDescent="0.25">
      <c r="C431" s="54"/>
      <c r="D431" s="42"/>
      <c r="E431" s="19" t="s">
        <v>7</v>
      </c>
      <c r="F431" s="19">
        <v>79.25</v>
      </c>
      <c r="H431" s="63"/>
      <c r="I431" s="33"/>
      <c r="J431" s="33"/>
      <c r="K431" s="33"/>
    </row>
    <row r="432" spans="3:11" outlineLevel="1" x14ac:dyDescent="0.25">
      <c r="C432" s="54"/>
      <c r="D432" s="13"/>
      <c r="E432" s="1"/>
      <c r="F432" s="1"/>
      <c r="H432" s="63"/>
      <c r="I432" s="33"/>
      <c r="J432" s="33"/>
      <c r="K432" s="33"/>
    </row>
    <row r="433" spans="3:16" x14ac:dyDescent="0.25">
      <c r="C433" s="48" t="s">
        <v>11</v>
      </c>
      <c r="D433" s="49"/>
      <c r="E433" s="49"/>
      <c r="F433" s="50"/>
    </row>
    <row r="434" spans="3:16" outlineLevel="1" x14ac:dyDescent="0.25">
      <c r="C434" s="54"/>
      <c r="D434" s="10" t="s">
        <v>0</v>
      </c>
      <c r="E434" s="11" t="s">
        <v>17</v>
      </c>
      <c r="F434" s="11" t="s">
        <v>18</v>
      </c>
    </row>
    <row r="435" spans="3:16" outlineLevel="1" x14ac:dyDescent="0.25">
      <c r="C435" s="54"/>
      <c r="D435" s="41">
        <v>1202200061</v>
      </c>
      <c r="E435" s="12"/>
      <c r="F435" s="12"/>
      <c r="M435" s="8" t="s">
        <v>26</v>
      </c>
      <c r="N435" s="8" t="s">
        <v>29</v>
      </c>
      <c r="O435" s="8" t="s">
        <v>32</v>
      </c>
      <c r="P435" s="8" t="s">
        <v>28</v>
      </c>
    </row>
    <row r="436" spans="3:16" ht="15" customHeight="1" outlineLevel="2" x14ac:dyDescent="0.25">
      <c r="C436" s="54"/>
      <c r="D436" s="42"/>
      <c r="E436" s="17" t="s">
        <v>2</v>
      </c>
      <c r="F436" s="17">
        <v>88.5</v>
      </c>
      <c r="G436" s="25" t="s">
        <v>25</v>
      </c>
      <c r="H436" s="62" t="s">
        <v>48</v>
      </c>
      <c r="I436" s="27" t="s">
        <v>34</v>
      </c>
      <c r="J436" s="27" t="s">
        <v>35</v>
      </c>
      <c r="K436" s="27" t="s">
        <v>36</v>
      </c>
      <c r="M436" s="14" t="s">
        <v>2</v>
      </c>
      <c r="N436" s="14">
        <f>(F569+F562+F555+F548+F541+F534+F527+F520+F513+F506+F499+F492+F485+F478+F471+F464+F457+F450+F443+F436)/20</f>
        <v>83.777500000000003</v>
      </c>
      <c r="O436" s="15">
        <f t="shared" ref="O436:O441" si="58">O293</f>
        <v>85.376000000000005</v>
      </c>
      <c r="P436" s="58">
        <f>AVERAGE(G437:G570)</f>
        <v>84.656125000000003</v>
      </c>
    </row>
    <row r="437" spans="3:16" ht="15" customHeight="1" outlineLevel="2" x14ac:dyDescent="0.25">
      <c r="C437" s="54"/>
      <c r="D437" s="42"/>
      <c r="E437" s="17" t="s">
        <v>3</v>
      </c>
      <c r="F437" s="17">
        <v>70</v>
      </c>
      <c r="G437" s="26">
        <f>F436*15%+F437*15%+F438*20%+F439*20%+F440*15%+F441*15%</f>
        <v>81.4375</v>
      </c>
      <c r="H437" s="63">
        <f>AVERAGE(F436:F441)</f>
        <v>81.125</v>
      </c>
      <c r="I437" s="33">
        <f>AVERAGE(G427:G444)</f>
        <v>82.00833333333334</v>
      </c>
      <c r="J437" s="33">
        <f>ABS(G437-I437)</f>
        <v>0.57083333333333997</v>
      </c>
      <c r="K437" s="33">
        <f>J437^2</f>
        <v>0.32585069444445203</v>
      </c>
      <c r="M437" s="14" t="s">
        <v>3</v>
      </c>
      <c r="N437" s="14">
        <f>(F570+F563+F556+F549+F542+F535+F528+F521+F514+F507+F500+F493+F486+F479+F472+F465+F458+F451+F444+F437)/20</f>
        <v>84.075000000000003</v>
      </c>
      <c r="O437" s="15">
        <f t="shared" si="58"/>
        <v>84.420500000000004</v>
      </c>
      <c r="P437" s="59"/>
    </row>
    <row r="438" spans="3:16" ht="15" customHeight="1" outlineLevel="2" x14ac:dyDescent="0.25">
      <c r="C438" s="54"/>
      <c r="D438" s="42"/>
      <c r="E438" s="17" t="s">
        <v>4</v>
      </c>
      <c r="F438" s="17">
        <v>93.75</v>
      </c>
      <c r="H438" s="63"/>
      <c r="I438" s="33"/>
      <c r="J438" s="33"/>
      <c r="K438" s="33"/>
      <c r="M438" s="14" t="s">
        <v>4</v>
      </c>
      <c r="N438" s="14">
        <f>(F571+F564+F557+F550+F543+F536+F529+F522+F515+F508+F501+F494+F487+F480+F473+F466+F459+F452+F445+F438)/20</f>
        <v>90.309999999999988</v>
      </c>
      <c r="O438" s="15">
        <f t="shared" si="58"/>
        <v>87.499499999999998</v>
      </c>
      <c r="P438" s="59"/>
    </row>
    <row r="439" spans="3:16" ht="15" customHeight="1" outlineLevel="2" x14ac:dyDescent="0.25">
      <c r="C439" s="54"/>
      <c r="D439" s="42"/>
      <c r="E439" s="17" t="s">
        <v>5</v>
      </c>
      <c r="F439" s="17">
        <v>74.75</v>
      </c>
      <c r="H439" s="63"/>
      <c r="I439" s="33"/>
      <c r="J439" s="33"/>
      <c r="K439" s="33"/>
      <c r="M439" s="14" t="s">
        <v>5</v>
      </c>
      <c r="N439" s="14">
        <f>(F572+F565+F558+F551+F544+F537+F530+F523+F516+F509+F502+F495+F488+F481+F474+F467+F460+F453+F446+F439)/20</f>
        <v>84.467500000000001</v>
      </c>
      <c r="O439" s="15">
        <f t="shared" si="58"/>
        <v>81.373999999999995</v>
      </c>
      <c r="P439" s="59"/>
    </row>
    <row r="440" spans="3:16" ht="15" customHeight="1" outlineLevel="2" x14ac:dyDescent="0.25">
      <c r="C440" s="54"/>
      <c r="D440" s="42"/>
      <c r="E440" s="17" t="s">
        <v>6</v>
      </c>
      <c r="F440" s="17">
        <v>83.75</v>
      </c>
      <c r="H440" s="63"/>
      <c r="I440" s="33"/>
      <c r="J440" s="33"/>
      <c r="K440" s="33"/>
      <c r="M440" s="14" t="s">
        <v>6</v>
      </c>
      <c r="N440" s="14">
        <f>(F573+F566+F559+F552+F545+F538+F531+F524+F517+F510+F503+F496+F489+F482+F475+F468+F461+F454+F447+F440)/20</f>
        <v>82.75</v>
      </c>
      <c r="O440" s="15">
        <f t="shared" si="58"/>
        <v>80.674999999999997</v>
      </c>
      <c r="P440" s="59"/>
    </row>
    <row r="441" spans="3:16" ht="15" customHeight="1" outlineLevel="2" x14ac:dyDescent="0.25">
      <c r="C441" s="54"/>
      <c r="D441" s="43"/>
      <c r="E441" s="17" t="s">
        <v>7</v>
      </c>
      <c r="F441" s="17">
        <v>76</v>
      </c>
      <c r="H441" s="63"/>
      <c r="I441" s="33"/>
      <c r="J441" s="33"/>
      <c r="K441" s="33"/>
      <c r="M441" s="14" t="s">
        <v>7</v>
      </c>
      <c r="N441" s="14">
        <f>(F574+F567+F560+F553+F546+F539+F532+F525+F518+F511+F504+F497+F490+F483+F476+F469+F462+F455+F448+F441)/20</f>
        <v>80.734999999999999</v>
      </c>
      <c r="O441" s="15">
        <f t="shared" si="58"/>
        <v>82.969500000000011</v>
      </c>
      <c r="P441" s="60"/>
    </row>
    <row r="442" spans="3:16" outlineLevel="1" x14ac:dyDescent="0.25">
      <c r="C442" s="54"/>
      <c r="D442" s="41">
        <v>1202200062</v>
      </c>
      <c r="E442" s="18"/>
      <c r="F442" s="18"/>
      <c r="H442" s="63"/>
      <c r="I442" s="33"/>
      <c r="J442" s="33"/>
      <c r="K442" s="33"/>
    </row>
    <row r="443" spans="3:16" ht="15" customHeight="1" outlineLevel="2" x14ac:dyDescent="0.25">
      <c r="C443" s="54"/>
      <c r="D443" s="42"/>
      <c r="E443" s="17" t="s">
        <v>2</v>
      </c>
      <c r="F443" s="17">
        <v>96.75</v>
      </c>
      <c r="G443" s="25" t="s">
        <v>25</v>
      </c>
      <c r="H443" s="62" t="s">
        <v>48</v>
      </c>
      <c r="I443" s="27" t="s">
        <v>34</v>
      </c>
      <c r="J443" s="27" t="s">
        <v>35</v>
      </c>
      <c r="K443" s="27" t="s">
        <v>36</v>
      </c>
    </row>
    <row r="444" spans="3:16" ht="15" customHeight="1" outlineLevel="2" x14ac:dyDescent="0.25">
      <c r="C444" s="54"/>
      <c r="D444" s="42"/>
      <c r="E444" s="17" t="s">
        <v>3</v>
      </c>
      <c r="F444" s="17">
        <v>98.25</v>
      </c>
      <c r="G444" s="26">
        <f>F443*15%+F444*15%+F445*20%+F446*20%+F447*15%+F448*15%</f>
        <v>93.862499999999997</v>
      </c>
      <c r="H444" s="63">
        <f t="shared" ref="H444" si="59">AVERAGE(F443:F448)</f>
        <v>93.541666666666671</v>
      </c>
      <c r="I444" s="33">
        <f>AVERAGE(G437:G451)</f>
        <v>80.345833333333346</v>
      </c>
      <c r="J444" s="33">
        <f>ABS(G444-I444)</f>
        <v>13.516666666666652</v>
      </c>
      <c r="K444" s="33">
        <f>J444^2</f>
        <v>182.70027777777736</v>
      </c>
      <c r="P444" t="s">
        <v>42</v>
      </c>
    </row>
    <row r="445" spans="3:16" ht="15" customHeight="1" outlineLevel="2" x14ac:dyDescent="0.25">
      <c r="C445" s="54"/>
      <c r="D445" s="42"/>
      <c r="E445" s="17" t="s">
        <v>4</v>
      </c>
      <c r="F445" s="17">
        <v>100</v>
      </c>
      <c r="H445" s="63"/>
      <c r="I445" s="33"/>
      <c r="J445" s="33"/>
      <c r="K445" s="33"/>
      <c r="P445" s="57" t="s">
        <v>46</v>
      </c>
    </row>
    <row r="446" spans="3:16" ht="15" customHeight="1" outlineLevel="2" x14ac:dyDescent="0.25">
      <c r="C446" s="54"/>
      <c r="D446" s="42"/>
      <c r="E446" s="17" t="s">
        <v>5</v>
      </c>
      <c r="F446" s="17">
        <v>93.5</v>
      </c>
      <c r="H446" s="63"/>
      <c r="I446" s="33"/>
      <c r="J446" s="33"/>
      <c r="K446" s="33"/>
      <c r="P446" s="57"/>
    </row>
    <row r="447" spans="3:16" ht="15" customHeight="1" outlineLevel="2" x14ac:dyDescent="0.25">
      <c r="C447" s="54"/>
      <c r="D447" s="42"/>
      <c r="E447" s="17" t="s">
        <v>6</v>
      </c>
      <c r="F447" s="17">
        <v>86.25</v>
      </c>
      <c r="H447" s="63"/>
      <c r="I447" s="33"/>
      <c r="J447" s="33"/>
      <c r="K447" s="33"/>
      <c r="P447" s="57"/>
    </row>
    <row r="448" spans="3:16" ht="15" customHeight="1" outlineLevel="2" x14ac:dyDescent="0.25">
      <c r="C448" s="54"/>
      <c r="D448" s="43"/>
      <c r="E448" s="17" t="s">
        <v>7</v>
      </c>
      <c r="F448" s="17">
        <v>86.5</v>
      </c>
      <c r="H448" s="63"/>
      <c r="I448" s="33"/>
      <c r="J448" s="33"/>
      <c r="K448" s="33"/>
      <c r="P448" s="57"/>
    </row>
    <row r="449" spans="3:11" outlineLevel="1" x14ac:dyDescent="0.25">
      <c r="C449" s="54"/>
      <c r="D449" s="41">
        <v>1202200063</v>
      </c>
      <c r="E449" s="18"/>
      <c r="F449" s="18"/>
      <c r="H449" s="63"/>
      <c r="I449" s="33"/>
      <c r="J449" s="33"/>
      <c r="K449" s="33"/>
    </row>
    <row r="450" spans="3:11" ht="15" customHeight="1" outlineLevel="2" x14ac:dyDescent="0.25">
      <c r="C450" s="54"/>
      <c r="D450" s="42"/>
      <c r="E450" s="17" t="s">
        <v>2</v>
      </c>
      <c r="F450" s="17">
        <v>88.5</v>
      </c>
      <c r="G450" s="25" t="s">
        <v>25</v>
      </c>
      <c r="H450" s="62" t="s">
        <v>48</v>
      </c>
      <c r="I450" s="27" t="s">
        <v>34</v>
      </c>
      <c r="J450" s="27" t="s">
        <v>35</v>
      </c>
      <c r="K450" s="27" t="s">
        <v>36</v>
      </c>
    </row>
    <row r="451" spans="3:11" ht="15" customHeight="1" outlineLevel="2" x14ac:dyDescent="0.25">
      <c r="C451" s="54"/>
      <c r="D451" s="42"/>
      <c r="E451" s="17" t="s">
        <v>3</v>
      </c>
      <c r="F451" s="17">
        <v>80</v>
      </c>
      <c r="G451" s="26">
        <f>F450*15%+F451*15%+F452*20%+F453*20%+F454*15%+F455*15%</f>
        <v>65.737499999999997</v>
      </c>
      <c r="H451" s="63">
        <f t="shared" ref="H451" si="60">AVERAGE(F450:F455)</f>
        <v>64.541666666666671</v>
      </c>
      <c r="I451" s="33">
        <f>AVERAGE(G444:G458)</f>
        <v>82.229166666666671</v>
      </c>
      <c r="J451" s="33">
        <f>ABS(G451-I451)</f>
        <v>16.491666666666674</v>
      </c>
      <c r="K451" s="33">
        <f>J451^2</f>
        <v>271.97506944444467</v>
      </c>
    </row>
    <row r="452" spans="3:11" ht="15" customHeight="1" outlineLevel="2" x14ac:dyDescent="0.25">
      <c r="C452" s="54"/>
      <c r="D452" s="42"/>
      <c r="E452" s="17" t="s">
        <v>4</v>
      </c>
      <c r="F452" s="17">
        <v>80.25</v>
      </c>
      <c r="H452" s="63"/>
      <c r="I452" s="33"/>
      <c r="J452" s="33"/>
      <c r="K452" s="33"/>
    </row>
    <row r="453" spans="3:11" ht="15" customHeight="1" outlineLevel="2" x14ac:dyDescent="0.25">
      <c r="C453" s="54"/>
      <c r="D453" s="42"/>
      <c r="E453" s="17" t="s">
        <v>5</v>
      </c>
      <c r="F453" s="17">
        <v>72.75</v>
      </c>
      <c r="H453" s="63"/>
      <c r="I453" s="33"/>
      <c r="J453" s="33"/>
      <c r="K453" s="33"/>
    </row>
    <row r="454" spans="3:11" ht="15" customHeight="1" outlineLevel="2" x14ac:dyDescent="0.25">
      <c r="C454" s="54"/>
      <c r="D454" s="42"/>
      <c r="E454" s="17" t="s">
        <v>6</v>
      </c>
      <c r="F454" s="17">
        <v>0</v>
      </c>
      <c r="H454" s="63"/>
      <c r="I454" s="33"/>
      <c r="J454" s="33"/>
      <c r="K454" s="33"/>
    </row>
    <row r="455" spans="3:11" ht="15" customHeight="1" outlineLevel="2" x14ac:dyDescent="0.25">
      <c r="C455" s="54"/>
      <c r="D455" s="43"/>
      <c r="E455" s="17" t="s">
        <v>7</v>
      </c>
      <c r="F455" s="17">
        <v>65.75</v>
      </c>
      <c r="H455" s="63"/>
      <c r="I455" s="33"/>
      <c r="J455" s="33"/>
      <c r="K455" s="33"/>
    </row>
    <row r="456" spans="3:11" outlineLevel="1" x14ac:dyDescent="0.25">
      <c r="C456" s="54"/>
      <c r="D456" s="41">
        <v>1202200064</v>
      </c>
      <c r="E456" s="18"/>
      <c r="F456" s="18"/>
      <c r="H456" s="63"/>
      <c r="I456" s="33"/>
      <c r="J456" s="33"/>
      <c r="K456" s="33"/>
    </row>
    <row r="457" spans="3:11" ht="15" customHeight="1" outlineLevel="2" x14ac:dyDescent="0.25">
      <c r="C457" s="54"/>
      <c r="D457" s="42"/>
      <c r="E457" s="17" t="s">
        <v>2</v>
      </c>
      <c r="F457" s="17">
        <v>93.75</v>
      </c>
      <c r="G457" s="25" t="s">
        <v>25</v>
      </c>
      <c r="H457" s="62" t="s">
        <v>48</v>
      </c>
      <c r="I457" s="27" t="s">
        <v>34</v>
      </c>
      <c r="J457" s="27" t="s">
        <v>35</v>
      </c>
      <c r="K457" s="27" t="s">
        <v>36</v>
      </c>
    </row>
    <row r="458" spans="3:11" ht="15" customHeight="1" outlineLevel="2" x14ac:dyDescent="0.25">
      <c r="C458" s="54"/>
      <c r="D458" s="42"/>
      <c r="E458" s="17" t="s">
        <v>3</v>
      </c>
      <c r="F458" s="17">
        <v>95.25</v>
      </c>
      <c r="G458" s="26">
        <f>F457*15%+F458*15%+F459*20%+F460*20%+F461*15%+F462*15%</f>
        <v>87.087500000000006</v>
      </c>
      <c r="H458" s="63">
        <f t="shared" ref="H458" si="61">AVERAGE(F457:F462)</f>
        <v>87</v>
      </c>
      <c r="I458" s="33">
        <f>AVERAGE(G451:G465)</f>
        <v>77.527499999999989</v>
      </c>
      <c r="J458" s="33">
        <f>ABS(G458-I458)</f>
        <v>9.5600000000000165</v>
      </c>
      <c r="K458" s="33">
        <f>J458^2</f>
        <v>91.393600000000319</v>
      </c>
    </row>
    <row r="459" spans="3:11" ht="15" customHeight="1" outlineLevel="2" x14ac:dyDescent="0.25">
      <c r="C459" s="54"/>
      <c r="D459" s="42"/>
      <c r="E459" s="17" t="s">
        <v>4</v>
      </c>
      <c r="F459" s="17">
        <v>90.25</v>
      </c>
      <c r="H459" s="63"/>
      <c r="I459" s="33"/>
      <c r="J459" s="33"/>
      <c r="K459" s="33"/>
    </row>
    <row r="460" spans="3:11" ht="15" customHeight="1" outlineLevel="2" x14ac:dyDescent="0.25">
      <c r="C460" s="54"/>
      <c r="D460" s="42"/>
      <c r="E460" s="17" t="s">
        <v>5</v>
      </c>
      <c r="F460" s="17">
        <v>85.5</v>
      </c>
      <c r="H460" s="63"/>
      <c r="I460" s="33"/>
      <c r="J460" s="33"/>
      <c r="K460" s="33"/>
    </row>
    <row r="461" spans="3:11" ht="15" customHeight="1" outlineLevel="2" x14ac:dyDescent="0.25">
      <c r="C461" s="54"/>
      <c r="D461" s="42"/>
      <c r="E461" s="17" t="s">
        <v>6</v>
      </c>
      <c r="F461" s="17">
        <v>93.5</v>
      </c>
      <c r="H461" s="63"/>
      <c r="I461" s="33"/>
      <c r="J461" s="33"/>
      <c r="K461" s="33"/>
    </row>
    <row r="462" spans="3:11" ht="15" customHeight="1" outlineLevel="2" x14ac:dyDescent="0.25">
      <c r="C462" s="54"/>
      <c r="D462" s="43"/>
      <c r="E462" s="17" t="s">
        <v>7</v>
      </c>
      <c r="F462" s="17">
        <v>63.75</v>
      </c>
      <c r="H462" s="63"/>
      <c r="I462" s="33"/>
      <c r="J462" s="33"/>
      <c r="K462" s="33"/>
    </row>
    <row r="463" spans="3:11" outlineLevel="1" x14ac:dyDescent="0.25">
      <c r="C463" s="54"/>
      <c r="D463" s="41">
        <v>1202200065</v>
      </c>
      <c r="E463" s="18"/>
      <c r="F463" s="18"/>
      <c r="H463" s="63"/>
      <c r="I463" s="33"/>
      <c r="J463" s="33"/>
      <c r="K463" s="33"/>
    </row>
    <row r="464" spans="3:11" ht="15" customHeight="1" outlineLevel="2" x14ac:dyDescent="0.25">
      <c r="C464" s="54"/>
      <c r="D464" s="42"/>
      <c r="E464" s="17" t="s">
        <v>2</v>
      </c>
      <c r="F464" s="17">
        <v>70.5</v>
      </c>
      <c r="G464" s="25" t="s">
        <v>25</v>
      </c>
      <c r="H464" s="62" t="s">
        <v>48</v>
      </c>
      <c r="I464" s="27" t="s">
        <v>34</v>
      </c>
      <c r="J464" s="27" t="s">
        <v>35</v>
      </c>
      <c r="K464" s="27" t="s">
        <v>36</v>
      </c>
    </row>
    <row r="465" spans="3:11" ht="15" customHeight="1" outlineLevel="2" x14ac:dyDescent="0.25">
      <c r="C465" s="54"/>
      <c r="D465" s="42"/>
      <c r="E465" s="17" t="s">
        <v>3</v>
      </c>
      <c r="F465" s="17">
        <v>79.5</v>
      </c>
      <c r="G465" s="26">
        <f>F464*15%+F465*15%+F466*20%+F467*20%+F468*15%+F469*15%</f>
        <v>79.757499999999993</v>
      </c>
      <c r="H465" s="63">
        <f t="shared" ref="H465" si="62">AVERAGE(F464:F469)</f>
        <v>79.433333333333337</v>
      </c>
      <c r="I465" s="33">
        <f>AVERAGE(G458:G472)</f>
        <v>82.408333333333346</v>
      </c>
      <c r="J465" s="33">
        <f>ABS(G465-I465)</f>
        <v>2.6508333333333525</v>
      </c>
      <c r="K465" s="33">
        <f>J465^2</f>
        <v>7.026917361111213</v>
      </c>
    </row>
    <row r="466" spans="3:11" ht="15" customHeight="1" outlineLevel="2" x14ac:dyDescent="0.25">
      <c r="C466" s="54"/>
      <c r="D466" s="42"/>
      <c r="E466" s="17" t="s">
        <v>4</v>
      </c>
      <c r="F466" s="17">
        <v>85.1</v>
      </c>
      <c r="H466" s="63"/>
      <c r="I466" s="33"/>
      <c r="J466" s="33"/>
      <c r="K466" s="33"/>
    </row>
    <row r="467" spans="3:11" ht="15" customHeight="1" outlineLevel="2" x14ac:dyDescent="0.25">
      <c r="C467" s="54"/>
      <c r="D467" s="42"/>
      <c r="E467" s="17" t="s">
        <v>5</v>
      </c>
      <c r="F467" s="17">
        <v>80.25</v>
      </c>
      <c r="H467" s="63"/>
      <c r="I467" s="33"/>
      <c r="J467" s="33"/>
      <c r="K467" s="33"/>
    </row>
    <row r="468" spans="3:11" ht="15" customHeight="1" outlineLevel="2" x14ac:dyDescent="0.25">
      <c r="C468" s="54"/>
      <c r="D468" s="42"/>
      <c r="E468" s="17" t="s">
        <v>6</v>
      </c>
      <c r="F468" s="17">
        <v>92</v>
      </c>
      <c r="H468" s="63"/>
      <c r="I468" s="33"/>
      <c r="J468" s="33"/>
      <c r="K468" s="33"/>
    </row>
    <row r="469" spans="3:11" ht="15" customHeight="1" outlineLevel="2" x14ac:dyDescent="0.25">
      <c r="C469" s="54"/>
      <c r="D469" s="43"/>
      <c r="E469" s="17" t="s">
        <v>7</v>
      </c>
      <c r="F469" s="17">
        <v>69.25</v>
      </c>
      <c r="H469" s="63"/>
      <c r="I469" s="33"/>
      <c r="J469" s="33"/>
      <c r="K469" s="33"/>
    </row>
    <row r="470" spans="3:11" outlineLevel="1" x14ac:dyDescent="0.25">
      <c r="C470" s="54"/>
      <c r="D470" s="41">
        <v>1202200066</v>
      </c>
      <c r="E470" s="18"/>
      <c r="F470" s="18"/>
      <c r="H470" s="63"/>
      <c r="I470" s="33"/>
      <c r="J470" s="33"/>
      <c r="K470" s="33"/>
    </row>
    <row r="471" spans="3:11" ht="15" customHeight="1" outlineLevel="2" x14ac:dyDescent="0.25">
      <c r="C471" s="54"/>
      <c r="D471" s="42"/>
      <c r="E471" s="17" t="s">
        <v>2</v>
      </c>
      <c r="F471" s="17">
        <v>60.5</v>
      </c>
      <c r="G471" s="25" t="s">
        <v>25</v>
      </c>
      <c r="H471" s="62" t="s">
        <v>48</v>
      </c>
      <c r="I471" s="27" t="s">
        <v>34</v>
      </c>
      <c r="J471" s="27" t="s">
        <v>35</v>
      </c>
      <c r="K471" s="27" t="s">
        <v>36</v>
      </c>
    </row>
    <row r="472" spans="3:11" ht="15" customHeight="1" outlineLevel="2" x14ac:dyDescent="0.25">
      <c r="C472" s="54"/>
      <c r="D472" s="42"/>
      <c r="E472" s="17" t="s">
        <v>3</v>
      </c>
      <c r="F472" s="17">
        <v>83</v>
      </c>
      <c r="G472" s="26">
        <f>F471*15%+F472*15%+F473*20%+F474*20%+F475*15%+F476*15%</f>
        <v>80.38000000000001</v>
      </c>
      <c r="H472" s="63">
        <f t="shared" ref="H472" si="63">AVERAGE(F471:F476)</f>
        <v>79.858333333333334</v>
      </c>
      <c r="I472" s="33">
        <f>AVERAGE(G465:G479)</f>
        <v>83.947499999999991</v>
      </c>
      <c r="J472" s="33">
        <f>ABS(G472-I472)</f>
        <v>3.5674999999999812</v>
      </c>
      <c r="K472" s="33">
        <f>J472^2</f>
        <v>12.727056249999865</v>
      </c>
    </row>
    <row r="473" spans="3:11" ht="15" customHeight="1" outlineLevel="2" x14ac:dyDescent="0.25">
      <c r="C473" s="54"/>
      <c r="D473" s="42"/>
      <c r="E473" s="17" t="s">
        <v>4</v>
      </c>
      <c r="F473" s="17">
        <v>89.8</v>
      </c>
      <c r="H473" s="63"/>
      <c r="I473" s="33"/>
      <c r="J473" s="33"/>
      <c r="K473" s="33"/>
    </row>
    <row r="474" spans="3:11" ht="15" customHeight="1" outlineLevel="2" x14ac:dyDescent="0.25">
      <c r="C474" s="54"/>
      <c r="D474" s="42"/>
      <c r="E474" s="17" t="s">
        <v>5</v>
      </c>
      <c r="F474" s="17">
        <v>80.349999999999994</v>
      </c>
      <c r="H474" s="63"/>
      <c r="I474" s="33"/>
      <c r="J474" s="33"/>
      <c r="K474" s="33"/>
    </row>
    <row r="475" spans="3:11" ht="15" customHeight="1" outlineLevel="2" x14ac:dyDescent="0.25">
      <c r="C475" s="54"/>
      <c r="D475" s="42"/>
      <c r="E475" s="17" t="s">
        <v>6</v>
      </c>
      <c r="F475" s="17">
        <v>92</v>
      </c>
      <c r="H475" s="63"/>
      <c r="I475" s="33"/>
      <c r="J475" s="33"/>
      <c r="K475" s="33"/>
    </row>
    <row r="476" spans="3:11" ht="15" customHeight="1" outlineLevel="2" x14ac:dyDescent="0.25">
      <c r="C476" s="54"/>
      <c r="D476" s="43"/>
      <c r="E476" s="17" t="s">
        <v>7</v>
      </c>
      <c r="F476" s="17">
        <v>73.5</v>
      </c>
      <c r="H476" s="63"/>
      <c r="I476" s="33"/>
      <c r="J476" s="33"/>
      <c r="K476" s="33"/>
    </row>
    <row r="477" spans="3:11" outlineLevel="1" x14ac:dyDescent="0.25">
      <c r="C477" s="54"/>
      <c r="D477" s="41">
        <v>1202200067</v>
      </c>
      <c r="E477" s="18"/>
      <c r="F477" s="18"/>
      <c r="H477" s="63"/>
      <c r="I477" s="33"/>
      <c r="J477" s="33"/>
      <c r="K477" s="33"/>
    </row>
    <row r="478" spans="3:11" ht="15" customHeight="1" outlineLevel="2" x14ac:dyDescent="0.25">
      <c r="C478" s="54"/>
      <c r="D478" s="42"/>
      <c r="E478" s="17" t="s">
        <v>2</v>
      </c>
      <c r="F478" s="17">
        <v>95.5</v>
      </c>
      <c r="G478" s="25" t="s">
        <v>25</v>
      </c>
      <c r="H478" s="62" t="s">
        <v>48</v>
      </c>
      <c r="I478" s="27" t="s">
        <v>34</v>
      </c>
      <c r="J478" s="27" t="s">
        <v>35</v>
      </c>
      <c r="K478" s="27" t="s">
        <v>36</v>
      </c>
    </row>
    <row r="479" spans="3:11" ht="15" customHeight="1" outlineLevel="2" x14ac:dyDescent="0.25">
      <c r="C479" s="54"/>
      <c r="D479" s="42"/>
      <c r="E479" s="17" t="s">
        <v>3</v>
      </c>
      <c r="F479" s="17">
        <v>86</v>
      </c>
      <c r="G479" s="26">
        <f>F478*15%+F479*15%+F480*20%+F481*20%+F482*15%+F483*15%</f>
        <v>91.704999999999998</v>
      </c>
      <c r="H479" s="63">
        <f t="shared" ref="H479" si="64">AVERAGE(F478:F483)</f>
        <v>91.45</v>
      </c>
      <c r="I479" s="33">
        <f>AVERAGE(G472:G486)</f>
        <v>85.71</v>
      </c>
      <c r="J479" s="33">
        <f>ABS(G479-I479)</f>
        <v>5.9950000000000045</v>
      </c>
      <c r="K479" s="33">
        <f>J479^2</f>
        <v>35.940025000000055</v>
      </c>
    </row>
    <row r="480" spans="3:11" ht="15" customHeight="1" outlineLevel="2" x14ac:dyDescent="0.25">
      <c r="C480" s="54"/>
      <c r="D480" s="42"/>
      <c r="E480" s="17" t="s">
        <v>4</v>
      </c>
      <c r="F480" s="17">
        <v>95.5</v>
      </c>
      <c r="H480" s="63"/>
      <c r="I480" s="33"/>
      <c r="J480" s="33"/>
      <c r="K480" s="33"/>
    </row>
    <row r="481" spans="3:11" ht="15" customHeight="1" outlineLevel="2" x14ac:dyDescent="0.25">
      <c r="C481" s="54"/>
      <c r="D481" s="42"/>
      <c r="E481" s="17" t="s">
        <v>5</v>
      </c>
      <c r="F481" s="17">
        <v>92.5</v>
      </c>
      <c r="H481" s="63"/>
      <c r="I481" s="33"/>
      <c r="J481" s="33"/>
      <c r="K481" s="33"/>
    </row>
    <row r="482" spans="3:11" ht="15" customHeight="1" outlineLevel="2" x14ac:dyDescent="0.25">
      <c r="C482" s="54"/>
      <c r="D482" s="42"/>
      <c r="E482" s="17" t="s">
        <v>6</v>
      </c>
      <c r="F482" s="17">
        <v>98.5</v>
      </c>
      <c r="H482" s="63"/>
      <c r="I482" s="33"/>
      <c r="J482" s="33"/>
      <c r="K482" s="33"/>
    </row>
    <row r="483" spans="3:11" ht="15" customHeight="1" outlineLevel="2" x14ac:dyDescent="0.25">
      <c r="C483" s="54"/>
      <c r="D483" s="43"/>
      <c r="E483" s="17" t="s">
        <v>7</v>
      </c>
      <c r="F483" s="17">
        <v>80.7</v>
      </c>
      <c r="H483" s="63"/>
      <c r="I483" s="33"/>
      <c r="J483" s="33"/>
      <c r="K483" s="33"/>
    </row>
    <row r="484" spans="3:11" outlineLevel="1" x14ac:dyDescent="0.25">
      <c r="C484" s="54"/>
      <c r="D484" s="41">
        <v>1202200068</v>
      </c>
      <c r="E484" s="18"/>
      <c r="F484" s="18"/>
      <c r="H484" s="63"/>
      <c r="I484" s="33"/>
      <c r="J484" s="33"/>
      <c r="K484" s="33"/>
    </row>
    <row r="485" spans="3:11" ht="15" customHeight="1" outlineLevel="2" x14ac:dyDescent="0.25">
      <c r="C485" s="54"/>
      <c r="D485" s="42"/>
      <c r="E485" s="17" t="s">
        <v>2</v>
      </c>
      <c r="F485" s="17">
        <v>90.05</v>
      </c>
      <c r="G485" s="25" t="s">
        <v>25</v>
      </c>
      <c r="H485" s="62" t="s">
        <v>48</v>
      </c>
      <c r="I485" s="27" t="s">
        <v>34</v>
      </c>
      <c r="J485" s="27" t="s">
        <v>35</v>
      </c>
      <c r="K485" s="27" t="s">
        <v>36</v>
      </c>
    </row>
    <row r="486" spans="3:11" ht="15" customHeight="1" outlineLevel="2" x14ac:dyDescent="0.25">
      <c r="C486" s="54"/>
      <c r="D486" s="42"/>
      <c r="E486" s="17" t="s">
        <v>3</v>
      </c>
      <c r="F486" s="17">
        <v>82.5</v>
      </c>
      <c r="G486" s="26">
        <f>F485*15%+F486*15%+F487*20%+F488*20%+F489*15%+F490*15%</f>
        <v>85.045000000000002</v>
      </c>
      <c r="H486" s="63">
        <f t="shared" ref="H486" si="65">AVERAGE(F485:F490)</f>
        <v>84.924999999999997</v>
      </c>
      <c r="I486" s="33">
        <f>AVERAGE(G479:G493)</f>
        <v>83.907499999999999</v>
      </c>
      <c r="J486" s="33">
        <f>ABS(G486-I486)</f>
        <v>1.1375000000000028</v>
      </c>
      <c r="K486" s="33">
        <f>J486^2</f>
        <v>1.2939062500000065</v>
      </c>
    </row>
    <row r="487" spans="3:11" ht="15" customHeight="1" outlineLevel="2" x14ac:dyDescent="0.25">
      <c r="C487" s="54"/>
      <c r="D487" s="42"/>
      <c r="E487" s="17" t="s">
        <v>4</v>
      </c>
      <c r="F487" s="17">
        <v>90.5</v>
      </c>
      <c r="H487" s="63"/>
      <c r="I487" s="33"/>
      <c r="J487" s="33"/>
      <c r="K487" s="33"/>
    </row>
    <row r="488" spans="3:11" ht="15" customHeight="1" outlineLevel="2" x14ac:dyDescent="0.25">
      <c r="C488" s="54"/>
      <c r="D488" s="42"/>
      <c r="E488" s="17" t="s">
        <v>5</v>
      </c>
      <c r="F488" s="17">
        <v>81.75</v>
      </c>
      <c r="H488" s="63"/>
      <c r="I488" s="33"/>
      <c r="J488" s="33"/>
      <c r="K488" s="33"/>
    </row>
    <row r="489" spans="3:11" ht="15" customHeight="1" outlineLevel="2" x14ac:dyDescent="0.25">
      <c r="C489" s="54"/>
      <c r="D489" s="42"/>
      <c r="E489" s="17" t="s">
        <v>6</v>
      </c>
      <c r="F489" s="17">
        <v>94</v>
      </c>
      <c r="H489" s="63"/>
      <c r="I489" s="33"/>
      <c r="J489" s="33"/>
      <c r="K489" s="33"/>
    </row>
    <row r="490" spans="3:11" ht="15" customHeight="1" outlineLevel="2" x14ac:dyDescent="0.25">
      <c r="C490" s="54"/>
      <c r="D490" s="43"/>
      <c r="E490" s="17" t="s">
        <v>7</v>
      </c>
      <c r="F490" s="17">
        <v>70.75</v>
      </c>
      <c r="H490" s="63"/>
      <c r="I490" s="33"/>
      <c r="J490" s="33"/>
      <c r="K490" s="33"/>
    </row>
    <row r="491" spans="3:11" outlineLevel="1" x14ac:dyDescent="0.25">
      <c r="C491" s="54"/>
      <c r="D491" s="41">
        <v>1202200069</v>
      </c>
      <c r="E491" s="18"/>
      <c r="F491" s="18"/>
      <c r="H491" s="63"/>
      <c r="I491" s="33"/>
      <c r="J491" s="33"/>
      <c r="K491" s="33"/>
    </row>
    <row r="492" spans="3:11" ht="15" customHeight="1" outlineLevel="2" x14ac:dyDescent="0.25">
      <c r="C492" s="54"/>
      <c r="D492" s="42"/>
      <c r="E492" s="17" t="s">
        <v>2</v>
      </c>
      <c r="F492" s="17">
        <v>57.5</v>
      </c>
      <c r="G492" s="25" t="s">
        <v>25</v>
      </c>
      <c r="H492" s="62" t="s">
        <v>48</v>
      </c>
      <c r="I492" s="27" t="s">
        <v>34</v>
      </c>
      <c r="J492" s="27" t="s">
        <v>35</v>
      </c>
      <c r="K492" s="27" t="s">
        <v>36</v>
      </c>
    </row>
    <row r="493" spans="3:11" ht="15" customHeight="1" outlineLevel="2" x14ac:dyDescent="0.25">
      <c r="C493" s="54"/>
      <c r="D493" s="42"/>
      <c r="E493" s="17" t="s">
        <v>3</v>
      </c>
      <c r="F493" s="17">
        <v>71.25</v>
      </c>
      <c r="G493" s="26">
        <f>F492*15%+F493*15%+F494*20%+F495*20%+F496*15%+F497*15%</f>
        <v>74.972499999999997</v>
      </c>
      <c r="H493" s="63">
        <f t="shared" ref="H493" si="66">AVERAGE(F492:F497)</f>
        <v>74.55</v>
      </c>
      <c r="I493" s="33">
        <f>AVERAGE(G486:G500)</f>
        <v>79.689166666666665</v>
      </c>
      <c r="J493" s="33">
        <f>ABS(G493-I493)</f>
        <v>4.7166666666666686</v>
      </c>
      <c r="K493" s="33">
        <f>J493^2</f>
        <v>22.246944444444463</v>
      </c>
    </row>
    <row r="494" spans="3:11" ht="15" customHeight="1" outlineLevel="2" x14ac:dyDescent="0.25">
      <c r="C494" s="54"/>
      <c r="D494" s="42"/>
      <c r="E494" s="17" t="s">
        <v>4</v>
      </c>
      <c r="F494" s="17">
        <v>83.05</v>
      </c>
      <c r="H494" s="63"/>
      <c r="I494" s="33"/>
      <c r="J494" s="33"/>
      <c r="K494" s="33"/>
    </row>
    <row r="495" spans="3:11" ht="15" customHeight="1" outlineLevel="2" x14ac:dyDescent="0.25">
      <c r="C495" s="54"/>
      <c r="D495" s="42"/>
      <c r="E495" s="17" t="s">
        <v>5</v>
      </c>
      <c r="F495" s="17">
        <v>74.5</v>
      </c>
      <c r="H495" s="63"/>
      <c r="I495" s="33"/>
      <c r="J495" s="33"/>
      <c r="K495" s="33"/>
    </row>
    <row r="496" spans="3:11" ht="15" customHeight="1" outlineLevel="2" x14ac:dyDescent="0.25">
      <c r="C496" s="54"/>
      <c r="D496" s="42"/>
      <c r="E496" s="17" t="s">
        <v>6</v>
      </c>
      <c r="F496" s="17">
        <v>92</v>
      </c>
      <c r="H496" s="63"/>
      <c r="I496" s="33"/>
      <c r="J496" s="33"/>
      <c r="K496" s="33"/>
    </row>
    <row r="497" spans="3:11" ht="15" customHeight="1" outlineLevel="2" x14ac:dyDescent="0.25">
      <c r="C497" s="54"/>
      <c r="D497" s="43"/>
      <c r="E497" s="17" t="s">
        <v>7</v>
      </c>
      <c r="F497" s="17">
        <v>69</v>
      </c>
      <c r="H497" s="63"/>
      <c r="I497" s="33"/>
      <c r="J497" s="33"/>
      <c r="K497" s="33"/>
    </row>
    <row r="498" spans="3:11" outlineLevel="1" x14ac:dyDescent="0.25">
      <c r="C498" s="54"/>
      <c r="D498" s="41">
        <v>1202200070</v>
      </c>
      <c r="E498" s="18"/>
      <c r="F498" s="18"/>
      <c r="H498" s="63"/>
      <c r="I498" s="33"/>
      <c r="J498" s="33"/>
      <c r="K498" s="33"/>
    </row>
    <row r="499" spans="3:11" ht="15" customHeight="1" outlineLevel="2" x14ac:dyDescent="0.25">
      <c r="C499" s="54"/>
      <c r="D499" s="42"/>
      <c r="E499" s="17" t="s">
        <v>2</v>
      </c>
      <c r="F499" s="17">
        <v>70.25</v>
      </c>
      <c r="G499" s="25" t="s">
        <v>25</v>
      </c>
      <c r="H499" s="62" t="s">
        <v>48</v>
      </c>
      <c r="I499" s="27" t="s">
        <v>34</v>
      </c>
      <c r="J499" s="27" t="s">
        <v>35</v>
      </c>
      <c r="K499" s="27" t="s">
        <v>36</v>
      </c>
    </row>
    <row r="500" spans="3:11" ht="15" customHeight="1" outlineLevel="2" x14ac:dyDescent="0.25">
      <c r="C500" s="54"/>
      <c r="D500" s="42"/>
      <c r="E500" s="17" t="s">
        <v>3</v>
      </c>
      <c r="F500" s="17">
        <v>81.75</v>
      </c>
      <c r="G500" s="26">
        <f>F499*15%+F500*15%+F501*20%+F502*20%+F503*15%+F504*15%</f>
        <v>79.05</v>
      </c>
      <c r="H500" s="63">
        <f t="shared" ref="H500" si="67">AVERAGE(F499:F504)</f>
        <v>78.541666666666671</v>
      </c>
      <c r="I500" s="33">
        <f>AVERAGE(G493:G507)</f>
        <v>78.699166666666656</v>
      </c>
      <c r="J500" s="33">
        <f>ABS(G500-I500)</f>
        <v>0.3508333333333411</v>
      </c>
      <c r="K500" s="33">
        <f>J500^2</f>
        <v>0.12308402777778323</v>
      </c>
    </row>
    <row r="501" spans="3:11" ht="15" customHeight="1" outlineLevel="2" x14ac:dyDescent="0.25">
      <c r="C501" s="54"/>
      <c r="D501" s="42"/>
      <c r="E501" s="17" t="s">
        <v>4</v>
      </c>
      <c r="F501" s="17">
        <v>86.75</v>
      </c>
      <c r="H501" s="63"/>
      <c r="I501" s="33"/>
      <c r="J501" s="33"/>
      <c r="K501" s="33"/>
    </row>
    <row r="502" spans="3:11" ht="15" customHeight="1" outlineLevel="2" x14ac:dyDescent="0.25">
      <c r="C502" s="54"/>
      <c r="D502" s="42"/>
      <c r="E502" s="17" t="s">
        <v>5</v>
      </c>
      <c r="F502" s="17">
        <v>80.5</v>
      </c>
      <c r="H502" s="63"/>
      <c r="I502" s="33"/>
      <c r="J502" s="33"/>
      <c r="K502" s="33"/>
    </row>
    <row r="503" spans="3:11" ht="15" customHeight="1" outlineLevel="2" x14ac:dyDescent="0.25">
      <c r="C503" s="54"/>
      <c r="D503" s="42"/>
      <c r="E503" s="17" t="s">
        <v>6</v>
      </c>
      <c r="F503" s="17">
        <v>72</v>
      </c>
      <c r="H503" s="63"/>
      <c r="I503" s="33"/>
      <c r="J503" s="33"/>
      <c r="K503" s="33"/>
    </row>
    <row r="504" spans="3:11" ht="15" customHeight="1" outlineLevel="2" x14ac:dyDescent="0.25">
      <c r="C504" s="54"/>
      <c r="D504" s="43"/>
      <c r="E504" s="17" t="s">
        <v>7</v>
      </c>
      <c r="F504" s="17">
        <v>80</v>
      </c>
      <c r="H504" s="63"/>
      <c r="I504" s="33"/>
      <c r="J504" s="33"/>
      <c r="K504" s="33"/>
    </row>
    <row r="505" spans="3:11" outlineLevel="1" x14ac:dyDescent="0.25">
      <c r="C505" s="54"/>
      <c r="D505" s="41">
        <v>1202200071</v>
      </c>
      <c r="E505" s="18"/>
      <c r="F505" s="18"/>
      <c r="H505" s="63"/>
      <c r="I505" s="33"/>
      <c r="J505" s="33"/>
      <c r="K505" s="33"/>
    </row>
    <row r="506" spans="3:11" ht="15" customHeight="1" outlineLevel="2" x14ac:dyDescent="0.25">
      <c r="C506" s="54"/>
      <c r="D506" s="42"/>
      <c r="E506" s="17" t="s">
        <v>2</v>
      </c>
      <c r="F506" s="17">
        <v>71.25</v>
      </c>
      <c r="G506" s="25" t="s">
        <v>25</v>
      </c>
      <c r="H506" s="62" t="s">
        <v>48</v>
      </c>
      <c r="I506" s="27" t="s">
        <v>34</v>
      </c>
      <c r="J506" s="27" t="s">
        <v>35</v>
      </c>
      <c r="K506" s="27" t="s">
        <v>36</v>
      </c>
    </row>
    <row r="507" spans="3:11" ht="15" customHeight="1" outlineLevel="2" x14ac:dyDescent="0.25">
      <c r="C507" s="54"/>
      <c r="D507" s="42"/>
      <c r="E507" s="17" t="s">
        <v>3</v>
      </c>
      <c r="F507" s="17">
        <v>81.75</v>
      </c>
      <c r="G507" s="26">
        <f>F506*15%+F507*15%+F508*20%+F509*20%+F510*15%+F511*15%</f>
        <v>82.075000000000003</v>
      </c>
      <c r="H507" s="63">
        <f t="shared" ref="H507" si="68">AVERAGE(F506:F511)</f>
        <v>81.916666666666671</v>
      </c>
      <c r="I507" s="33">
        <f>AVERAGE(G500:G514)</f>
        <v>82.045833333333334</v>
      </c>
      <c r="J507" s="33">
        <f>ABS(G507-I507)</f>
        <v>2.9166666666668561E-2</v>
      </c>
      <c r="K507" s="33">
        <f>J507^2</f>
        <v>8.5069444444455498E-4</v>
      </c>
    </row>
    <row r="508" spans="3:11" ht="15" customHeight="1" outlineLevel="2" x14ac:dyDescent="0.25">
      <c r="C508" s="54"/>
      <c r="D508" s="42"/>
      <c r="E508" s="17" t="s">
        <v>4</v>
      </c>
      <c r="F508" s="17">
        <v>89</v>
      </c>
      <c r="H508" s="63"/>
      <c r="I508" s="33"/>
      <c r="J508" s="33"/>
      <c r="K508" s="33"/>
    </row>
    <row r="509" spans="3:11" ht="15" customHeight="1" outlineLevel="2" x14ac:dyDescent="0.25">
      <c r="C509" s="54"/>
      <c r="D509" s="42"/>
      <c r="E509" s="17" t="s">
        <v>5</v>
      </c>
      <c r="F509" s="17">
        <v>78</v>
      </c>
      <c r="H509" s="63"/>
      <c r="I509" s="33"/>
      <c r="J509" s="33"/>
      <c r="K509" s="33"/>
    </row>
    <row r="510" spans="3:11" ht="15" customHeight="1" outlineLevel="2" x14ac:dyDescent="0.25">
      <c r="C510" s="54"/>
      <c r="D510" s="42"/>
      <c r="E510" s="17" t="s">
        <v>6</v>
      </c>
      <c r="F510" s="17">
        <v>85.5</v>
      </c>
      <c r="H510" s="63"/>
      <c r="I510" s="33"/>
      <c r="J510" s="33"/>
      <c r="K510" s="33"/>
    </row>
    <row r="511" spans="3:11" ht="15" customHeight="1" outlineLevel="2" x14ac:dyDescent="0.25">
      <c r="C511" s="54"/>
      <c r="D511" s="43"/>
      <c r="E511" s="17" t="s">
        <v>7</v>
      </c>
      <c r="F511" s="17">
        <v>86</v>
      </c>
      <c r="H511" s="63"/>
      <c r="I511" s="33"/>
      <c r="J511" s="33"/>
      <c r="K511" s="33"/>
    </row>
    <row r="512" spans="3:11" outlineLevel="1" x14ac:dyDescent="0.25">
      <c r="C512" s="54"/>
      <c r="D512" s="41">
        <v>1202200072</v>
      </c>
      <c r="E512" s="18"/>
      <c r="F512" s="18"/>
      <c r="H512" s="63"/>
      <c r="I512" s="33"/>
      <c r="J512" s="33"/>
      <c r="K512" s="33"/>
    </row>
    <row r="513" spans="3:11" ht="15" customHeight="1" outlineLevel="2" x14ac:dyDescent="0.25">
      <c r="C513" s="54"/>
      <c r="D513" s="42"/>
      <c r="E513" s="17" t="s">
        <v>2</v>
      </c>
      <c r="F513" s="17">
        <v>73.75</v>
      </c>
      <c r="G513" s="25" t="s">
        <v>25</v>
      </c>
      <c r="H513" s="62" t="s">
        <v>48</v>
      </c>
      <c r="I513" s="27" t="s">
        <v>34</v>
      </c>
      <c r="J513" s="27" t="s">
        <v>35</v>
      </c>
      <c r="K513" s="27" t="s">
        <v>36</v>
      </c>
    </row>
    <row r="514" spans="3:11" ht="15" customHeight="1" outlineLevel="2" x14ac:dyDescent="0.25">
      <c r="C514" s="54"/>
      <c r="D514" s="42"/>
      <c r="E514" s="17" t="s">
        <v>3</v>
      </c>
      <c r="F514" s="17">
        <v>88.25</v>
      </c>
      <c r="G514" s="26">
        <f>F513*15%+F514*15%+F515*20%+F516*20%+F517*15%+F518*15%</f>
        <v>85.012500000000003</v>
      </c>
      <c r="H514" s="63">
        <f t="shared" ref="H514" si="69">AVERAGE(F513:F518)</f>
        <v>84.583333333333329</v>
      </c>
      <c r="I514" s="33">
        <f>AVERAGE(G507:G521)</f>
        <v>85.058333333333337</v>
      </c>
      <c r="J514" s="33">
        <f>ABS(G514-I514)</f>
        <v>4.5833333333334281E-2</v>
      </c>
      <c r="K514" s="33">
        <f>J514^2</f>
        <v>2.1006944444445313E-3</v>
      </c>
    </row>
    <row r="515" spans="3:11" ht="15" customHeight="1" outlineLevel="2" x14ac:dyDescent="0.25">
      <c r="C515" s="54"/>
      <c r="D515" s="42"/>
      <c r="E515" s="17" t="s">
        <v>4</v>
      </c>
      <c r="F515" s="17">
        <v>92</v>
      </c>
      <c r="H515" s="63"/>
      <c r="I515" s="33"/>
      <c r="J515" s="33"/>
      <c r="K515" s="33"/>
    </row>
    <row r="516" spans="3:11" ht="15" customHeight="1" outlineLevel="2" x14ac:dyDescent="0.25">
      <c r="C516" s="54"/>
      <c r="D516" s="42"/>
      <c r="E516" s="17" t="s">
        <v>5</v>
      </c>
      <c r="F516" s="17">
        <v>85.75</v>
      </c>
      <c r="H516" s="63"/>
      <c r="I516" s="33"/>
      <c r="J516" s="33"/>
      <c r="K516" s="33"/>
    </row>
    <row r="517" spans="3:11" ht="15" customHeight="1" outlineLevel="2" x14ac:dyDescent="0.25">
      <c r="C517" s="54"/>
      <c r="D517" s="42"/>
      <c r="E517" s="17" t="s">
        <v>6</v>
      </c>
      <c r="F517" s="17">
        <v>84.5</v>
      </c>
      <c r="H517" s="63"/>
      <c r="I517" s="33"/>
      <c r="J517" s="33"/>
      <c r="K517" s="33"/>
    </row>
    <row r="518" spans="3:11" ht="15" customHeight="1" outlineLevel="2" x14ac:dyDescent="0.25">
      <c r="C518" s="54"/>
      <c r="D518" s="43"/>
      <c r="E518" s="17" t="s">
        <v>7</v>
      </c>
      <c r="F518" s="17">
        <v>83.25</v>
      </c>
      <c r="H518" s="63"/>
      <c r="I518" s="33"/>
      <c r="J518" s="33"/>
      <c r="K518" s="33"/>
    </row>
    <row r="519" spans="3:11" outlineLevel="1" x14ac:dyDescent="0.25">
      <c r="C519" s="54"/>
      <c r="D519" s="41">
        <v>1202200073</v>
      </c>
      <c r="E519" s="18"/>
      <c r="F519" s="18"/>
      <c r="H519" s="63"/>
      <c r="I519" s="33"/>
      <c r="J519" s="33"/>
      <c r="K519" s="33"/>
    </row>
    <row r="520" spans="3:11" ht="15" customHeight="1" outlineLevel="2" x14ac:dyDescent="0.25">
      <c r="C520" s="54"/>
      <c r="D520" s="42"/>
      <c r="E520" s="17" t="s">
        <v>2</v>
      </c>
      <c r="F520" s="17">
        <v>78.75</v>
      </c>
      <c r="G520" s="25" t="s">
        <v>25</v>
      </c>
      <c r="H520" s="62" t="s">
        <v>48</v>
      </c>
      <c r="I520" s="27" t="s">
        <v>34</v>
      </c>
      <c r="J520" s="27" t="s">
        <v>35</v>
      </c>
      <c r="K520" s="27" t="s">
        <v>36</v>
      </c>
    </row>
    <row r="521" spans="3:11" ht="15" customHeight="1" outlineLevel="2" x14ac:dyDescent="0.25">
      <c r="C521" s="54"/>
      <c r="D521" s="42"/>
      <c r="E521" s="17" t="s">
        <v>3</v>
      </c>
      <c r="F521" s="17">
        <v>83.75</v>
      </c>
      <c r="G521" s="26">
        <f>F520*15%+F521*15%+F522*20%+F523*20%+F524*15%+F525*15%</f>
        <v>88.087499999999991</v>
      </c>
      <c r="H521" s="63">
        <f t="shared" ref="H521" si="70">AVERAGE(F520:F525)</f>
        <v>87.666666666666671</v>
      </c>
      <c r="I521" s="33">
        <f>AVERAGE(G514:G528)</f>
        <v>86.225000000000009</v>
      </c>
      <c r="J521" s="33">
        <f>ABS(G521-I521)</f>
        <v>1.8624999999999829</v>
      </c>
      <c r="K521" s="33">
        <f>J521^2</f>
        <v>3.4689062499999364</v>
      </c>
    </row>
    <row r="522" spans="3:11" ht="15" customHeight="1" outlineLevel="2" x14ac:dyDescent="0.25">
      <c r="C522" s="54"/>
      <c r="D522" s="42"/>
      <c r="E522" s="17" t="s">
        <v>4</v>
      </c>
      <c r="F522" s="17">
        <v>90.25</v>
      </c>
      <c r="H522" s="63"/>
      <c r="I522" s="33"/>
      <c r="J522" s="33"/>
      <c r="K522" s="33"/>
    </row>
    <row r="523" spans="3:11" ht="15" customHeight="1" outlineLevel="2" x14ac:dyDescent="0.25">
      <c r="C523" s="54"/>
      <c r="D523" s="42"/>
      <c r="E523" s="17" t="s">
        <v>5</v>
      </c>
      <c r="F523" s="17">
        <v>93.5</v>
      </c>
      <c r="H523" s="63"/>
      <c r="I523" s="33"/>
      <c r="J523" s="33"/>
      <c r="K523" s="33"/>
    </row>
    <row r="524" spans="3:11" ht="15" customHeight="1" outlineLevel="2" x14ac:dyDescent="0.25">
      <c r="C524" s="54"/>
      <c r="D524" s="42"/>
      <c r="E524" s="17" t="s">
        <v>6</v>
      </c>
      <c r="F524" s="17">
        <v>89</v>
      </c>
      <c r="H524" s="63"/>
      <c r="I524" s="33"/>
      <c r="J524" s="33"/>
      <c r="K524" s="33"/>
    </row>
    <row r="525" spans="3:11" ht="15" customHeight="1" outlineLevel="2" x14ac:dyDescent="0.25">
      <c r="C525" s="54"/>
      <c r="D525" s="43"/>
      <c r="E525" s="17" t="s">
        <v>7</v>
      </c>
      <c r="F525" s="17">
        <v>90.75</v>
      </c>
      <c r="H525" s="63"/>
      <c r="I525" s="33"/>
      <c r="J525" s="33"/>
      <c r="K525" s="33"/>
    </row>
    <row r="526" spans="3:11" outlineLevel="1" x14ac:dyDescent="0.25">
      <c r="C526" s="54"/>
      <c r="D526" s="41">
        <v>1202200074</v>
      </c>
      <c r="E526" s="18"/>
      <c r="F526" s="18"/>
      <c r="H526" s="63"/>
      <c r="I526" s="33"/>
      <c r="J526" s="33"/>
      <c r="K526" s="33"/>
    </row>
    <row r="527" spans="3:11" ht="15" customHeight="1" outlineLevel="2" x14ac:dyDescent="0.25">
      <c r="C527" s="54"/>
      <c r="D527" s="42"/>
      <c r="E527" s="17" t="s">
        <v>2</v>
      </c>
      <c r="F527" s="17">
        <v>75.25</v>
      </c>
      <c r="G527" s="25" t="s">
        <v>25</v>
      </c>
      <c r="H527" s="62" t="s">
        <v>48</v>
      </c>
      <c r="I527" s="27" t="s">
        <v>34</v>
      </c>
      <c r="J527" s="27" t="s">
        <v>35</v>
      </c>
      <c r="K527" s="27" t="s">
        <v>36</v>
      </c>
    </row>
    <row r="528" spans="3:11" ht="15" customHeight="1" outlineLevel="2" x14ac:dyDescent="0.25">
      <c r="C528" s="54"/>
      <c r="D528" s="42"/>
      <c r="E528" s="17" t="s">
        <v>3</v>
      </c>
      <c r="F528" s="17">
        <v>95</v>
      </c>
      <c r="G528" s="26">
        <f>F527*15%+F528*15%+F529*20%+F530*20%+F531*15%+F532*15%</f>
        <v>85.575000000000003</v>
      </c>
      <c r="H528" s="63">
        <f t="shared" ref="H528" si="71">AVERAGE(F527:F532)</f>
        <v>85.791666666666671</v>
      </c>
      <c r="I528" s="33">
        <f>AVERAGE(G521:G535)</f>
        <v>88.266666666666666</v>
      </c>
      <c r="J528" s="33">
        <f>ABS(G528-I528)</f>
        <v>2.6916666666666629</v>
      </c>
      <c r="K528" s="33">
        <f>J528^2</f>
        <v>7.2450694444444244</v>
      </c>
    </row>
    <row r="529" spans="3:11" ht="15" customHeight="1" outlineLevel="2" x14ac:dyDescent="0.25">
      <c r="C529" s="54"/>
      <c r="D529" s="42"/>
      <c r="E529" s="17" t="s">
        <v>4</v>
      </c>
      <c r="F529" s="17">
        <v>80</v>
      </c>
      <c r="H529" s="63"/>
      <c r="I529" s="33"/>
      <c r="J529" s="33"/>
      <c r="K529" s="33"/>
    </row>
    <row r="530" spans="3:11" ht="15" customHeight="1" outlineLevel="2" x14ac:dyDescent="0.25">
      <c r="C530" s="54"/>
      <c r="D530" s="42"/>
      <c r="E530" s="17" t="s">
        <v>5</v>
      </c>
      <c r="F530" s="17">
        <v>87.25</v>
      </c>
      <c r="H530" s="63"/>
      <c r="I530" s="33"/>
      <c r="J530" s="33"/>
      <c r="K530" s="33"/>
    </row>
    <row r="531" spans="3:11" ht="15" customHeight="1" outlineLevel="2" x14ac:dyDescent="0.25">
      <c r="C531" s="54"/>
      <c r="D531" s="42"/>
      <c r="E531" s="17" t="s">
        <v>6</v>
      </c>
      <c r="F531" s="17">
        <v>89.75</v>
      </c>
      <c r="H531" s="63"/>
      <c r="I531" s="33"/>
      <c r="J531" s="33"/>
      <c r="K531" s="33"/>
    </row>
    <row r="532" spans="3:11" ht="15" customHeight="1" outlineLevel="2" x14ac:dyDescent="0.25">
      <c r="C532" s="54"/>
      <c r="D532" s="43"/>
      <c r="E532" s="17" t="s">
        <v>7</v>
      </c>
      <c r="F532" s="17">
        <v>87.5</v>
      </c>
      <c r="H532" s="63"/>
      <c r="I532" s="33"/>
      <c r="J532" s="33"/>
      <c r="K532" s="33"/>
    </row>
    <row r="533" spans="3:11" outlineLevel="1" x14ac:dyDescent="0.25">
      <c r="C533" s="54"/>
      <c r="D533" s="41">
        <v>1202200075</v>
      </c>
      <c r="E533" s="18"/>
      <c r="F533" s="18"/>
      <c r="H533" s="63"/>
      <c r="I533" s="33"/>
      <c r="J533" s="33"/>
      <c r="K533" s="33"/>
    </row>
    <row r="534" spans="3:11" ht="15" customHeight="1" outlineLevel="2" x14ac:dyDescent="0.25">
      <c r="C534" s="54"/>
      <c r="D534" s="42"/>
      <c r="E534" s="17" t="s">
        <v>2</v>
      </c>
      <c r="F534" s="17">
        <v>95.5</v>
      </c>
      <c r="G534" s="25" t="s">
        <v>25</v>
      </c>
      <c r="H534" s="62" t="s">
        <v>48</v>
      </c>
      <c r="I534" s="27" t="s">
        <v>34</v>
      </c>
      <c r="J534" s="27" t="s">
        <v>35</v>
      </c>
      <c r="K534" s="27" t="s">
        <v>36</v>
      </c>
    </row>
    <row r="535" spans="3:11" ht="15" customHeight="1" outlineLevel="2" x14ac:dyDescent="0.25">
      <c r="C535" s="54"/>
      <c r="D535" s="42"/>
      <c r="E535" s="17" t="s">
        <v>3</v>
      </c>
      <c r="F535" s="17">
        <v>80.25</v>
      </c>
      <c r="G535" s="26">
        <f>F534*15%+F535*15%+F536*20%+F537*20%+F538*15%+F539*15%</f>
        <v>91.137500000000017</v>
      </c>
      <c r="H535" s="63">
        <f t="shared" ref="H535" si="72">AVERAGE(F534:F539)</f>
        <v>90.958333333333329</v>
      </c>
      <c r="I535" s="33">
        <f>AVERAGE(G528:G542)</f>
        <v>88.179166666666674</v>
      </c>
      <c r="J535" s="33">
        <f>ABS(G535-I535)</f>
        <v>2.9583333333333428</v>
      </c>
      <c r="K535" s="33">
        <f>J535^2</f>
        <v>8.7517361111111676</v>
      </c>
    </row>
    <row r="536" spans="3:11" ht="15" customHeight="1" outlineLevel="2" x14ac:dyDescent="0.25">
      <c r="C536" s="54"/>
      <c r="D536" s="42"/>
      <c r="E536" s="17" t="s">
        <v>4</v>
      </c>
      <c r="F536" s="17">
        <v>98.5</v>
      </c>
      <c r="H536" s="63"/>
      <c r="I536" s="33"/>
      <c r="J536" s="33"/>
      <c r="K536" s="33"/>
    </row>
    <row r="537" spans="3:11" ht="15" customHeight="1" outlineLevel="2" x14ac:dyDescent="0.25">
      <c r="C537" s="54"/>
      <c r="D537" s="42"/>
      <c r="E537" s="17" t="s">
        <v>5</v>
      </c>
      <c r="F537" s="17">
        <v>87</v>
      </c>
      <c r="H537" s="63"/>
      <c r="I537" s="33"/>
      <c r="J537" s="33"/>
      <c r="K537" s="33"/>
    </row>
    <row r="538" spans="3:11" ht="15" customHeight="1" outlineLevel="2" x14ac:dyDescent="0.25">
      <c r="C538" s="54"/>
      <c r="D538" s="42"/>
      <c r="E538" s="17" t="s">
        <v>6</v>
      </c>
      <c r="F538" s="17">
        <v>86</v>
      </c>
      <c r="H538" s="63"/>
      <c r="I538" s="33"/>
      <c r="J538" s="33"/>
      <c r="K538" s="33"/>
    </row>
    <row r="539" spans="3:11" ht="15" customHeight="1" outlineLevel="2" x14ac:dyDescent="0.25">
      <c r="C539" s="54"/>
      <c r="D539" s="43"/>
      <c r="E539" s="17" t="s">
        <v>7</v>
      </c>
      <c r="F539" s="17">
        <v>98.5</v>
      </c>
      <c r="H539" s="63"/>
      <c r="I539" s="33"/>
      <c r="J539" s="33"/>
      <c r="K539" s="33"/>
    </row>
    <row r="540" spans="3:11" outlineLevel="1" x14ac:dyDescent="0.25">
      <c r="C540" s="54"/>
      <c r="D540" s="41">
        <v>1202200076</v>
      </c>
      <c r="E540" s="18"/>
      <c r="F540" s="18"/>
      <c r="H540" s="63"/>
      <c r="I540" s="33"/>
      <c r="J540" s="33"/>
      <c r="K540" s="33"/>
    </row>
    <row r="541" spans="3:11" ht="15" customHeight="1" outlineLevel="2" x14ac:dyDescent="0.25">
      <c r="C541" s="54"/>
      <c r="D541" s="42"/>
      <c r="E541" s="17" t="s">
        <v>2</v>
      </c>
      <c r="F541" s="17">
        <v>93.5</v>
      </c>
      <c r="G541" s="25" t="s">
        <v>25</v>
      </c>
      <c r="H541" s="62" t="s">
        <v>48</v>
      </c>
      <c r="I541" s="27" t="s">
        <v>34</v>
      </c>
      <c r="J541" s="27" t="s">
        <v>35</v>
      </c>
      <c r="K541" s="27" t="s">
        <v>36</v>
      </c>
    </row>
    <row r="542" spans="3:11" ht="15" customHeight="1" outlineLevel="2" x14ac:dyDescent="0.25">
      <c r="C542" s="54"/>
      <c r="D542" s="42"/>
      <c r="E542" s="17" t="s">
        <v>3</v>
      </c>
      <c r="F542" s="17">
        <v>85.5</v>
      </c>
      <c r="G542" s="26">
        <f>F541*15%+F542*15%+F543*20%+F544*20%+F545*15%+F546*15%</f>
        <v>87.825000000000003</v>
      </c>
      <c r="H542" s="63">
        <f t="shared" ref="H542" si="73">AVERAGE(F541:F546)</f>
        <v>87.208333333333329</v>
      </c>
      <c r="I542" s="33">
        <f>AVERAGE(G535:G549)</f>
        <v>92.037500000000009</v>
      </c>
      <c r="J542" s="33">
        <f>ABS(G542-I542)</f>
        <v>4.2125000000000057</v>
      </c>
      <c r="K542" s="33">
        <f>J542^2</f>
        <v>17.745156250000047</v>
      </c>
    </row>
    <row r="543" spans="3:11" ht="15" customHeight="1" outlineLevel="2" x14ac:dyDescent="0.25">
      <c r="C543" s="54"/>
      <c r="D543" s="42"/>
      <c r="E543" s="17" t="s">
        <v>4</v>
      </c>
      <c r="F543" s="17">
        <v>92.25</v>
      </c>
      <c r="H543" s="63"/>
      <c r="I543" s="33"/>
      <c r="J543" s="33"/>
      <c r="K543" s="33"/>
    </row>
    <row r="544" spans="3:11" ht="15" customHeight="1" outlineLevel="2" x14ac:dyDescent="0.25">
      <c r="C544" s="54"/>
      <c r="D544" s="42"/>
      <c r="E544" s="17" t="s">
        <v>5</v>
      </c>
      <c r="F544" s="17">
        <v>94.5</v>
      </c>
      <c r="H544" s="63"/>
      <c r="I544" s="33"/>
      <c r="J544" s="33"/>
      <c r="K544" s="33"/>
    </row>
    <row r="545" spans="3:11" ht="15" customHeight="1" outlineLevel="2" x14ac:dyDescent="0.25">
      <c r="C545" s="54"/>
      <c r="D545" s="42"/>
      <c r="E545" s="17" t="s">
        <v>6</v>
      </c>
      <c r="F545" s="17">
        <v>90</v>
      </c>
      <c r="H545" s="63"/>
      <c r="I545" s="33"/>
      <c r="J545" s="33"/>
      <c r="K545" s="33"/>
    </row>
    <row r="546" spans="3:11" ht="15" customHeight="1" outlineLevel="2" x14ac:dyDescent="0.25">
      <c r="C546" s="54"/>
      <c r="D546" s="43"/>
      <c r="E546" s="17" t="s">
        <v>7</v>
      </c>
      <c r="F546" s="17">
        <v>67.5</v>
      </c>
      <c r="H546" s="63"/>
      <c r="I546" s="33"/>
      <c r="J546" s="33"/>
      <c r="K546" s="33"/>
    </row>
    <row r="547" spans="3:11" outlineLevel="1" x14ac:dyDescent="0.25">
      <c r="C547" s="54"/>
      <c r="D547" s="41">
        <v>1202200077</v>
      </c>
      <c r="E547" s="18"/>
      <c r="F547" s="18"/>
      <c r="H547" s="63"/>
      <c r="I547" s="33"/>
      <c r="J547" s="33"/>
      <c r="K547" s="33"/>
    </row>
    <row r="548" spans="3:11" ht="15" customHeight="1" outlineLevel="2" x14ac:dyDescent="0.25">
      <c r="C548" s="54"/>
      <c r="D548" s="42"/>
      <c r="E548" s="17" t="s">
        <v>2</v>
      </c>
      <c r="F548" s="17">
        <v>97</v>
      </c>
      <c r="G548" s="25" t="s">
        <v>25</v>
      </c>
      <c r="H548" s="62" t="s">
        <v>48</v>
      </c>
      <c r="I548" s="27" t="s">
        <v>34</v>
      </c>
      <c r="J548" s="27" t="s">
        <v>35</v>
      </c>
      <c r="K548" s="27" t="s">
        <v>36</v>
      </c>
    </row>
    <row r="549" spans="3:11" ht="15" customHeight="1" outlineLevel="2" x14ac:dyDescent="0.25">
      <c r="C549" s="54"/>
      <c r="D549" s="42"/>
      <c r="E549" s="17" t="s">
        <v>3</v>
      </c>
      <c r="F549" s="17">
        <v>98.5</v>
      </c>
      <c r="G549" s="26">
        <f>F548*15%+F549*15%+F550*20%+F551*20%+F552*15%+F553*15%</f>
        <v>97.149999999999991</v>
      </c>
      <c r="H549" s="63">
        <f t="shared" ref="H549" si="74">AVERAGE(F548:F553)</f>
        <v>97.083333333333329</v>
      </c>
      <c r="I549" s="33">
        <f>AVERAGE(G542:G556)</f>
        <v>89.491666666666674</v>
      </c>
      <c r="J549" s="33">
        <f>ABS(G549-I549)</f>
        <v>7.6583333333333172</v>
      </c>
      <c r="K549" s="33">
        <f>J549^2</f>
        <v>58.650069444444199</v>
      </c>
    </row>
    <row r="550" spans="3:11" ht="15" customHeight="1" outlineLevel="2" x14ac:dyDescent="0.25">
      <c r="C550" s="54"/>
      <c r="D550" s="42"/>
      <c r="E550" s="17" t="s">
        <v>4</v>
      </c>
      <c r="F550" s="17">
        <v>98.5</v>
      </c>
      <c r="H550" s="63"/>
      <c r="I550" s="33"/>
      <c r="J550" s="33"/>
      <c r="K550" s="33"/>
    </row>
    <row r="551" spans="3:11" ht="15" customHeight="1" outlineLevel="2" x14ac:dyDescent="0.25">
      <c r="C551" s="54"/>
      <c r="D551" s="42"/>
      <c r="E551" s="17" t="s">
        <v>5</v>
      </c>
      <c r="F551" s="17">
        <v>97</v>
      </c>
      <c r="H551" s="63"/>
      <c r="I551" s="33"/>
      <c r="J551" s="33"/>
      <c r="K551" s="33"/>
    </row>
    <row r="552" spans="3:11" ht="15" customHeight="1" outlineLevel="2" x14ac:dyDescent="0.25">
      <c r="C552" s="54"/>
      <c r="D552" s="42"/>
      <c r="E552" s="17" t="s">
        <v>6</v>
      </c>
      <c r="F552" s="17">
        <v>91.5</v>
      </c>
      <c r="H552" s="63"/>
      <c r="I552" s="33"/>
      <c r="J552" s="33"/>
      <c r="K552" s="33"/>
    </row>
    <row r="553" spans="3:11" ht="15" customHeight="1" outlineLevel="2" x14ac:dyDescent="0.25">
      <c r="C553" s="54"/>
      <c r="D553" s="43"/>
      <c r="E553" s="17" t="s">
        <v>7</v>
      </c>
      <c r="F553" s="17">
        <v>100</v>
      </c>
      <c r="H553" s="63"/>
      <c r="I553" s="33"/>
      <c r="J553" s="33"/>
      <c r="K553" s="33"/>
    </row>
    <row r="554" spans="3:11" outlineLevel="1" x14ac:dyDescent="0.25">
      <c r="C554" s="54"/>
      <c r="D554" s="41">
        <v>1202200078</v>
      </c>
      <c r="E554" s="18"/>
      <c r="F554" s="18"/>
      <c r="H554" s="63"/>
      <c r="I554" s="33"/>
      <c r="J554" s="33"/>
      <c r="K554" s="33"/>
    </row>
    <row r="555" spans="3:11" ht="15" customHeight="1" outlineLevel="2" x14ac:dyDescent="0.25">
      <c r="C555" s="54"/>
      <c r="D555" s="42"/>
      <c r="E555" s="17" t="s">
        <v>2</v>
      </c>
      <c r="F555" s="17">
        <v>87</v>
      </c>
      <c r="G555" s="25" t="s">
        <v>25</v>
      </c>
      <c r="H555" s="62" t="s">
        <v>48</v>
      </c>
      <c r="I555" s="27" t="s">
        <v>34</v>
      </c>
      <c r="J555" s="27" t="s">
        <v>35</v>
      </c>
      <c r="K555" s="27" t="s">
        <v>36</v>
      </c>
    </row>
    <row r="556" spans="3:11" ht="15" customHeight="1" outlineLevel="2" x14ac:dyDescent="0.25">
      <c r="C556" s="54"/>
      <c r="D556" s="42"/>
      <c r="E556" s="17" t="s">
        <v>3</v>
      </c>
      <c r="F556" s="17">
        <v>80.25</v>
      </c>
      <c r="G556" s="26">
        <f>F555*15%+F556*15%+F557*20%+F558*20%+F559*15%+F560*15%</f>
        <v>83.5</v>
      </c>
      <c r="H556" s="63">
        <f t="shared" ref="H556" si="75">AVERAGE(F555:F560)</f>
        <v>83.625</v>
      </c>
      <c r="I556" s="33">
        <f>AVERAGE(G549:G563)</f>
        <v>92.004166666666663</v>
      </c>
      <c r="J556" s="33">
        <f>ABS(G556-I556)</f>
        <v>8.5041666666666629</v>
      </c>
      <c r="K556" s="33">
        <f>J556^2</f>
        <v>72.320850694444374</v>
      </c>
    </row>
    <row r="557" spans="3:11" ht="15" customHeight="1" outlineLevel="2" x14ac:dyDescent="0.25">
      <c r="C557" s="54"/>
      <c r="D557" s="42"/>
      <c r="E557" s="17" t="s">
        <v>4</v>
      </c>
      <c r="F557" s="17">
        <v>89.75</v>
      </c>
      <c r="H557" s="63"/>
      <c r="I557" s="33"/>
      <c r="J557" s="33"/>
      <c r="K557" s="33"/>
    </row>
    <row r="558" spans="3:11" ht="15" customHeight="1" outlineLevel="2" x14ac:dyDescent="0.25">
      <c r="C558" s="54"/>
      <c r="D558" s="42"/>
      <c r="E558" s="17" t="s">
        <v>5</v>
      </c>
      <c r="F558" s="17">
        <v>75</v>
      </c>
      <c r="H558" s="63"/>
      <c r="I558" s="33"/>
      <c r="J558" s="33"/>
      <c r="K558" s="33"/>
    </row>
    <row r="559" spans="3:11" ht="15" customHeight="1" outlineLevel="2" x14ac:dyDescent="0.25">
      <c r="C559" s="54"/>
      <c r="D559" s="42"/>
      <c r="E559" s="17" t="s">
        <v>6</v>
      </c>
      <c r="F559" s="17">
        <v>81.25</v>
      </c>
      <c r="H559" s="63"/>
      <c r="I559" s="33"/>
      <c r="J559" s="33"/>
      <c r="K559" s="33"/>
    </row>
    <row r="560" spans="3:11" ht="15" customHeight="1" outlineLevel="2" x14ac:dyDescent="0.25">
      <c r="C560" s="54"/>
      <c r="D560" s="43"/>
      <c r="E560" s="17" t="s">
        <v>7</v>
      </c>
      <c r="F560" s="17">
        <v>88.5</v>
      </c>
      <c r="H560" s="63"/>
      <c r="I560" s="33"/>
      <c r="J560" s="33"/>
      <c r="K560" s="33"/>
    </row>
    <row r="561" spans="3:11" outlineLevel="1" x14ac:dyDescent="0.25">
      <c r="C561" s="54"/>
      <c r="D561" s="41">
        <v>1202200079</v>
      </c>
      <c r="E561" s="18"/>
      <c r="F561" s="18"/>
      <c r="H561" s="63"/>
      <c r="I561" s="33"/>
      <c r="J561" s="33"/>
      <c r="K561" s="33"/>
    </row>
    <row r="562" spans="3:11" ht="15" customHeight="1" outlineLevel="2" x14ac:dyDescent="0.25">
      <c r="C562" s="54"/>
      <c r="D562" s="42"/>
      <c r="E562" s="17" t="s">
        <v>2</v>
      </c>
      <c r="F562" s="17">
        <v>100</v>
      </c>
      <c r="G562" s="25" t="s">
        <v>25</v>
      </c>
      <c r="H562" s="62" t="s">
        <v>48</v>
      </c>
      <c r="I562" s="27" t="s">
        <v>34</v>
      </c>
      <c r="J562" s="27" t="s">
        <v>35</v>
      </c>
      <c r="K562" s="27" t="s">
        <v>36</v>
      </c>
    </row>
    <row r="563" spans="3:11" ht="15" customHeight="1" outlineLevel="2" x14ac:dyDescent="0.25">
      <c r="C563" s="54"/>
      <c r="D563" s="42"/>
      <c r="E563" s="17" t="s">
        <v>3</v>
      </c>
      <c r="F563" s="17">
        <v>84.25</v>
      </c>
      <c r="G563" s="26">
        <f>F562*15%+F563*15%+F564*20%+F565*20%+F566*15%+F567*15%</f>
        <v>95.362499999999997</v>
      </c>
      <c r="H563" s="63">
        <f t="shared" ref="H563" si="76">AVERAGE(F562:F567)</f>
        <v>95.125</v>
      </c>
      <c r="I563" s="33">
        <f>AVERAGE(G556:G570)</f>
        <v>85.741666666666674</v>
      </c>
      <c r="J563" s="33">
        <f>ABS(G563-I563)</f>
        <v>9.6208333333333229</v>
      </c>
      <c r="K563" s="33">
        <f>J563^2</f>
        <v>92.560434027777575</v>
      </c>
    </row>
    <row r="564" spans="3:11" ht="15" customHeight="1" outlineLevel="2" x14ac:dyDescent="0.25">
      <c r="C564" s="54"/>
      <c r="D564" s="42"/>
      <c r="E564" s="17" t="s">
        <v>4</v>
      </c>
      <c r="F564" s="17">
        <v>100</v>
      </c>
      <c r="H564" s="63"/>
      <c r="I564" s="33"/>
      <c r="J564" s="33"/>
      <c r="K564" s="33"/>
    </row>
    <row r="565" spans="3:11" ht="15" customHeight="1" outlineLevel="2" x14ac:dyDescent="0.25">
      <c r="C565" s="54"/>
      <c r="D565" s="42"/>
      <c r="E565" s="17" t="s">
        <v>5</v>
      </c>
      <c r="F565" s="17">
        <v>95</v>
      </c>
      <c r="H565" s="63"/>
      <c r="I565" s="33"/>
      <c r="J565" s="33"/>
      <c r="K565" s="33"/>
    </row>
    <row r="566" spans="3:11" ht="15" customHeight="1" outlineLevel="2" x14ac:dyDescent="0.25">
      <c r="C566" s="54"/>
      <c r="D566" s="42"/>
      <c r="E566" s="17" t="s">
        <v>6</v>
      </c>
      <c r="F566" s="17">
        <v>91.5</v>
      </c>
      <c r="H566" s="63"/>
      <c r="I566" s="33"/>
      <c r="J566" s="33"/>
      <c r="K566" s="33"/>
    </row>
    <row r="567" spans="3:11" ht="15" customHeight="1" outlineLevel="2" x14ac:dyDescent="0.25">
      <c r="C567" s="54"/>
      <c r="D567" s="43"/>
      <c r="E567" s="17" t="s">
        <v>7</v>
      </c>
      <c r="F567" s="17">
        <v>100</v>
      </c>
      <c r="H567" s="63"/>
      <c r="I567" s="33"/>
      <c r="J567" s="33"/>
      <c r="K567" s="33"/>
    </row>
    <row r="568" spans="3:11" outlineLevel="1" x14ac:dyDescent="0.25">
      <c r="C568" s="54"/>
      <c r="D568" s="41">
        <v>1202200080</v>
      </c>
      <c r="E568" s="18"/>
      <c r="F568" s="18"/>
      <c r="H568" s="63"/>
      <c r="I568" s="33"/>
      <c r="J568" s="33"/>
      <c r="K568" s="33"/>
    </row>
    <row r="569" spans="3:11" ht="15" customHeight="1" outlineLevel="2" x14ac:dyDescent="0.25">
      <c r="C569" s="54"/>
      <c r="D569" s="42"/>
      <c r="E569" s="17" t="s">
        <v>2</v>
      </c>
      <c r="F569" s="17">
        <v>91.75</v>
      </c>
      <c r="G569" s="25" t="s">
        <v>25</v>
      </c>
      <c r="H569" s="62" t="s">
        <v>48</v>
      </c>
      <c r="I569" s="27" t="s">
        <v>34</v>
      </c>
      <c r="J569" s="27" t="s">
        <v>35</v>
      </c>
      <c r="K569" s="27" t="s">
        <v>36</v>
      </c>
    </row>
    <row r="570" spans="3:11" ht="15" customHeight="1" outlineLevel="2" x14ac:dyDescent="0.25">
      <c r="C570" s="54"/>
      <c r="D570" s="42"/>
      <c r="E570" s="17" t="s">
        <v>3</v>
      </c>
      <c r="F570" s="17">
        <v>76.5</v>
      </c>
      <c r="G570" s="26">
        <f>F569*15%+F570*15%+F571*20%+F572*20%+F573*15%+F574*15%</f>
        <v>78.362499999999997</v>
      </c>
      <c r="H570" s="63">
        <f t="shared" ref="H570" si="77">AVERAGE(F569:F574)</f>
        <v>78.125</v>
      </c>
      <c r="I570" s="33">
        <f>AVERAGE(G563:G580)</f>
        <v>88.979166666666671</v>
      </c>
      <c r="J570" s="33">
        <f>ABS(G570-I570)</f>
        <v>10.616666666666674</v>
      </c>
      <c r="K570" s="33">
        <f>J570^2</f>
        <v>112.71361111111128</v>
      </c>
    </row>
    <row r="571" spans="3:11" ht="15" customHeight="1" outlineLevel="2" x14ac:dyDescent="0.25">
      <c r="C571" s="54"/>
      <c r="D571" s="42"/>
      <c r="E571" s="17" t="s">
        <v>4</v>
      </c>
      <c r="F571" s="17">
        <v>81</v>
      </c>
      <c r="H571" s="63"/>
      <c r="I571" s="33"/>
      <c r="J571" s="33"/>
      <c r="K571" s="33"/>
    </row>
    <row r="572" spans="3:11" ht="15" customHeight="1" outlineLevel="2" x14ac:dyDescent="0.25">
      <c r="C572" s="54"/>
      <c r="D572" s="42"/>
      <c r="E572" s="17" t="s">
        <v>5</v>
      </c>
      <c r="F572" s="17">
        <v>80</v>
      </c>
      <c r="H572" s="63"/>
      <c r="I572" s="33"/>
      <c r="J572" s="33"/>
      <c r="K572" s="33"/>
    </row>
    <row r="573" spans="3:11" ht="15" customHeight="1" outlineLevel="2" x14ac:dyDescent="0.25">
      <c r="C573" s="54"/>
      <c r="D573" s="42"/>
      <c r="E573" s="17" t="s">
        <v>6</v>
      </c>
      <c r="F573" s="17">
        <v>62</v>
      </c>
      <c r="H573" s="63"/>
      <c r="I573" s="33"/>
      <c r="J573" s="33"/>
      <c r="K573" s="33"/>
    </row>
    <row r="574" spans="3:11" ht="15" customHeight="1" outlineLevel="2" x14ac:dyDescent="0.25">
      <c r="C574" s="54"/>
      <c r="D574" s="43"/>
      <c r="E574" s="17" t="s">
        <v>7</v>
      </c>
      <c r="F574" s="17">
        <v>77.5</v>
      </c>
      <c r="H574" s="63"/>
      <c r="I574" s="33"/>
      <c r="J574" s="33"/>
      <c r="K574" s="33"/>
    </row>
    <row r="575" spans="3:11" outlineLevel="1" x14ac:dyDescent="0.25">
      <c r="C575" s="54"/>
      <c r="D575" s="7"/>
      <c r="E575" s="19"/>
      <c r="F575" s="19"/>
      <c r="H575" s="63"/>
      <c r="I575" s="33"/>
      <c r="J575" s="33"/>
      <c r="K575" s="33"/>
    </row>
    <row r="576" spans="3:11" x14ac:dyDescent="0.25">
      <c r="C576" s="48" t="s">
        <v>12</v>
      </c>
      <c r="D576" s="49"/>
      <c r="E576" s="49"/>
      <c r="F576" s="50"/>
    </row>
    <row r="577" spans="3:16" outlineLevel="1" x14ac:dyDescent="0.25">
      <c r="C577" s="44"/>
      <c r="D577" s="11" t="s">
        <v>0</v>
      </c>
      <c r="E577" s="11" t="s">
        <v>17</v>
      </c>
      <c r="F577" s="11" t="s">
        <v>18</v>
      </c>
    </row>
    <row r="578" spans="3:16" outlineLevel="1" x14ac:dyDescent="0.25">
      <c r="C578" s="45"/>
      <c r="D578" s="41">
        <v>1202200081</v>
      </c>
      <c r="E578" s="12"/>
      <c r="F578" s="12"/>
      <c r="M578" s="8" t="s">
        <v>26</v>
      </c>
      <c r="N578" s="8" t="s">
        <v>29</v>
      </c>
      <c r="O578" s="8" t="s">
        <v>32</v>
      </c>
      <c r="P578" s="8" t="s">
        <v>28</v>
      </c>
    </row>
    <row r="579" spans="3:16" ht="15" customHeight="1" outlineLevel="2" x14ac:dyDescent="0.25">
      <c r="C579" s="45"/>
      <c r="D579" s="42"/>
      <c r="E579" s="17" t="s">
        <v>2</v>
      </c>
      <c r="F579" s="17">
        <v>95.25</v>
      </c>
      <c r="G579" s="25" t="s">
        <v>25</v>
      </c>
      <c r="H579" s="62" t="s">
        <v>48</v>
      </c>
      <c r="I579" s="27" t="s">
        <v>34</v>
      </c>
      <c r="J579" s="27" t="s">
        <v>35</v>
      </c>
      <c r="K579" s="27" t="s">
        <v>36</v>
      </c>
      <c r="M579" s="14" t="s">
        <v>2</v>
      </c>
      <c r="N579" s="14">
        <f>(F712+F705+F698+F691+F684+F677+F670+F663+F656+F649+F642+F635+F628+F621+F614+F607+F600+F593+F586+F579)/20</f>
        <v>87.912499999999994</v>
      </c>
      <c r="O579" s="15">
        <f t="shared" ref="O579:O584" si="78">O436</f>
        <v>85.376000000000005</v>
      </c>
      <c r="P579" s="58">
        <f>AVERAGE(G580:G713)</f>
        <v>85.466250000000002</v>
      </c>
    </row>
    <row r="580" spans="3:16" ht="15" customHeight="1" outlineLevel="2" x14ac:dyDescent="0.25">
      <c r="C580" s="45"/>
      <c r="D580" s="42"/>
      <c r="E580" s="17" t="s">
        <v>3</v>
      </c>
      <c r="F580" s="17">
        <v>100</v>
      </c>
      <c r="G580" s="26">
        <f>F579*15%+F580*15%+F581*20%+F582*20%+F583*15%+F584*15%</f>
        <v>93.212499999999991</v>
      </c>
      <c r="H580" s="63">
        <f>AVERAGE(F579:F584)</f>
        <v>93.458333333333329</v>
      </c>
      <c r="I580" s="33">
        <f>AVERAGE(G570:G587)</f>
        <v>80.6875</v>
      </c>
      <c r="J580" s="33">
        <f>ABS(G580-I580)</f>
        <v>12.524999999999991</v>
      </c>
      <c r="K580" s="33">
        <f>J580^2</f>
        <v>156.87562499999979</v>
      </c>
      <c r="M580" s="14" t="s">
        <v>3</v>
      </c>
      <c r="N580" s="14">
        <f>(F713+F706+F699+F692+F685+F678+F671+F664+F657+F650+F643+F636+F629+F622+F615+F608+F601+F594+F587+F580)/20</f>
        <v>87.875</v>
      </c>
      <c r="O580" s="15">
        <f t="shared" si="78"/>
        <v>84.420500000000004</v>
      </c>
      <c r="P580" s="59"/>
    </row>
    <row r="581" spans="3:16" ht="15" customHeight="1" outlineLevel="2" x14ac:dyDescent="0.25">
      <c r="C581" s="45"/>
      <c r="D581" s="42"/>
      <c r="E581" s="17" t="s">
        <v>4</v>
      </c>
      <c r="F581" s="17">
        <v>91.5</v>
      </c>
      <c r="H581" s="63"/>
      <c r="I581" s="33"/>
      <c r="J581" s="33"/>
      <c r="K581" s="33"/>
      <c r="M581" s="14" t="s">
        <v>4</v>
      </c>
      <c r="N581" s="14">
        <f>(F714+F707+F700+F693+F686+F679+F672+F665+F658+F651+F644+F637+F630+F623+F616+F609+F602+F595+F588+F581)/20</f>
        <v>90.375</v>
      </c>
      <c r="O581" s="15">
        <f t="shared" si="78"/>
        <v>87.499499999999998</v>
      </c>
      <c r="P581" s="59"/>
    </row>
    <row r="582" spans="3:16" ht="15" customHeight="1" outlineLevel="2" x14ac:dyDescent="0.25">
      <c r="C582" s="45"/>
      <c r="D582" s="42"/>
      <c r="E582" s="17" t="s">
        <v>5</v>
      </c>
      <c r="F582" s="17">
        <v>90.5</v>
      </c>
      <c r="H582" s="63"/>
      <c r="I582" s="33"/>
      <c r="J582" s="33"/>
      <c r="K582" s="33"/>
      <c r="M582" s="14" t="s">
        <v>5</v>
      </c>
      <c r="N582" s="14">
        <f>(F715+F708+F701+F694+F687+F680+F673+F666+F659+F652+F645+F638+F631+F624+F617+F610+F603+F596+F589+F582)/20</f>
        <v>82.125</v>
      </c>
      <c r="O582" s="15">
        <f t="shared" si="78"/>
        <v>81.373999999999995</v>
      </c>
      <c r="P582" s="59"/>
    </row>
    <row r="583" spans="3:16" ht="15" customHeight="1" outlineLevel="2" x14ac:dyDescent="0.25">
      <c r="C583" s="45"/>
      <c r="D583" s="42"/>
      <c r="E583" s="17" t="s">
        <v>6</v>
      </c>
      <c r="F583" s="17">
        <v>86.5</v>
      </c>
      <c r="H583" s="63"/>
      <c r="I583" s="33"/>
      <c r="J583" s="33"/>
      <c r="K583" s="33"/>
      <c r="M583" s="14" t="s">
        <v>6</v>
      </c>
      <c r="N583" s="14">
        <f>(F716+F709+F702+F695+F688+F681+F674+F667+F660+F653+F646+F639+F632+F625+F618+F611+F604+F597+F590+F583)/20</f>
        <v>79.4375</v>
      </c>
      <c r="O583" s="15">
        <f t="shared" si="78"/>
        <v>80.674999999999997</v>
      </c>
      <c r="P583" s="59"/>
    </row>
    <row r="584" spans="3:16" ht="15" customHeight="1" outlineLevel="2" x14ac:dyDescent="0.25">
      <c r="C584" s="45"/>
      <c r="D584" s="43"/>
      <c r="E584" s="17" t="s">
        <v>7</v>
      </c>
      <c r="F584" s="17">
        <v>97</v>
      </c>
      <c r="H584" s="63"/>
      <c r="I584" s="33"/>
      <c r="J584" s="33"/>
      <c r="K584" s="33"/>
      <c r="M584" s="14" t="s">
        <v>7</v>
      </c>
      <c r="N584" s="14">
        <f>(F717+F710+F703+F696+F689+F682+F675+F668+F661+F654+F647+F640+F633+F626+F619+F612+F605+F598+F591+F584)/20</f>
        <v>84.55</v>
      </c>
      <c r="O584" s="15">
        <f t="shared" si="78"/>
        <v>82.969500000000011</v>
      </c>
      <c r="P584" s="60"/>
    </row>
    <row r="585" spans="3:16" outlineLevel="1" x14ac:dyDescent="0.25">
      <c r="C585" s="45"/>
      <c r="D585" s="41">
        <v>1202200082</v>
      </c>
      <c r="E585" s="18"/>
      <c r="F585" s="18"/>
      <c r="H585" s="63"/>
      <c r="I585" s="33"/>
      <c r="J585" s="33"/>
      <c r="K585" s="33"/>
    </row>
    <row r="586" spans="3:16" ht="15" customHeight="1" outlineLevel="2" x14ac:dyDescent="0.25">
      <c r="C586" s="45"/>
      <c r="D586" s="42"/>
      <c r="E586" s="17" t="s">
        <v>2</v>
      </c>
      <c r="F586" s="17">
        <v>90.25</v>
      </c>
      <c r="G586" s="25" t="s">
        <v>25</v>
      </c>
      <c r="H586" s="62" t="s">
        <v>48</v>
      </c>
      <c r="I586" s="27" t="s">
        <v>34</v>
      </c>
      <c r="J586" s="27" t="s">
        <v>35</v>
      </c>
      <c r="K586" s="27" t="s">
        <v>36</v>
      </c>
    </row>
    <row r="587" spans="3:16" ht="15" customHeight="1" outlineLevel="2" x14ac:dyDescent="0.25">
      <c r="C587" s="45"/>
      <c r="D587" s="42"/>
      <c r="E587" s="17" t="s">
        <v>3</v>
      </c>
      <c r="F587" s="17">
        <v>54.5</v>
      </c>
      <c r="G587" s="26">
        <f>F586*15%+F587*15%+F588*20%+F589*20%+F590*15%+F591*15%</f>
        <v>70.487499999999997</v>
      </c>
      <c r="H587" s="63">
        <f t="shared" ref="H587" si="79">AVERAGE(F586:F591)</f>
        <v>69.458333333333329</v>
      </c>
      <c r="I587" s="33">
        <f>AVERAGE(G580:G594)</f>
        <v>80.291666666666671</v>
      </c>
      <c r="J587" s="33">
        <f>ABS(G587-I587)</f>
        <v>9.8041666666666742</v>
      </c>
      <c r="K587" s="33">
        <f>J587^2</f>
        <v>96.121684027777931</v>
      </c>
      <c r="P587" t="s">
        <v>43</v>
      </c>
    </row>
    <row r="588" spans="3:16" ht="15" customHeight="1" outlineLevel="2" x14ac:dyDescent="0.25">
      <c r="C588" s="45"/>
      <c r="D588" s="42"/>
      <c r="E588" s="17" t="s">
        <v>4</v>
      </c>
      <c r="F588" s="17">
        <v>81.25</v>
      </c>
      <c r="H588" s="63"/>
      <c r="I588" s="33"/>
      <c r="J588" s="33"/>
      <c r="K588" s="33"/>
      <c r="P588" s="57" t="s">
        <v>47</v>
      </c>
    </row>
    <row r="589" spans="3:16" ht="15" customHeight="1" outlineLevel="2" x14ac:dyDescent="0.25">
      <c r="C589" s="45"/>
      <c r="D589" s="42"/>
      <c r="E589" s="17" t="s">
        <v>5</v>
      </c>
      <c r="F589" s="17">
        <v>78.25</v>
      </c>
      <c r="H589" s="63"/>
      <c r="I589" s="33"/>
      <c r="J589" s="33"/>
      <c r="K589" s="33"/>
      <c r="P589" s="57"/>
    </row>
    <row r="590" spans="3:16" ht="15" customHeight="1" outlineLevel="2" x14ac:dyDescent="0.25">
      <c r="C590" s="45"/>
      <c r="D590" s="42"/>
      <c r="E590" s="17" t="s">
        <v>6</v>
      </c>
      <c r="F590" s="17">
        <v>49.25</v>
      </c>
      <c r="H590" s="63"/>
      <c r="I590" s="33"/>
      <c r="J590" s="33"/>
      <c r="K590" s="33"/>
      <c r="P590" s="57"/>
    </row>
    <row r="591" spans="3:16" ht="15" customHeight="1" outlineLevel="2" x14ac:dyDescent="0.25">
      <c r="C591" s="45"/>
      <c r="D591" s="43"/>
      <c r="E591" s="17" t="s">
        <v>7</v>
      </c>
      <c r="F591" s="17">
        <v>63.25</v>
      </c>
      <c r="H591" s="63"/>
      <c r="I591" s="33"/>
      <c r="J591" s="33"/>
      <c r="K591" s="33"/>
      <c r="P591" s="57"/>
    </row>
    <row r="592" spans="3:16" outlineLevel="1" x14ac:dyDescent="0.25">
      <c r="C592" s="45"/>
      <c r="D592" s="41">
        <v>1202200083</v>
      </c>
      <c r="E592" s="18"/>
      <c r="F592" s="18"/>
      <c r="H592" s="63"/>
      <c r="I592" s="33"/>
      <c r="J592" s="33"/>
      <c r="K592" s="33"/>
    </row>
    <row r="593" spans="3:11" ht="15" customHeight="1" outlineLevel="2" x14ac:dyDescent="0.25">
      <c r="C593" s="45"/>
      <c r="D593" s="42"/>
      <c r="E593" s="17" t="s">
        <v>2</v>
      </c>
      <c r="F593" s="17">
        <v>76</v>
      </c>
      <c r="G593" s="25" t="s">
        <v>25</v>
      </c>
      <c r="H593" s="62" t="s">
        <v>48</v>
      </c>
      <c r="I593" s="27" t="s">
        <v>34</v>
      </c>
      <c r="J593" s="27" t="s">
        <v>35</v>
      </c>
      <c r="K593" s="27" t="s">
        <v>36</v>
      </c>
    </row>
    <row r="594" spans="3:11" ht="15" customHeight="1" outlineLevel="2" x14ac:dyDescent="0.25">
      <c r="C594" s="45"/>
      <c r="D594" s="42"/>
      <c r="E594" s="17" t="s">
        <v>3</v>
      </c>
      <c r="F594" s="17">
        <v>86.5</v>
      </c>
      <c r="G594" s="26">
        <f>F593*15%+F594*15%+F595*20%+F596*20%+F597*15%+F598*15%</f>
        <v>77.174999999999997</v>
      </c>
      <c r="H594" s="63">
        <f t="shared" ref="H594" si="80">AVERAGE(F593:F598)</f>
        <v>77.916666666666671</v>
      </c>
      <c r="I594" s="33">
        <f>AVERAGE(G587:G601)</f>
        <v>77.337499999999991</v>
      </c>
      <c r="J594" s="33">
        <f>ABS(G594-I594)</f>
        <v>0.16249999999999432</v>
      </c>
      <c r="K594" s="33">
        <f>J594^2</f>
        <v>2.6406249999998153E-2</v>
      </c>
    </row>
    <row r="595" spans="3:11" ht="15" customHeight="1" outlineLevel="2" x14ac:dyDescent="0.25">
      <c r="C595" s="45"/>
      <c r="D595" s="42"/>
      <c r="E595" s="17" t="s">
        <v>4</v>
      </c>
      <c r="F595" s="17">
        <v>69.5</v>
      </c>
      <c r="H595" s="63"/>
      <c r="I595" s="33"/>
      <c r="J595" s="33"/>
      <c r="K595" s="33"/>
    </row>
    <row r="596" spans="3:11" ht="15" customHeight="1" outlineLevel="2" x14ac:dyDescent="0.25">
      <c r="C596" s="45"/>
      <c r="D596" s="42"/>
      <c r="E596" s="17" t="s">
        <v>5</v>
      </c>
      <c r="F596" s="17">
        <v>71.5</v>
      </c>
      <c r="H596" s="63"/>
      <c r="I596" s="33"/>
      <c r="J596" s="33"/>
      <c r="K596" s="33"/>
    </row>
    <row r="597" spans="3:11" ht="15" customHeight="1" outlineLevel="2" x14ac:dyDescent="0.25">
      <c r="C597" s="45"/>
      <c r="D597" s="42"/>
      <c r="E597" s="17" t="s">
        <v>6</v>
      </c>
      <c r="F597" s="17">
        <v>71.25</v>
      </c>
      <c r="H597" s="63"/>
      <c r="I597" s="33"/>
      <c r="J597" s="33"/>
      <c r="K597" s="33"/>
    </row>
    <row r="598" spans="3:11" ht="15" customHeight="1" outlineLevel="2" x14ac:dyDescent="0.25">
      <c r="C598" s="45"/>
      <c r="D598" s="43"/>
      <c r="E598" s="17" t="s">
        <v>7</v>
      </c>
      <c r="F598" s="17">
        <v>92.75</v>
      </c>
      <c r="H598" s="63"/>
      <c r="I598" s="33"/>
      <c r="J598" s="33"/>
      <c r="K598" s="33"/>
    </row>
    <row r="599" spans="3:11" outlineLevel="1" x14ac:dyDescent="0.25">
      <c r="C599" s="45"/>
      <c r="D599" s="41">
        <v>1202200084</v>
      </c>
      <c r="E599" s="18"/>
      <c r="F599" s="18"/>
      <c r="H599" s="63"/>
      <c r="I599" s="33"/>
      <c r="J599" s="33"/>
      <c r="K599" s="33"/>
    </row>
    <row r="600" spans="3:11" ht="15" customHeight="1" outlineLevel="2" x14ac:dyDescent="0.25">
      <c r="C600" s="45"/>
      <c r="D600" s="42"/>
      <c r="E600" s="17" t="s">
        <v>2</v>
      </c>
      <c r="F600" s="17">
        <v>85.25</v>
      </c>
      <c r="G600" s="25" t="s">
        <v>25</v>
      </c>
      <c r="H600" s="62" t="s">
        <v>48</v>
      </c>
      <c r="I600" s="27" t="s">
        <v>34</v>
      </c>
      <c r="J600" s="27" t="s">
        <v>35</v>
      </c>
      <c r="K600" s="27" t="s">
        <v>36</v>
      </c>
    </row>
    <row r="601" spans="3:11" ht="15" customHeight="1" outlineLevel="2" x14ac:dyDescent="0.25">
      <c r="C601" s="45"/>
      <c r="D601" s="42"/>
      <c r="E601" s="17" t="s">
        <v>3</v>
      </c>
      <c r="F601" s="17">
        <v>85.5</v>
      </c>
      <c r="G601" s="26">
        <f>F600*15%+F601*15%+F602*20%+F603*20%+F604*15%+F605*15%</f>
        <v>84.35</v>
      </c>
      <c r="H601" s="63">
        <f t="shared" ref="H601" si="81">AVERAGE(F600:F605)</f>
        <v>84.625</v>
      </c>
      <c r="I601" s="33">
        <f>AVERAGE(G594:G608)</f>
        <v>82.654166666666654</v>
      </c>
      <c r="J601" s="33">
        <f>ABS(G601-I601)</f>
        <v>1.69583333333334</v>
      </c>
      <c r="K601" s="33">
        <f>J601^2</f>
        <v>2.8758506944444671</v>
      </c>
    </row>
    <row r="602" spans="3:11" ht="15" customHeight="1" outlineLevel="2" x14ac:dyDescent="0.25">
      <c r="C602" s="45"/>
      <c r="D602" s="42"/>
      <c r="E602" s="17" t="s">
        <v>4</v>
      </c>
      <c r="F602" s="17">
        <v>88</v>
      </c>
      <c r="H602" s="63"/>
      <c r="I602" s="33"/>
      <c r="J602" s="33"/>
      <c r="K602" s="33"/>
    </row>
    <row r="603" spans="3:11" ht="15" customHeight="1" outlineLevel="2" x14ac:dyDescent="0.25">
      <c r="C603" s="45"/>
      <c r="D603" s="42"/>
      <c r="E603" s="17" t="s">
        <v>5</v>
      </c>
      <c r="F603" s="17">
        <v>75.75</v>
      </c>
      <c r="H603" s="63"/>
      <c r="I603" s="33"/>
      <c r="J603" s="33"/>
      <c r="K603" s="33"/>
    </row>
    <row r="604" spans="3:11" ht="15" customHeight="1" outlineLevel="2" x14ac:dyDescent="0.25">
      <c r="C604" s="45"/>
      <c r="D604" s="42"/>
      <c r="E604" s="17" t="s">
        <v>6</v>
      </c>
      <c r="F604" s="17">
        <v>86.75</v>
      </c>
      <c r="H604" s="63"/>
      <c r="I604" s="33"/>
      <c r="J604" s="33"/>
      <c r="K604" s="33"/>
    </row>
    <row r="605" spans="3:11" ht="15" customHeight="1" outlineLevel="2" x14ac:dyDescent="0.25">
      <c r="C605" s="45"/>
      <c r="D605" s="43"/>
      <c r="E605" s="17" t="s">
        <v>7</v>
      </c>
      <c r="F605" s="17">
        <v>86.5</v>
      </c>
      <c r="H605" s="63"/>
      <c r="I605" s="33"/>
      <c r="J605" s="33"/>
      <c r="K605" s="33"/>
    </row>
    <row r="606" spans="3:11" outlineLevel="1" x14ac:dyDescent="0.25">
      <c r="C606" s="45"/>
      <c r="D606" s="41">
        <v>1202200085</v>
      </c>
      <c r="E606" s="18"/>
      <c r="F606" s="18"/>
      <c r="H606" s="63"/>
      <c r="I606" s="33"/>
      <c r="J606" s="33"/>
      <c r="K606" s="33"/>
    </row>
    <row r="607" spans="3:11" ht="15" customHeight="1" outlineLevel="2" x14ac:dyDescent="0.25">
      <c r="C607" s="45"/>
      <c r="D607" s="42"/>
      <c r="E607" s="17" t="s">
        <v>2</v>
      </c>
      <c r="F607" s="17">
        <v>91.75</v>
      </c>
      <c r="G607" s="25" t="s">
        <v>25</v>
      </c>
      <c r="H607" s="62" t="s">
        <v>48</v>
      </c>
      <c r="I607" s="27" t="s">
        <v>34</v>
      </c>
      <c r="J607" s="27" t="s">
        <v>35</v>
      </c>
      <c r="K607" s="27" t="s">
        <v>36</v>
      </c>
    </row>
    <row r="608" spans="3:11" ht="15" customHeight="1" outlineLevel="2" x14ac:dyDescent="0.25">
      <c r="C608" s="45"/>
      <c r="D608" s="42"/>
      <c r="E608" s="17" t="s">
        <v>3</v>
      </c>
      <c r="F608" s="17">
        <v>91.5</v>
      </c>
      <c r="G608" s="26">
        <f>F607*15%+F608*15%+F609*20%+F610*20%+F611*15%+F612*15%</f>
        <v>86.4375</v>
      </c>
      <c r="H608" s="63">
        <f t="shared" ref="H608" si="82">AVERAGE(F607:F612)</f>
        <v>86.875</v>
      </c>
      <c r="I608" s="33">
        <f>AVERAGE(G601:G615)</f>
        <v>84.416666666666671</v>
      </c>
      <c r="J608" s="33">
        <f>ABS(G608-I608)</f>
        <v>2.0208333333333286</v>
      </c>
      <c r="K608" s="33">
        <f>J608^2</f>
        <v>4.0837673611110921</v>
      </c>
    </row>
    <row r="609" spans="3:11" ht="15" customHeight="1" outlineLevel="2" x14ac:dyDescent="0.25">
      <c r="C609" s="45"/>
      <c r="D609" s="42"/>
      <c r="E609" s="17" t="s">
        <v>4</v>
      </c>
      <c r="F609" s="17">
        <v>93.5</v>
      </c>
      <c r="H609" s="63"/>
      <c r="I609" s="33"/>
      <c r="J609" s="33"/>
      <c r="K609" s="33"/>
    </row>
    <row r="610" spans="3:11" ht="15" customHeight="1" outlineLevel="2" x14ac:dyDescent="0.25">
      <c r="C610" s="45"/>
      <c r="D610" s="42"/>
      <c r="E610" s="17" t="s">
        <v>5</v>
      </c>
      <c r="F610" s="17">
        <v>71.5</v>
      </c>
      <c r="H610" s="63"/>
      <c r="I610" s="33"/>
      <c r="J610" s="33"/>
      <c r="K610" s="33"/>
    </row>
    <row r="611" spans="3:11" ht="15" customHeight="1" outlineLevel="2" x14ac:dyDescent="0.25">
      <c r="C611" s="45"/>
      <c r="D611" s="42"/>
      <c r="E611" s="17" t="s">
        <v>6</v>
      </c>
      <c r="F611" s="17">
        <v>93.75</v>
      </c>
      <c r="H611" s="63"/>
      <c r="I611" s="33"/>
      <c r="J611" s="33"/>
      <c r="K611" s="33"/>
    </row>
    <row r="612" spans="3:11" ht="15" customHeight="1" outlineLevel="2" x14ac:dyDescent="0.25">
      <c r="C612" s="45"/>
      <c r="D612" s="43"/>
      <c r="E612" s="17" t="s">
        <v>7</v>
      </c>
      <c r="F612" s="17">
        <v>79.25</v>
      </c>
      <c r="H612" s="63"/>
      <c r="I612" s="33"/>
      <c r="J612" s="33"/>
      <c r="K612" s="33"/>
    </row>
    <row r="613" spans="3:11" outlineLevel="1" x14ac:dyDescent="0.25">
      <c r="C613" s="45"/>
      <c r="D613" s="41">
        <v>1202200086</v>
      </c>
      <c r="E613" s="18"/>
      <c r="F613" s="18"/>
      <c r="H613" s="63"/>
      <c r="I613" s="33"/>
      <c r="J613" s="33"/>
      <c r="K613" s="33"/>
    </row>
    <row r="614" spans="3:11" ht="15" customHeight="1" outlineLevel="2" x14ac:dyDescent="0.25">
      <c r="C614" s="45"/>
      <c r="D614" s="42"/>
      <c r="E614" s="17" t="s">
        <v>2</v>
      </c>
      <c r="F614" s="17">
        <v>84.75</v>
      </c>
      <c r="G614" s="25" t="s">
        <v>25</v>
      </c>
      <c r="H614" s="62" t="s">
        <v>48</v>
      </c>
      <c r="I614" s="27" t="s">
        <v>34</v>
      </c>
      <c r="J614" s="27" t="s">
        <v>35</v>
      </c>
      <c r="K614" s="27" t="s">
        <v>36</v>
      </c>
    </row>
    <row r="615" spans="3:11" ht="15" customHeight="1" outlineLevel="2" x14ac:dyDescent="0.25">
      <c r="C615" s="45"/>
      <c r="D615" s="42"/>
      <c r="E615" s="17" t="s">
        <v>3</v>
      </c>
      <c r="F615" s="17">
        <v>86.75</v>
      </c>
      <c r="G615" s="26">
        <f>F614*15%+F615*15%+F616*20%+F617*20%+F618*15%+F619*15%</f>
        <v>82.462500000000006</v>
      </c>
      <c r="H615" s="63">
        <f t="shared" ref="H615" si="83">AVERAGE(F614:F619)</f>
        <v>82.625</v>
      </c>
      <c r="I615" s="33">
        <f>AVERAGE(G608:G622)</f>
        <v>87.358333333333334</v>
      </c>
      <c r="J615" s="33">
        <f>ABS(G615-I615)</f>
        <v>4.8958333333333286</v>
      </c>
      <c r="K615" s="33">
        <f>J615^2</f>
        <v>23.969184027777732</v>
      </c>
    </row>
    <row r="616" spans="3:11" ht="15" customHeight="1" outlineLevel="2" x14ac:dyDescent="0.25">
      <c r="C616" s="45"/>
      <c r="D616" s="42"/>
      <c r="E616" s="17" t="s">
        <v>4</v>
      </c>
      <c r="F616" s="17">
        <v>86</v>
      </c>
      <c r="H616" s="63"/>
      <c r="I616" s="33"/>
      <c r="J616" s="33"/>
      <c r="K616" s="33"/>
    </row>
    <row r="617" spans="3:11" ht="15" customHeight="1" outlineLevel="2" x14ac:dyDescent="0.25">
      <c r="C617" s="45"/>
      <c r="D617" s="42"/>
      <c r="E617" s="17" t="s">
        <v>5</v>
      </c>
      <c r="F617" s="17">
        <v>76</v>
      </c>
      <c r="H617" s="63"/>
      <c r="I617" s="33"/>
      <c r="J617" s="33"/>
      <c r="K617" s="33"/>
    </row>
    <row r="618" spans="3:11" ht="15" customHeight="1" outlineLevel="2" x14ac:dyDescent="0.25">
      <c r="C618" s="45"/>
      <c r="D618" s="42"/>
      <c r="E618" s="17" t="s">
        <v>6</v>
      </c>
      <c r="F618" s="17">
        <v>80</v>
      </c>
      <c r="H618" s="63"/>
      <c r="I618" s="33"/>
      <c r="J618" s="33"/>
      <c r="K618" s="33"/>
    </row>
    <row r="619" spans="3:11" ht="15" customHeight="1" outlineLevel="2" x14ac:dyDescent="0.25">
      <c r="C619" s="45"/>
      <c r="D619" s="43"/>
      <c r="E619" s="17" t="s">
        <v>7</v>
      </c>
      <c r="F619" s="17">
        <v>82.25</v>
      </c>
      <c r="H619" s="63"/>
      <c r="I619" s="33"/>
      <c r="J619" s="33"/>
      <c r="K619" s="33"/>
    </row>
    <row r="620" spans="3:11" outlineLevel="1" x14ac:dyDescent="0.25">
      <c r="C620" s="45"/>
      <c r="D620" s="41">
        <v>1202200087</v>
      </c>
      <c r="E620" s="18"/>
      <c r="F620" s="18"/>
      <c r="H620" s="63"/>
      <c r="I620" s="33"/>
      <c r="J620" s="33"/>
      <c r="K620" s="33"/>
    </row>
    <row r="621" spans="3:11" ht="15" customHeight="1" outlineLevel="2" x14ac:dyDescent="0.25">
      <c r="C621" s="45"/>
      <c r="D621" s="42"/>
      <c r="E621" s="17" t="s">
        <v>2</v>
      </c>
      <c r="F621" s="17">
        <v>95</v>
      </c>
      <c r="G621" s="25" t="s">
        <v>25</v>
      </c>
      <c r="H621" s="62" t="s">
        <v>48</v>
      </c>
      <c r="I621" s="27" t="s">
        <v>34</v>
      </c>
      <c r="J621" s="27" t="s">
        <v>35</v>
      </c>
      <c r="K621" s="27" t="s">
        <v>36</v>
      </c>
    </row>
    <row r="622" spans="3:11" ht="15" customHeight="1" outlineLevel="2" x14ac:dyDescent="0.25">
      <c r="C622" s="45"/>
      <c r="D622" s="42"/>
      <c r="E622" s="17" t="s">
        <v>3</v>
      </c>
      <c r="F622" s="17">
        <v>93.25</v>
      </c>
      <c r="G622" s="26">
        <f>F621*15%+F622*15%+F623*20%+F624*20%+F625*15%+F626*15%</f>
        <v>93.174999999999983</v>
      </c>
      <c r="H622" s="63">
        <f t="shared" ref="H622" si="84">AVERAGE(F621:F626)</f>
        <v>93.416666666666671</v>
      </c>
      <c r="I622" s="33">
        <f>AVERAGE(G615:G629)</f>
        <v>89.583333333333329</v>
      </c>
      <c r="J622" s="33">
        <f>ABS(G622-I622)</f>
        <v>3.5916666666666544</v>
      </c>
      <c r="K622" s="33">
        <f>J622^2</f>
        <v>12.900069444444355</v>
      </c>
    </row>
    <row r="623" spans="3:11" ht="15" customHeight="1" outlineLevel="2" x14ac:dyDescent="0.25">
      <c r="C623" s="45"/>
      <c r="D623" s="42"/>
      <c r="E623" s="17" t="s">
        <v>4</v>
      </c>
      <c r="F623" s="17">
        <v>95.25</v>
      </c>
      <c r="H623" s="63"/>
      <c r="I623" s="33"/>
      <c r="J623" s="33"/>
      <c r="K623" s="33"/>
    </row>
    <row r="624" spans="3:11" ht="15" customHeight="1" outlineLevel="2" x14ac:dyDescent="0.25">
      <c r="C624" s="45"/>
      <c r="D624" s="42"/>
      <c r="E624" s="17" t="s">
        <v>5</v>
      </c>
      <c r="F624" s="17">
        <v>86.75</v>
      </c>
      <c r="H624" s="63"/>
      <c r="I624" s="33"/>
      <c r="J624" s="33"/>
      <c r="K624" s="33"/>
    </row>
    <row r="625" spans="3:11" ht="15" customHeight="1" outlineLevel="2" x14ac:dyDescent="0.25">
      <c r="C625" s="45"/>
      <c r="D625" s="42"/>
      <c r="E625" s="17" t="s">
        <v>6</v>
      </c>
      <c r="F625" s="17">
        <v>95.25</v>
      </c>
      <c r="H625" s="63"/>
      <c r="I625" s="33"/>
      <c r="J625" s="33"/>
      <c r="K625" s="33"/>
    </row>
    <row r="626" spans="3:11" ht="15" customHeight="1" outlineLevel="2" x14ac:dyDescent="0.25">
      <c r="C626" s="45"/>
      <c r="D626" s="43"/>
      <c r="E626" s="17" t="s">
        <v>7</v>
      </c>
      <c r="F626" s="17">
        <v>95</v>
      </c>
      <c r="H626" s="63"/>
      <c r="I626" s="33"/>
      <c r="J626" s="33"/>
      <c r="K626" s="33"/>
    </row>
    <row r="627" spans="3:11" outlineLevel="1" x14ac:dyDescent="0.25">
      <c r="C627" s="45"/>
      <c r="D627" s="41">
        <v>1202200088</v>
      </c>
      <c r="E627" s="18"/>
      <c r="F627" s="18"/>
      <c r="H627" s="63"/>
      <c r="I627" s="33"/>
      <c r="J627" s="33"/>
      <c r="K627" s="33"/>
    </row>
    <row r="628" spans="3:11" ht="15" customHeight="1" outlineLevel="2" x14ac:dyDescent="0.25">
      <c r="C628" s="45"/>
      <c r="D628" s="42"/>
      <c r="E628" s="17" t="s">
        <v>2</v>
      </c>
      <c r="F628" s="17">
        <v>82</v>
      </c>
      <c r="G628" s="25" t="s">
        <v>25</v>
      </c>
      <c r="H628" s="62" t="s">
        <v>48</v>
      </c>
      <c r="I628" s="27" t="s">
        <v>34</v>
      </c>
      <c r="J628" s="27" t="s">
        <v>35</v>
      </c>
      <c r="K628" s="27" t="s">
        <v>36</v>
      </c>
    </row>
    <row r="629" spans="3:11" ht="15" customHeight="1" outlineLevel="2" x14ac:dyDescent="0.25">
      <c r="C629" s="45"/>
      <c r="D629" s="42"/>
      <c r="E629" s="17" t="s">
        <v>3</v>
      </c>
      <c r="F629" s="17">
        <v>96.5</v>
      </c>
      <c r="G629" s="26">
        <f>F628*15%+F629*15%+F630*20%+F631*20%+F632*15%+F633*15%</f>
        <v>93.112499999999997</v>
      </c>
      <c r="H629" s="63">
        <f t="shared" ref="H629" si="85">AVERAGE(F628:F633)</f>
        <v>92.75</v>
      </c>
      <c r="I629" s="33">
        <f>AVERAGE(G622:G636)</f>
        <v>87.074999999999989</v>
      </c>
      <c r="J629" s="33">
        <f>ABS(G629-I629)</f>
        <v>6.0375000000000085</v>
      </c>
      <c r="K629" s="33">
        <f>J629^2</f>
        <v>36.451406250000105</v>
      </c>
    </row>
    <row r="630" spans="3:11" ht="15" customHeight="1" outlineLevel="2" x14ac:dyDescent="0.25">
      <c r="C630" s="45"/>
      <c r="D630" s="42"/>
      <c r="E630" s="17" t="s">
        <v>4</v>
      </c>
      <c r="F630" s="17">
        <v>100</v>
      </c>
      <c r="H630" s="63"/>
      <c r="I630" s="33"/>
      <c r="J630" s="33"/>
      <c r="K630" s="33"/>
    </row>
    <row r="631" spans="3:11" ht="15" customHeight="1" outlineLevel="2" x14ac:dyDescent="0.25">
      <c r="C631" s="45"/>
      <c r="D631" s="42"/>
      <c r="E631" s="17" t="s">
        <v>5</v>
      </c>
      <c r="F631" s="17">
        <v>92.75</v>
      </c>
      <c r="H631" s="63"/>
      <c r="I631" s="33"/>
      <c r="J631" s="33"/>
      <c r="K631" s="33"/>
    </row>
    <row r="632" spans="3:11" ht="15" customHeight="1" outlineLevel="2" x14ac:dyDescent="0.25">
      <c r="C632" s="45"/>
      <c r="D632" s="42"/>
      <c r="E632" s="17" t="s">
        <v>6</v>
      </c>
      <c r="F632" s="17">
        <v>95.25</v>
      </c>
      <c r="H632" s="63"/>
      <c r="I632" s="33"/>
      <c r="J632" s="33"/>
      <c r="K632" s="33"/>
    </row>
    <row r="633" spans="3:11" ht="15" customHeight="1" outlineLevel="2" x14ac:dyDescent="0.25">
      <c r="C633" s="45"/>
      <c r="D633" s="43"/>
      <c r="E633" s="17" t="s">
        <v>7</v>
      </c>
      <c r="F633" s="17">
        <v>90</v>
      </c>
      <c r="H633" s="63"/>
      <c r="I633" s="33"/>
      <c r="J633" s="33"/>
      <c r="K633" s="33"/>
    </row>
    <row r="634" spans="3:11" outlineLevel="1" x14ac:dyDescent="0.25">
      <c r="C634" s="45"/>
      <c r="D634" s="41">
        <v>1202200089</v>
      </c>
      <c r="E634" s="18"/>
      <c r="F634" s="18"/>
      <c r="H634" s="63"/>
      <c r="I634" s="33"/>
      <c r="J634" s="33"/>
      <c r="K634" s="33"/>
    </row>
    <row r="635" spans="3:11" ht="15" customHeight="1" outlineLevel="2" x14ac:dyDescent="0.25">
      <c r="C635" s="45"/>
      <c r="D635" s="42"/>
      <c r="E635" s="17" t="s">
        <v>2</v>
      </c>
      <c r="F635" s="17">
        <v>83.75</v>
      </c>
      <c r="G635" s="25" t="s">
        <v>25</v>
      </c>
      <c r="H635" s="62" t="s">
        <v>48</v>
      </c>
      <c r="I635" s="27" t="s">
        <v>34</v>
      </c>
      <c r="J635" s="27" t="s">
        <v>35</v>
      </c>
      <c r="K635" s="27" t="s">
        <v>36</v>
      </c>
    </row>
    <row r="636" spans="3:11" ht="15" customHeight="1" outlineLevel="2" x14ac:dyDescent="0.25">
      <c r="C636" s="45"/>
      <c r="D636" s="42"/>
      <c r="E636" s="17" t="s">
        <v>3</v>
      </c>
      <c r="F636" s="17">
        <v>78.25</v>
      </c>
      <c r="G636" s="26">
        <f>F635*15%+F636*15%+F637*20%+F638*20%+F639*15%+F640*15%</f>
        <v>74.937500000000014</v>
      </c>
      <c r="H636" s="63">
        <f t="shared" ref="H636" si="86">AVERAGE(F635:F640)</f>
        <v>74.541666666666671</v>
      </c>
      <c r="I636" s="33">
        <f>AVERAGE(G629:G643)</f>
        <v>79.25833333333334</v>
      </c>
      <c r="J636" s="33">
        <f>ABS(G636-I636)</f>
        <v>4.3208333333333258</v>
      </c>
      <c r="K636" s="33">
        <f>J636^2</f>
        <v>18.66960069444438</v>
      </c>
    </row>
    <row r="637" spans="3:11" ht="15" customHeight="1" outlineLevel="2" x14ac:dyDescent="0.25">
      <c r="C637" s="45"/>
      <c r="D637" s="42"/>
      <c r="E637" s="17" t="s">
        <v>4</v>
      </c>
      <c r="F637" s="17">
        <v>88.25</v>
      </c>
      <c r="H637" s="63"/>
      <c r="I637" s="33"/>
      <c r="J637" s="33"/>
      <c r="K637" s="33"/>
    </row>
    <row r="638" spans="3:11" ht="15" customHeight="1" outlineLevel="2" x14ac:dyDescent="0.25">
      <c r="C638" s="45"/>
      <c r="D638" s="42"/>
      <c r="E638" s="17" t="s">
        <v>5</v>
      </c>
      <c r="F638" s="17">
        <v>68.75</v>
      </c>
      <c r="H638" s="63"/>
      <c r="I638" s="33"/>
      <c r="J638" s="33"/>
      <c r="K638" s="33"/>
    </row>
    <row r="639" spans="3:11" ht="15" customHeight="1" outlineLevel="2" x14ac:dyDescent="0.25">
      <c r="C639" s="45"/>
      <c r="D639" s="42"/>
      <c r="E639" s="17" t="s">
        <v>6</v>
      </c>
      <c r="F639" s="17">
        <v>71</v>
      </c>
      <c r="H639" s="63"/>
      <c r="I639" s="33"/>
      <c r="J639" s="33"/>
      <c r="K639" s="33"/>
    </row>
    <row r="640" spans="3:11" ht="15" customHeight="1" outlineLevel="2" x14ac:dyDescent="0.25">
      <c r="C640" s="45"/>
      <c r="D640" s="43"/>
      <c r="E640" s="17" t="s">
        <v>7</v>
      </c>
      <c r="F640" s="17">
        <v>57.25</v>
      </c>
      <c r="H640" s="63"/>
      <c r="I640" s="33"/>
      <c r="J640" s="33"/>
      <c r="K640" s="33"/>
    </row>
    <row r="641" spans="3:11" outlineLevel="1" x14ac:dyDescent="0.25">
      <c r="C641" s="45"/>
      <c r="D641" s="41">
        <v>1202200090</v>
      </c>
      <c r="E641" s="18"/>
      <c r="F641" s="18"/>
      <c r="H641" s="63"/>
      <c r="I641" s="33"/>
      <c r="J641" s="33"/>
      <c r="K641" s="33"/>
    </row>
    <row r="642" spans="3:11" ht="15" customHeight="1" outlineLevel="2" x14ac:dyDescent="0.25">
      <c r="C642" s="45"/>
      <c r="D642" s="42"/>
      <c r="E642" s="17" t="s">
        <v>2</v>
      </c>
      <c r="F642" s="17">
        <v>88</v>
      </c>
      <c r="G642" s="25" t="s">
        <v>25</v>
      </c>
      <c r="H642" s="62" t="s">
        <v>48</v>
      </c>
      <c r="I642" s="29" t="s">
        <v>34</v>
      </c>
      <c r="J642" s="29" t="s">
        <v>35</v>
      </c>
      <c r="K642" s="29" t="s">
        <v>36</v>
      </c>
    </row>
    <row r="643" spans="3:11" ht="15" customHeight="1" outlineLevel="2" x14ac:dyDescent="0.25">
      <c r="C643" s="45"/>
      <c r="D643" s="42"/>
      <c r="E643" s="17" t="s">
        <v>3</v>
      </c>
      <c r="F643" s="17">
        <v>65.5</v>
      </c>
      <c r="G643" s="26">
        <f>F642*15%+F643*15%+F644*20%+F645*20%+F646*15%+F647*15%</f>
        <v>69.724999999999994</v>
      </c>
      <c r="H643" s="63">
        <f t="shared" ref="H643" si="87">AVERAGE(F642:F647)</f>
        <v>70.125</v>
      </c>
      <c r="I643" s="32">
        <f>AVERAGE(G636:G650)</f>
        <v>79.997500000000002</v>
      </c>
      <c r="J643" s="32">
        <f>ABS(G643-I643)</f>
        <v>10.272500000000008</v>
      </c>
      <c r="K643" s="32">
        <f>J643^2</f>
        <v>105.52425625000016</v>
      </c>
    </row>
    <row r="644" spans="3:11" ht="15" customHeight="1" outlineLevel="2" x14ac:dyDescent="0.25">
      <c r="C644" s="45"/>
      <c r="D644" s="42"/>
      <c r="E644" s="17" t="s">
        <v>4</v>
      </c>
      <c r="F644" s="17">
        <v>80.25</v>
      </c>
      <c r="H644" s="63"/>
      <c r="I644" s="33"/>
      <c r="J644" s="33"/>
      <c r="K644" s="33"/>
    </row>
    <row r="645" spans="3:11" ht="15" customHeight="1" outlineLevel="2" x14ac:dyDescent="0.25">
      <c r="C645" s="45"/>
      <c r="D645" s="42"/>
      <c r="E645" s="17" t="s">
        <v>5</v>
      </c>
      <c r="F645" s="17">
        <v>52</v>
      </c>
      <c r="H645" s="63"/>
      <c r="I645" s="33"/>
      <c r="J645" s="33"/>
      <c r="K645" s="33"/>
    </row>
    <row r="646" spans="3:11" ht="15" customHeight="1" outlineLevel="2" x14ac:dyDescent="0.25">
      <c r="C646" s="45"/>
      <c r="D646" s="42"/>
      <c r="E646" s="17" t="s">
        <v>6</v>
      </c>
      <c r="F646" s="17">
        <v>62</v>
      </c>
      <c r="H646" s="63"/>
      <c r="I646" s="33"/>
      <c r="J646" s="33"/>
      <c r="K646" s="33"/>
    </row>
    <row r="647" spans="3:11" ht="15" customHeight="1" outlineLevel="2" x14ac:dyDescent="0.25">
      <c r="C647" s="45"/>
      <c r="D647" s="43"/>
      <c r="E647" s="17" t="s">
        <v>7</v>
      </c>
      <c r="F647" s="17">
        <v>73</v>
      </c>
      <c r="H647" s="63"/>
      <c r="I647" s="33"/>
      <c r="J647" s="33"/>
      <c r="K647" s="33"/>
    </row>
    <row r="648" spans="3:11" outlineLevel="1" x14ac:dyDescent="0.25">
      <c r="C648" s="45"/>
      <c r="D648" s="41">
        <v>1202200091</v>
      </c>
      <c r="E648" s="18"/>
      <c r="F648" s="18"/>
      <c r="H648" s="63"/>
      <c r="I648" s="33"/>
      <c r="J648" s="33"/>
      <c r="K648" s="33"/>
    </row>
    <row r="649" spans="3:11" ht="15" customHeight="1" outlineLevel="2" x14ac:dyDescent="0.25">
      <c r="C649" s="45"/>
      <c r="D649" s="42"/>
      <c r="E649" s="17" t="s">
        <v>2</v>
      </c>
      <c r="F649" s="17">
        <v>92.45</v>
      </c>
      <c r="G649" s="25" t="s">
        <v>25</v>
      </c>
      <c r="H649" s="62" t="s">
        <v>48</v>
      </c>
      <c r="I649" s="29" t="s">
        <v>34</v>
      </c>
      <c r="J649" s="29" t="s">
        <v>35</v>
      </c>
      <c r="K649" s="29" t="s">
        <v>36</v>
      </c>
    </row>
    <row r="650" spans="3:11" ht="15" customHeight="1" outlineLevel="2" x14ac:dyDescent="0.25">
      <c r="C650" s="45"/>
      <c r="D650" s="42"/>
      <c r="E650" s="17" t="s">
        <v>3</v>
      </c>
      <c r="F650" s="17">
        <v>96.75</v>
      </c>
      <c r="G650" s="26">
        <f>F649*15%+F650*15%+F651*20%+F652*20%+F653*15%+F654*15%</f>
        <v>95.33</v>
      </c>
      <c r="H650" s="63">
        <f t="shared" ref="H650" si="88">AVERAGE(F649:F654)</f>
        <v>95.2</v>
      </c>
      <c r="I650" s="32">
        <f>AVERAGE(G643:G657)</f>
        <v>83</v>
      </c>
      <c r="J650" s="32">
        <f>ABS(G650-I650)</f>
        <v>12.329999999999998</v>
      </c>
      <c r="K650" s="32">
        <f>J650^2</f>
        <v>152.02889999999996</v>
      </c>
    </row>
    <row r="651" spans="3:11" ht="15" customHeight="1" outlineLevel="2" x14ac:dyDescent="0.25">
      <c r="C651" s="45"/>
      <c r="D651" s="42"/>
      <c r="E651" s="17" t="s">
        <v>4</v>
      </c>
      <c r="F651" s="17">
        <v>96.75</v>
      </c>
      <c r="H651" s="63"/>
      <c r="I651" s="33"/>
      <c r="J651" s="33"/>
      <c r="K651" s="33"/>
    </row>
    <row r="652" spans="3:11" ht="15" customHeight="1" outlineLevel="2" x14ac:dyDescent="0.25">
      <c r="C652" s="45"/>
      <c r="D652" s="42"/>
      <c r="E652" s="17" t="s">
        <v>5</v>
      </c>
      <c r="F652" s="17">
        <v>96.25</v>
      </c>
      <c r="H652" s="63"/>
      <c r="I652" s="33"/>
      <c r="J652" s="33"/>
      <c r="K652" s="33"/>
    </row>
    <row r="653" spans="3:11" ht="15" customHeight="1" outlineLevel="2" x14ac:dyDescent="0.25">
      <c r="C653" s="45"/>
      <c r="D653" s="42"/>
      <c r="E653" s="17" t="s">
        <v>6</v>
      </c>
      <c r="F653" s="17">
        <v>89</v>
      </c>
      <c r="H653" s="63"/>
      <c r="I653" s="33"/>
      <c r="J653" s="33"/>
      <c r="K653" s="33"/>
    </row>
    <row r="654" spans="3:11" ht="15" customHeight="1" outlineLevel="2" x14ac:dyDescent="0.25">
      <c r="C654" s="45"/>
      <c r="D654" s="43"/>
      <c r="E654" s="17" t="s">
        <v>7</v>
      </c>
      <c r="F654" s="17">
        <v>100</v>
      </c>
      <c r="H654" s="63"/>
      <c r="I654" s="33"/>
      <c r="J654" s="33"/>
      <c r="K654" s="33"/>
    </row>
    <row r="655" spans="3:11" outlineLevel="1" x14ac:dyDescent="0.25">
      <c r="C655" s="45"/>
      <c r="D655" s="41">
        <v>1202200092</v>
      </c>
      <c r="E655" s="18"/>
      <c r="F655" s="18"/>
      <c r="H655" s="63"/>
      <c r="I655" s="33"/>
      <c r="J655" s="33"/>
      <c r="K655" s="33"/>
    </row>
    <row r="656" spans="3:11" ht="15" customHeight="1" outlineLevel="2" x14ac:dyDescent="0.25">
      <c r="C656" s="45"/>
      <c r="D656" s="42"/>
      <c r="E656" s="17" t="s">
        <v>2</v>
      </c>
      <c r="F656" s="17">
        <v>90.05</v>
      </c>
      <c r="G656" s="25" t="s">
        <v>25</v>
      </c>
      <c r="H656" s="62" t="s">
        <v>48</v>
      </c>
      <c r="I656" s="29" t="s">
        <v>34</v>
      </c>
      <c r="J656" s="29" t="s">
        <v>35</v>
      </c>
      <c r="K656" s="29" t="s">
        <v>36</v>
      </c>
    </row>
    <row r="657" spans="3:11" ht="15" customHeight="1" outlineLevel="2" x14ac:dyDescent="0.25">
      <c r="C657" s="45"/>
      <c r="D657" s="42"/>
      <c r="E657" s="17" t="s">
        <v>3</v>
      </c>
      <c r="F657" s="17">
        <v>91.75</v>
      </c>
      <c r="G657" s="26">
        <f>F656*15%+F657*15%+F658*20%+F659*20%+F660*15%+F661*15%</f>
        <v>83.944999999999993</v>
      </c>
      <c r="H657" s="63">
        <f t="shared" ref="H657" si="89">AVERAGE(F656:F661)</f>
        <v>84.13333333333334</v>
      </c>
      <c r="I657" s="32">
        <f>AVERAGE(G650:G664)</f>
        <v>91.674999999999997</v>
      </c>
      <c r="J657" s="32">
        <f>ABS(G657-I657)</f>
        <v>7.730000000000004</v>
      </c>
      <c r="K657" s="32">
        <f>J657^2</f>
        <v>59.752900000000061</v>
      </c>
    </row>
    <row r="658" spans="3:11" ht="15" customHeight="1" outlineLevel="2" x14ac:dyDescent="0.25">
      <c r="C658" s="45"/>
      <c r="D658" s="42"/>
      <c r="E658" s="17" t="s">
        <v>4</v>
      </c>
      <c r="F658" s="17">
        <v>93.75</v>
      </c>
      <c r="H658" s="63"/>
      <c r="I658" s="33"/>
      <c r="J658" s="33"/>
      <c r="K658" s="33"/>
    </row>
    <row r="659" spans="3:11" ht="15" customHeight="1" outlineLevel="2" x14ac:dyDescent="0.25">
      <c r="C659" s="45"/>
      <c r="D659" s="42"/>
      <c r="E659" s="17" t="s">
        <v>5</v>
      </c>
      <c r="F659" s="17">
        <v>70.75</v>
      </c>
      <c r="H659" s="63"/>
      <c r="I659" s="33"/>
      <c r="J659" s="33"/>
      <c r="K659" s="33"/>
    </row>
    <row r="660" spans="3:11" ht="15" customHeight="1" outlineLevel="2" x14ac:dyDescent="0.25">
      <c r="C660" s="45"/>
      <c r="D660" s="42"/>
      <c r="E660" s="17" t="s">
        <v>6</v>
      </c>
      <c r="F660" s="17">
        <v>82</v>
      </c>
      <c r="H660" s="63"/>
      <c r="I660" s="33"/>
      <c r="J660" s="33"/>
      <c r="K660" s="33"/>
    </row>
    <row r="661" spans="3:11" ht="15" customHeight="1" outlineLevel="2" x14ac:dyDescent="0.25">
      <c r="C661" s="45"/>
      <c r="D661" s="43"/>
      <c r="E661" s="17" t="s">
        <v>7</v>
      </c>
      <c r="F661" s="17">
        <v>76.5</v>
      </c>
      <c r="H661" s="63"/>
      <c r="I661" s="33"/>
      <c r="J661" s="33"/>
      <c r="K661" s="33"/>
    </row>
    <row r="662" spans="3:11" outlineLevel="1" x14ac:dyDescent="0.25">
      <c r="C662" s="45"/>
      <c r="D662" s="41">
        <v>1202200093</v>
      </c>
      <c r="E662" s="18"/>
      <c r="F662" s="18"/>
      <c r="H662" s="63"/>
      <c r="I662" s="33"/>
      <c r="J662" s="33"/>
      <c r="K662" s="33"/>
    </row>
    <row r="663" spans="3:11" ht="15" customHeight="1" outlineLevel="2" x14ac:dyDescent="0.25">
      <c r="C663" s="45"/>
      <c r="D663" s="42"/>
      <c r="E663" s="17" t="s">
        <v>2</v>
      </c>
      <c r="F663" s="17">
        <v>93.75</v>
      </c>
      <c r="G663" s="25" t="s">
        <v>25</v>
      </c>
      <c r="H663" s="62" t="s">
        <v>48</v>
      </c>
      <c r="I663" s="29" t="s">
        <v>34</v>
      </c>
      <c r="J663" s="29" t="s">
        <v>35</v>
      </c>
      <c r="K663" s="29" t="s">
        <v>36</v>
      </c>
    </row>
    <row r="664" spans="3:11" ht="15" customHeight="1" outlineLevel="2" x14ac:dyDescent="0.25">
      <c r="C664" s="45"/>
      <c r="D664" s="42"/>
      <c r="E664" s="17" t="s">
        <v>3</v>
      </c>
      <c r="F664" s="17">
        <v>100</v>
      </c>
      <c r="G664" s="26">
        <f>F663*15%+F664*15%+F665*20%+F666*20%+F667*15%+F668*15%</f>
        <v>95.750000000000014</v>
      </c>
      <c r="H664" s="63">
        <f t="shared" ref="H664" si="90">AVERAGE(F663:F668)</f>
        <v>95.583333333333329</v>
      </c>
      <c r="I664" s="32">
        <f>AVERAGE(G657:G671)</f>
        <v>90.089999999999989</v>
      </c>
      <c r="J664" s="32">
        <f>ABS(G664-I664)</f>
        <v>5.660000000000025</v>
      </c>
      <c r="K664" s="32">
        <f>J664^2</f>
        <v>32.035600000000287</v>
      </c>
    </row>
    <row r="665" spans="3:11" ht="15" customHeight="1" outlineLevel="2" x14ac:dyDescent="0.25">
      <c r="C665" s="45"/>
      <c r="D665" s="42"/>
      <c r="E665" s="17" t="s">
        <v>4</v>
      </c>
      <c r="F665" s="17">
        <v>100</v>
      </c>
      <c r="H665" s="63"/>
      <c r="I665" s="33"/>
      <c r="J665" s="33"/>
      <c r="K665" s="33"/>
    </row>
    <row r="666" spans="3:11" ht="15" customHeight="1" outlineLevel="2" x14ac:dyDescent="0.25">
      <c r="C666" s="45"/>
      <c r="D666" s="42"/>
      <c r="E666" s="17" t="s">
        <v>5</v>
      </c>
      <c r="F666" s="17">
        <v>94.5</v>
      </c>
      <c r="H666" s="63"/>
      <c r="I666" s="33"/>
      <c r="J666" s="33"/>
      <c r="K666" s="33"/>
    </row>
    <row r="667" spans="3:11" ht="15" customHeight="1" outlineLevel="2" x14ac:dyDescent="0.25">
      <c r="C667" s="45"/>
      <c r="D667" s="42"/>
      <c r="E667" s="17" t="s">
        <v>6</v>
      </c>
      <c r="F667" s="17">
        <v>91.75</v>
      </c>
      <c r="H667" s="63"/>
      <c r="I667" s="33"/>
      <c r="J667" s="33"/>
      <c r="K667" s="33"/>
    </row>
    <row r="668" spans="3:11" ht="15" customHeight="1" outlineLevel="2" x14ac:dyDescent="0.25">
      <c r="C668" s="45"/>
      <c r="D668" s="43"/>
      <c r="E668" s="17" t="s">
        <v>7</v>
      </c>
      <c r="F668" s="17">
        <v>93.5</v>
      </c>
      <c r="H668" s="63"/>
      <c r="I668" s="33"/>
      <c r="J668" s="33"/>
      <c r="K668" s="33"/>
    </row>
    <row r="669" spans="3:11" outlineLevel="1" x14ac:dyDescent="0.25">
      <c r="C669" s="45"/>
      <c r="D669" s="41">
        <v>1202200094</v>
      </c>
      <c r="E669" s="18"/>
      <c r="F669" s="18"/>
      <c r="H669" s="63"/>
      <c r="I669" s="33"/>
      <c r="J669" s="33"/>
      <c r="K669" s="33"/>
    </row>
    <row r="670" spans="3:11" ht="15" customHeight="1" outlineLevel="2" x14ac:dyDescent="0.25">
      <c r="C670" s="45"/>
      <c r="D670" s="42"/>
      <c r="E670" s="17" t="s">
        <v>2</v>
      </c>
      <c r="F670" s="17">
        <v>95.25</v>
      </c>
      <c r="G670" s="25" t="s">
        <v>25</v>
      </c>
      <c r="H670" s="62" t="s">
        <v>48</v>
      </c>
      <c r="I670" s="29" t="s">
        <v>34</v>
      </c>
      <c r="J670" s="29" t="s">
        <v>35</v>
      </c>
      <c r="K670" s="29" t="s">
        <v>36</v>
      </c>
    </row>
    <row r="671" spans="3:11" ht="15" customHeight="1" outlineLevel="2" x14ac:dyDescent="0.25">
      <c r="C671" s="45"/>
      <c r="D671" s="42"/>
      <c r="E671" s="17" t="s">
        <v>3</v>
      </c>
      <c r="F671" s="17">
        <v>95</v>
      </c>
      <c r="G671" s="26">
        <f>F670*15%+F671*15%+F672*20%+F673*20%+F674*15%+F675*15%</f>
        <v>90.575000000000017</v>
      </c>
      <c r="H671" s="63">
        <f t="shared" ref="H671" si="91">AVERAGE(F670:F675)</f>
        <v>90.083333333333329</v>
      </c>
      <c r="I671" s="32">
        <f>AVERAGE(G664:G678)</f>
        <v>89.895833333333357</v>
      </c>
      <c r="J671" s="32">
        <f>ABS(G671-I671)</f>
        <v>0.67916666666666003</v>
      </c>
      <c r="K671" s="32">
        <f>J671^2</f>
        <v>0.46126736111110211</v>
      </c>
    </row>
    <row r="672" spans="3:11" ht="15" customHeight="1" outlineLevel="2" x14ac:dyDescent="0.25">
      <c r="C672" s="45"/>
      <c r="D672" s="42"/>
      <c r="E672" s="17" t="s">
        <v>4</v>
      </c>
      <c r="F672" s="17">
        <v>96.5</v>
      </c>
      <c r="H672" s="63"/>
      <c r="I672" s="33"/>
      <c r="J672" s="33"/>
      <c r="K672" s="33"/>
    </row>
    <row r="673" spans="3:11" ht="15" customHeight="1" outlineLevel="2" x14ac:dyDescent="0.25">
      <c r="C673" s="45"/>
      <c r="D673" s="42"/>
      <c r="E673" s="17" t="s">
        <v>5</v>
      </c>
      <c r="F673" s="17">
        <v>93.5</v>
      </c>
      <c r="H673" s="63"/>
      <c r="I673" s="33"/>
      <c r="J673" s="33"/>
      <c r="K673" s="33"/>
    </row>
    <row r="674" spans="3:11" ht="15" customHeight="1" outlineLevel="2" x14ac:dyDescent="0.25">
      <c r="C674" s="45"/>
      <c r="D674" s="42"/>
      <c r="E674" s="17" t="s">
        <v>6</v>
      </c>
      <c r="F674" s="17">
        <v>71.75</v>
      </c>
      <c r="H674" s="63"/>
      <c r="I674" s="33"/>
      <c r="J674" s="33"/>
      <c r="K674" s="33"/>
    </row>
    <row r="675" spans="3:11" ht="15" customHeight="1" outlineLevel="2" x14ac:dyDescent="0.25">
      <c r="C675" s="45"/>
      <c r="D675" s="43"/>
      <c r="E675" s="17" t="s">
        <v>7</v>
      </c>
      <c r="F675" s="17">
        <v>88.5</v>
      </c>
      <c r="H675" s="63"/>
      <c r="I675" s="33"/>
      <c r="J675" s="33"/>
      <c r="K675" s="33"/>
    </row>
    <row r="676" spans="3:11" outlineLevel="1" x14ac:dyDescent="0.25">
      <c r="C676" s="45"/>
      <c r="D676" s="41">
        <v>1202200095</v>
      </c>
      <c r="E676" s="18"/>
      <c r="F676" s="18"/>
      <c r="H676" s="63"/>
      <c r="I676" s="33"/>
      <c r="J676" s="33"/>
      <c r="K676" s="33"/>
    </row>
    <row r="677" spans="3:11" ht="15" customHeight="1" outlineLevel="2" x14ac:dyDescent="0.25">
      <c r="C677" s="45"/>
      <c r="D677" s="42"/>
      <c r="E677" s="17" t="s">
        <v>2</v>
      </c>
      <c r="F677" s="17">
        <v>87.25</v>
      </c>
      <c r="G677" s="25" t="s">
        <v>25</v>
      </c>
      <c r="H677" s="62" t="s">
        <v>48</v>
      </c>
      <c r="I677" s="29" t="s">
        <v>34</v>
      </c>
      <c r="J677" s="29" t="s">
        <v>35</v>
      </c>
      <c r="K677" s="29" t="s">
        <v>36</v>
      </c>
    </row>
    <row r="678" spans="3:11" ht="15" customHeight="1" outlineLevel="2" x14ac:dyDescent="0.25">
      <c r="C678" s="45"/>
      <c r="D678" s="42"/>
      <c r="E678" s="17" t="s">
        <v>3</v>
      </c>
      <c r="F678" s="17">
        <v>84.75</v>
      </c>
      <c r="G678" s="26">
        <f>F677*15%+F678*15%+F679*20%+F680*20%+F681*15%+F682*15%</f>
        <v>83.362499999999997</v>
      </c>
      <c r="H678" s="63">
        <f t="shared" ref="H678" si="92">AVERAGE(F677:F682)</f>
        <v>82.666666666666671</v>
      </c>
      <c r="I678" s="32">
        <f>AVERAGE(G671:G685)</f>
        <v>83.841666666666669</v>
      </c>
      <c r="J678" s="32">
        <f>ABS(G678-I678)</f>
        <v>0.4791666666666714</v>
      </c>
      <c r="K678" s="32">
        <f>J678^2</f>
        <v>0.22960069444444897</v>
      </c>
    </row>
    <row r="679" spans="3:11" ht="15" customHeight="1" outlineLevel="2" x14ac:dyDescent="0.25">
      <c r="C679" s="45"/>
      <c r="D679" s="42"/>
      <c r="E679" s="17" t="s">
        <v>4</v>
      </c>
      <c r="F679" s="17">
        <v>90.25</v>
      </c>
      <c r="H679" s="63"/>
      <c r="I679" s="33"/>
      <c r="J679" s="33"/>
      <c r="K679" s="33"/>
    </row>
    <row r="680" spans="3:11" ht="15" customHeight="1" outlineLevel="2" x14ac:dyDescent="0.25">
      <c r="C680" s="45"/>
      <c r="D680" s="42"/>
      <c r="E680" s="17" t="s">
        <v>5</v>
      </c>
      <c r="F680" s="17">
        <v>89</v>
      </c>
      <c r="H680" s="63"/>
      <c r="I680" s="33"/>
      <c r="J680" s="33"/>
      <c r="K680" s="33"/>
    </row>
    <row r="681" spans="3:11" ht="15" customHeight="1" outlineLevel="2" x14ac:dyDescent="0.25">
      <c r="C681" s="45"/>
      <c r="D681" s="42"/>
      <c r="E681" s="17" t="s">
        <v>6</v>
      </c>
      <c r="F681" s="17">
        <v>66.5</v>
      </c>
      <c r="H681" s="63"/>
      <c r="I681" s="33"/>
      <c r="J681" s="33"/>
      <c r="K681" s="33"/>
    </row>
    <row r="682" spans="3:11" ht="15" customHeight="1" outlineLevel="2" x14ac:dyDescent="0.25">
      <c r="C682" s="45"/>
      <c r="D682" s="43"/>
      <c r="E682" s="17" t="s">
        <v>7</v>
      </c>
      <c r="F682" s="17">
        <v>78.25</v>
      </c>
      <c r="H682" s="63"/>
      <c r="I682" s="33"/>
      <c r="J682" s="33"/>
      <c r="K682" s="33"/>
    </row>
    <row r="683" spans="3:11" outlineLevel="1" x14ac:dyDescent="0.25">
      <c r="C683" s="45"/>
      <c r="D683" s="41">
        <v>1202200096</v>
      </c>
      <c r="E683" s="18"/>
      <c r="F683" s="18"/>
      <c r="H683" s="63"/>
      <c r="I683" s="33"/>
      <c r="J683" s="33"/>
      <c r="K683" s="33"/>
    </row>
    <row r="684" spans="3:11" ht="15" customHeight="1" outlineLevel="2" x14ac:dyDescent="0.25">
      <c r="C684" s="45"/>
      <c r="D684" s="42"/>
      <c r="E684" s="17" t="s">
        <v>2</v>
      </c>
      <c r="F684" s="17">
        <v>90.25</v>
      </c>
      <c r="G684" s="25" t="s">
        <v>25</v>
      </c>
      <c r="H684" s="62" t="s">
        <v>48</v>
      </c>
      <c r="I684" s="29" t="s">
        <v>34</v>
      </c>
      <c r="J684" s="29" t="s">
        <v>35</v>
      </c>
      <c r="K684" s="29" t="s">
        <v>36</v>
      </c>
    </row>
    <row r="685" spans="3:11" ht="15" customHeight="1" outlineLevel="2" x14ac:dyDescent="0.25">
      <c r="C685" s="45"/>
      <c r="D685" s="42"/>
      <c r="E685" s="17" t="s">
        <v>3</v>
      </c>
      <c r="F685" s="17">
        <v>83.25</v>
      </c>
      <c r="G685" s="26">
        <f>F684*15%+F685*15%+F686*20%+F687*20%+F688*15%+F689*15%</f>
        <v>77.587500000000006</v>
      </c>
      <c r="H685" s="63">
        <f t="shared" ref="H685" si="93">AVERAGE(F684:F689)</f>
        <v>77.291666666666671</v>
      </c>
      <c r="I685" s="32">
        <f>AVERAGE(G678:G692)</f>
        <v>85.024999999999991</v>
      </c>
      <c r="J685" s="32">
        <f>ABS(G685-I685)</f>
        <v>7.4374999999999858</v>
      </c>
      <c r="K685" s="32">
        <f>J685^2</f>
        <v>55.316406249999787</v>
      </c>
    </row>
    <row r="686" spans="3:11" ht="15" customHeight="1" outlineLevel="2" x14ac:dyDescent="0.25">
      <c r="C686" s="45"/>
      <c r="D686" s="42"/>
      <c r="E686" s="17" t="s">
        <v>4</v>
      </c>
      <c r="F686" s="17">
        <v>82.5</v>
      </c>
      <c r="H686" s="63"/>
      <c r="I686" s="33"/>
      <c r="J686" s="33"/>
      <c r="K686" s="33"/>
    </row>
    <row r="687" spans="3:11" ht="15" customHeight="1" outlineLevel="2" x14ac:dyDescent="0.25">
      <c r="C687" s="45"/>
      <c r="D687" s="42"/>
      <c r="E687" s="17" t="s">
        <v>5</v>
      </c>
      <c r="F687" s="17">
        <v>78</v>
      </c>
      <c r="H687" s="63"/>
      <c r="I687" s="33"/>
      <c r="J687" s="33"/>
      <c r="K687" s="33"/>
    </row>
    <row r="688" spans="3:11" ht="15" customHeight="1" outlineLevel="2" x14ac:dyDescent="0.25">
      <c r="C688" s="45"/>
      <c r="D688" s="42"/>
      <c r="E688" s="17" t="s">
        <v>6</v>
      </c>
      <c r="F688" s="17">
        <v>56</v>
      </c>
      <c r="H688" s="63"/>
      <c r="I688" s="33"/>
      <c r="J688" s="33"/>
      <c r="K688" s="33"/>
    </row>
    <row r="689" spans="3:11" ht="15" customHeight="1" outlineLevel="2" x14ac:dyDescent="0.25">
      <c r="C689" s="45"/>
      <c r="D689" s="43"/>
      <c r="E689" s="17" t="s">
        <v>7</v>
      </c>
      <c r="F689" s="17">
        <v>73.75</v>
      </c>
      <c r="H689" s="63"/>
      <c r="I689" s="33"/>
      <c r="J689" s="33"/>
      <c r="K689" s="33"/>
    </row>
    <row r="690" spans="3:11" outlineLevel="1" x14ac:dyDescent="0.25">
      <c r="C690" s="45"/>
      <c r="D690" s="41">
        <v>1202200097</v>
      </c>
      <c r="E690" s="18"/>
      <c r="F690" s="18"/>
      <c r="H690" s="63"/>
      <c r="I690" s="33"/>
      <c r="J690" s="33"/>
      <c r="K690" s="33"/>
    </row>
    <row r="691" spans="3:11" ht="15" customHeight="1" outlineLevel="2" x14ac:dyDescent="0.25">
      <c r="C691" s="45"/>
      <c r="D691" s="42"/>
      <c r="E691" s="17" t="s">
        <v>2</v>
      </c>
      <c r="F691" s="17">
        <v>96.75</v>
      </c>
      <c r="G691" s="25" t="s">
        <v>25</v>
      </c>
      <c r="H691" s="62" t="s">
        <v>48</v>
      </c>
      <c r="I691" s="29" t="s">
        <v>34</v>
      </c>
      <c r="J691" s="29" t="s">
        <v>35</v>
      </c>
      <c r="K691" s="29" t="s">
        <v>36</v>
      </c>
    </row>
    <row r="692" spans="3:11" ht="15" customHeight="1" outlineLevel="2" x14ac:dyDescent="0.25">
      <c r="C692" s="45"/>
      <c r="D692" s="42"/>
      <c r="E692" s="17" t="s">
        <v>3</v>
      </c>
      <c r="F692" s="17">
        <v>100</v>
      </c>
      <c r="G692" s="26">
        <f>F691*15%+F692*15%+F693*20%+F694*20%+F695*15%+F696*15%</f>
        <v>94.125000000000014</v>
      </c>
      <c r="H692" s="63">
        <f t="shared" ref="H692" si="94">AVERAGE(F691:F696)</f>
        <v>94.416666666666671</v>
      </c>
      <c r="I692" s="32">
        <f>AVERAGE(G685:G699)</f>
        <v>85.9375</v>
      </c>
      <c r="J692" s="32">
        <f>ABS(G692-I692)</f>
        <v>8.1875000000000142</v>
      </c>
      <c r="K692" s="32">
        <f>J692^2</f>
        <v>67.035156250000227</v>
      </c>
    </row>
    <row r="693" spans="3:11" ht="15" customHeight="1" outlineLevel="2" x14ac:dyDescent="0.25">
      <c r="C693" s="45"/>
      <c r="D693" s="42"/>
      <c r="E693" s="17" t="s">
        <v>4</v>
      </c>
      <c r="F693" s="17">
        <v>100</v>
      </c>
      <c r="H693" s="63"/>
      <c r="I693" s="33"/>
      <c r="J693" s="33"/>
      <c r="K693" s="33"/>
    </row>
    <row r="694" spans="3:11" ht="15" customHeight="1" outlineLevel="2" x14ac:dyDescent="0.25">
      <c r="C694" s="45"/>
      <c r="D694" s="42"/>
      <c r="E694" s="17" t="s">
        <v>5</v>
      </c>
      <c r="F694" s="17">
        <v>83</v>
      </c>
      <c r="H694" s="63"/>
      <c r="I694" s="33"/>
      <c r="J694" s="33"/>
      <c r="K694" s="33"/>
    </row>
    <row r="695" spans="3:11" ht="15" customHeight="1" outlineLevel="2" x14ac:dyDescent="0.25">
      <c r="C695" s="45"/>
      <c r="D695" s="42"/>
      <c r="E695" s="17" t="s">
        <v>6</v>
      </c>
      <c r="F695" s="17">
        <v>93.5</v>
      </c>
      <c r="H695" s="63"/>
      <c r="I695" s="33"/>
      <c r="J695" s="33"/>
      <c r="K695" s="33"/>
    </row>
    <row r="696" spans="3:11" ht="15" customHeight="1" outlineLevel="2" x14ac:dyDescent="0.25">
      <c r="C696" s="45"/>
      <c r="D696" s="43"/>
      <c r="E696" s="17" t="s">
        <v>7</v>
      </c>
      <c r="F696" s="17">
        <v>93.25</v>
      </c>
      <c r="H696" s="63"/>
      <c r="I696" s="33"/>
      <c r="J696" s="33"/>
      <c r="K696" s="33"/>
    </row>
    <row r="697" spans="3:11" outlineLevel="1" x14ac:dyDescent="0.25">
      <c r="C697" s="45"/>
      <c r="D697" s="41">
        <v>1202200098</v>
      </c>
      <c r="E697" s="18"/>
      <c r="F697" s="18"/>
      <c r="H697" s="63"/>
      <c r="I697" s="33"/>
      <c r="J697" s="33"/>
      <c r="K697" s="33"/>
    </row>
    <row r="698" spans="3:11" ht="15" customHeight="1" outlineLevel="2" x14ac:dyDescent="0.25">
      <c r="C698" s="45"/>
      <c r="D698" s="42"/>
      <c r="E698" s="17" t="s">
        <v>2</v>
      </c>
      <c r="F698" s="17">
        <v>79.5</v>
      </c>
      <c r="G698" s="25" t="s">
        <v>25</v>
      </c>
      <c r="H698" s="62" t="s">
        <v>48</v>
      </c>
      <c r="I698" s="29" t="s">
        <v>34</v>
      </c>
      <c r="J698" s="29" t="s">
        <v>35</v>
      </c>
      <c r="K698" s="29" t="s">
        <v>36</v>
      </c>
    </row>
    <row r="699" spans="3:11" ht="15" customHeight="1" outlineLevel="2" x14ac:dyDescent="0.25">
      <c r="C699" s="45"/>
      <c r="D699" s="42"/>
      <c r="E699" s="17" t="s">
        <v>3</v>
      </c>
      <c r="F699" s="17">
        <v>83.25</v>
      </c>
      <c r="G699" s="26">
        <f>F698*15%+F699*15%+F700*20%+F701*20%+F702*15%+F703*15%</f>
        <v>86.1</v>
      </c>
      <c r="H699" s="63">
        <f t="shared" ref="H699" si="95">AVERAGE(F698:F703)</f>
        <v>85.833333333333329</v>
      </c>
      <c r="I699" s="32">
        <f>AVERAGE(G692:G706)</f>
        <v>91.620833333333337</v>
      </c>
      <c r="J699" s="32">
        <f>ABS(G699-I699)</f>
        <v>5.5208333333333428</v>
      </c>
      <c r="K699" s="32">
        <f>J699^2</f>
        <v>30.479600694444549</v>
      </c>
    </row>
    <row r="700" spans="3:11" ht="15" customHeight="1" outlineLevel="2" x14ac:dyDescent="0.25">
      <c r="C700" s="45"/>
      <c r="D700" s="42"/>
      <c r="E700" s="17" t="s">
        <v>4</v>
      </c>
      <c r="F700" s="17">
        <v>89</v>
      </c>
      <c r="H700" s="63"/>
      <c r="I700" s="33"/>
      <c r="J700" s="33"/>
      <c r="K700" s="33"/>
    </row>
    <row r="701" spans="3:11" ht="15" customHeight="1" outlineLevel="2" x14ac:dyDescent="0.25">
      <c r="C701" s="45"/>
      <c r="D701" s="42"/>
      <c r="E701" s="17" t="s">
        <v>5</v>
      </c>
      <c r="F701" s="17">
        <v>88</v>
      </c>
      <c r="H701" s="63"/>
      <c r="I701" s="33"/>
      <c r="J701" s="33"/>
      <c r="K701" s="33"/>
    </row>
    <row r="702" spans="3:11" ht="15" customHeight="1" outlineLevel="2" x14ac:dyDescent="0.25">
      <c r="C702" s="45"/>
      <c r="D702" s="42"/>
      <c r="E702" s="17" t="s">
        <v>6</v>
      </c>
      <c r="F702" s="17">
        <v>87.75</v>
      </c>
      <c r="H702" s="63"/>
      <c r="I702" s="33"/>
      <c r="J702" s="33"/>
      <c r="K702" s="33"/>
    </row>
    <row r="703" spans="3:11" ht="15" customHeight="1" outlineLevel="2" x14ac:dyDescent="0.25">
      <c r="C703" s="45"/>
      <c r="D703" s="43"/>
      <c r="E703" s="17" t="s">
        <v>7</v>
      </c>
      <c r="F703" s="17">
        <v>87.5</v>
      </c>
      <c r="H703" s="63"/>
      <c r="I703" s="33"/>
      <c r="J703" s="33"/>
      <c r="K703" s="33"/>
    </row>
    <row r="704" spans="3:11" outlineLevel="1" x14ac:dyDescent="0.25">
      <c r="C704" s="45"/>
      <c r="D704" s="41">
        <v>1202200099</v>
      </c>
      <c r="E704" s="18"/>
      <c r="F704" s="18"/>
      <c r="H704" s="63"/>
      <c r="I704" s="33"/>
      <c r="J704" s="33"/>
      <c r="K704" s="33"/>
    </row>
    <row r="705" spans="3:11" ht="15" customHeight="1" outlineLevel="2" x14ac:dyDescent="0.25">
      <c r="C705" s="45"/>
      <c r="D705" s="42"/>
      <c r="E705" s="17" t="s">
        <v>2</v>
      </c>
      <c r="F705" s="17">
        <v>93.25</v>
      </c>
      <c r="G705" s="25" t="s">
        <v>25</v>
      </c>
      <c r="H705" s="62" t="s">
        <v>48</v>
      </c>
      <c r="I705" s="29" t="s">
        <v>34</v>
      </c>
      <c r="J705" s="29" t="s">
        <v>35</v>
      </c>
      <c r="K705" s="29" t="s">
        <v>36</v>
      </c>
    </row>
    <row r="706" spans="3:11" ht="15" customHeight="1" outlineLevel="2" x14ac:dyDescent="0.25">
      <c r="C706" s="45"/>
      <c r="D706" s="42"/>
      <c r="E706" s="17" t="s">
        <v>3</v>
      </c>
      <c r="F706" s="17">
        <v>98.25</v>
      </c>
      <c r="G706" s="26">
        <f>F705*15%+F706*15%+F707*20%+F708*20%+F709*15%+F710*15%</f>
        <v>94.637500000000003</v>
      </c>
      <c r="H706" s="63">
        <f t="shared" ref="H706" si="96">AVERAGE(F705:F710)</f>
        <v>94.666666666666671</v>
      </c>
      <c r="I706" s="32">
        <f>AVERAGE(G699:G713)</f>
        <v>87.858333333333348</v>
      </c>
      <c r="J706" s="32">
        <f>ABS(G706-I706)</f>
        <v>6.7791666666666544</v>
      </c>
      <c r="K706" s="32">
        <f>J706^2</f>
        <v>45.957100694444279</v>
      </c>
    </row>
    <row r="707" spans="3:11" ht="15" customHeight="1" outlineLevel="2" x14ac:dyDescent="0.25">
      <c r="C707" s="45"/>
      <c r="D707" s="42"/>
      <c r="E707" s="17" t="s">
        <v>4</v>
      </c>
      <c r="F707" s="17">
        <v>95</v>
      </c>
      <c r="H707" s="63"/>
      <c r="I707" s="33"/>
      <c r="J707" s="33"/>
      <c r="K707" s="33"/>
    </row>
    <row r="708" spans="3:11" ht="15" customHeight="1" outlineLevel="2" x14ac:dyDescent="0.25">
      <c r="C708" s="45"/>
      <c r="D708" s="42"/>
      <c r="E708" s="17" t="s">
        <v>5</v>
      </c>
      <c r="F708" s="17">
        <v>93.75</v>
      </c>
      <c r="H708" s="63"/>
      <c r="I708" s="33"/>
      <c r="J708" s="33"/>
      <c r="K708" s="33"/>
    </row>
    <row r="709" spans="3:11" ht="15" customHeight="1" outlineLevel="2" x14ac:dyDescent="0.25">
      <c r="C709" s="45"/>
      <c r="D709" s="42"/>
      <c r="E709" s="17" t="s">
        <v>6</v>
      </c>
      <c r="F709" s="17">
        <v>91</v>
      </c>
      <c r="H709" s="63"/>
      <c r="I709" s="33"/>
      <c r="J709" s="33"/>
      <c r="K709" s="33"/>
    </row>
    <row r="710" spans="3:11" ht="15" customHeight="1" outlineLevel="2" x14ac:dyDescent="0.25">
      <c r="C710" s="45"/>
      <c r="D710" s="43"/>
      <c r="E710" s="17" t="s">
        <v>7</v>
      </c>
      <c r="F710" s="17">
        <v>96.75</v>
      </c>
      <c r="H710" s="63"/>
      <c r="I710" s="33"/>
      <c r="J710" s="33"/>
      <c r="K710" s="33"/>
    </row>
    <row r="711" spans="3:11" outlineLevel="1" x14ac:dyDescent="0.25">
      <c r="C711" s="45"/>
      <c r="D711" s="47">
        <v>1202200100</v>
      </c>
      <c r="E711" s="18"/>
      <c r="F711" s="18"/>
      <c r="H711" s="63"/>
      <c r="I711" s="33"/>
      <c r="J711" s="33"/>
      <c r="K711" s="33"/>
    </row>
    <row r="712" spans="3:11" outlineLevel="2" x14ac:dyDescent="0.25">
      <c r="C712" s="45"/>
      <c r="D712" s="47"/>
      <c r="E712" s="17" t="s">
        <v>2</v>
      </c>
      <c r="F712" s="17">
        <v>67.75</v>
      </c>
      <c r="G712" s="25" t="s">
        <v>25</v>
      </c>
      <c r="H712" s="62" t="s">
        <v>48</v>
      </c>
      <c r="I712" s="27" t="s">
        <v>34</v>
      </c>
      <c r="J712" s="27" t="s">
        <v>35</v>
      </c>
      <c r="K712" s="27" t="s">
        <v>36</v>
      </c>
    </row>
    <row r="713" spans="3:11" outlineLevel="2" x14ac:dyDescent="0.25">
      <c r="C713" s="45"/>
      <c r="D713" s="47"/>
      <c r="E713" s="17" t="s">
        <v>3</v>
      </c>
      <c r="F713" s="17">
        <v>86.25</v>
      </c>
      <c r="G713" s="26">
        <f>F712*15%+F713*15%+F714*20%+F715*20%+F716*15%+F717*15%</f>
        <v>82.83750000000002</v>
      </c>
      <c r="H713" s="63">
        <f t="shared" ref="H713" si="97">AVERAGE(F712:F717)</f>
        <v>81.916666666666671</v>
      </c>
      <c r="I713" s="33"/>
      <c r="J713" s="33"/>
      <c r="K713" s="33"/>
    </row>
    <row r="714" spans="3:11" outlineLevel="2" x14ac:dyDescent="0.25">
      <c r="C714" s="45"/>
      <c r="D714" s="47"/>
      <c r="E714" s="17" t="s">
        <v>4</v>
      </c>
      <c r="F714" s="17">
        <v>90.25</v>
      </c>
      <c r="H714" s="63"/>
      <c r="I714" s="33"/>
      <c r="J714" s="33"/>
      <c r="K714" s="33"/>
    </row>
    <row r="715" spans="3:11" outlineLevel="2" x14ac:dyDescent="0.25">
      <c r="C715" s="45"/>
      <c r="D715" s="47"/>
      <c r="E715" s="17" t="s">
        <v>5</v>
      </c>
      <c r="F715" s="17">
        <v>92</v>
      </c>
      <c r="H715" s="63"/>
      <c r="I715" s="33"/>
      <c r="J715" s="33"/>
      <c r="K715" s="33"/>
    </row>
    <row r="716" spans="3:11" outlineLevel="2" x14ac:dyDescent="0.25">
      <c r="C716" s="45"/>
      <c r="D716" s="47"/>
      <c r="E716" s="17" t="s">
        <v>6</v>
      </c>
      <c r="F716" s="17">
        <v>68.5</v>
      </c>
      <c r="H716" s="63"/>
      <c r="I716" s="33"/>
      <c r="J716" s="33"/>
      <c r="K716" s="33"/>
    </row>
    <row r="717" spans="3:11" outlineLevel="2" x14ac:dyDescent="0.25">
      <c r="C717" s="46"/>
      <c r="D717" s="41"/>
      <c r="E717" s="19" t="s">
        <v>7</v>
      </c>
      <c r="F717" s="19">
        <v>86.75</v>
      </c>
      <c r="H717" s="63"/>
      <c r="I717" s="33"/>
      <c r="J717" s="33"/>
      <c r="K717" s="33"/>
    </row>
    <row r="718" spans="3:11" outlineLevel="1" x14ac:dyDescent="0.25">
      <c r="C718" s="23"/>
      <c r="D718" s="23"/>
      <c r="E718" s="23"/>
      <c r="F718" s="23"/>
      <c r="G718" s="31"/>
      <c r="H718" s="64"/>
      <c r="I718" s="32"/>
      <c r="J718" s="32">
        <f>AVERAGE(J14:J711)</f>
        <v>6.2474404761904783</v>
      </c>
      <c r="K718" s="32">
        <f>AVERAGE(K14:K711)</f>
        <v>69.548527558106542</v>
      </c>
    </row>
    <row r="722" spans="7:13" x14ac:dyDescent="0.25">
      <c r="G722" s="25" t="s">
        <v>33</v>
      </c>
      <c r="H722" s="29" t="s">
        <v>38</v>
      </c>
      <c r="I722" s="29" t="s">
        <v>39</v>
      </c>
      <c r="J722" s="29" t="s">
        <v>40</v>
      </c>
      <c r="K722"/>
      <c r="L722" s="36"/>
      <c r="M722" s="36"/>
    </row>
    <row r="723" spans="7:13" x14ac:dyDescent="0.25">
      <c r="G723" s="26">
        <v>1</v>
      </c>
      <c r="H723" s="14">
        <f t="shared" ref="H723:H728" si="98">O579</f>
        <v>85.376000000000005</v>
      </c>
      <c r="I723" s="30">
        <f>INTERCEPT(G723:G728,H723:H728)</f>
        <v>40.948753009958594</v>
      </c>
      <c r="J723" s="30">
        <f>SLOPE(G723:G728,H723:H728)</f>
        <v>-0.44731441768006214</v>
      </c>
      <c r="K723" s="35"/>
      <c r="L723" s="35"/>
    </row>
    <row r="724" spans="7:13" x14ac:dyDescent="0.25">
      <c r="G724" s="26">
        <v>2</v>
      </c>
      <c r="H724" s="15">
        <f t="shared" si="98"/>
        <v>84.420500000000004</v>
      </c>
      <c r="I724" s="30"/>
      <c r="J724" s="30"/>
      <c r="K724" s="35"/>
      <c r="L724" s="35"/>
      <c r="M724" s="35"/>
    </row>
    <row r="725" spans="7:13" x14ac:dyDescent="0.25">
      <c r="G725" s="26">
        <v>3</v>
      </c>
      <c r="H725" s="15">
        <f t="shared" si="98"/>
        <v>87.499499999999998</v>
      </c>
      <c r="I725" s="30"/>
      <c r="J725" s="30"/>
      <c r="K725" s="35"/>
      <c r="L725" s="35"/>
      <c r="M725" s="35"/>
    </row>
    <row r="726" spans="7:13" x14ac:dyDescent="0.25">
      <c r="G726" s="26">
        <v>4</v>
      </c>
      <c r="H726" s="15">
        <f t="shared" si="98"/>
        <v>81.373999999999995</v>
      </c>
      <c r="I726" s="30"/>
      <c r="J726" s="30"/>
      <c r="K726" s="35"/>
      <c r="L726" s="35"/>
      <c r="M726" s="35"/>
    </row>
    <row r="727" spans="7:13" x14ac:dyDescent="0.25">
      <c r="G727" s="26">
        <v>5</v>
      </c>
      <c r="H727" s="15">
        <f t="shared" si="98"/>
        <v>80.674999999999997</v>
      </c>
      <c r="I727" s="30"/>
      <c r="J727" s="30"/>
      <c r="K727" s="35"/>
      <c r="L727" s="35"/>
      <c r="M727" s="35"/>
    </row>
    <row r="728" spans="7:13" x14ac:dyDescent="0.25">
      <c r="G728" s="26">
        <v>6</v>
      </c>
      <c r="H728" s="14">
        <f t="shared" si="98"/>
        <v>82.969500000000011</v>
      </c>
      <c r="I728" s="30"/>
      <c r="J728" s="30"/>
      <c r="K728" s="35"/>
      <c r="L728" s="35"/>
      <c r="M728" s="35"/>
    </row>
    <row r="737" spans="7:8" x14ac:dyDescent="0.25">
      <c r="G737" s="61" t="s">
        <v>1</v>
      </c>
      <c r="H737" s="61" t="s">
        <v>48</v>
      </c>
    </row>
    <row r="738" spans="7:8" x14ac:dyDescent="0.25">
      <c r="G738" s="23" t="s">
        <v>8</v>
      </c>
      <c r="H738" s="31">
        <f>AVERAGE(H8:H145)</f>
        <v>85.769583333333344</v>
      </c>
    </row>
    <row r="739" spans="7:8" x14ac:dyDescent="0.25">
      <c r="G739" s="23" t="s">
        <v>9</v>
      </c>
      <c r="H739" s="31">
        <f>AVERAGE(H151:H284)</f>
        <v>82.404166666666669</v>
      </c>
    </row>
    <row r="740" spans="7:8" x14ac:dyDescent="0.25">
      <c r="G740" s="23" t="s">
        <v>10</v>
      </c>
      <c r="H740" s="31">
        <f>AVERAGE(H294:H427)</f>
        <v>80.690000000000012</v>
      </c>
    </row>
    <row r="741" spans="7:8" x14ac:dyDescent="0.25">
      <c r="G741" s="23" t="s">
        <v>11</v>
      </c>
      <c r="H741" s="31">
        <f>AVERAGE(H437:H570)</f>
        <v>84.352499999999992</v>
      </c>
    </row>
    <row r="742" spans="7:8" x14ac:dyDescent="0.25">
      <c r="G742" s="23" t="s">
        <v>12</v>
      </c>
      <c r="H742" s="31">
        <f>AVERAGE(H580:H713)</f>
        <v>85.379166666666677</v>
      </c>
    </row>
  </sheetData>
  <mergeCells count="122">
    <mergeCell ref="P16:P19"/>
    <mergeCell ref="P159:P162"/>
    <mergeCell ref="P302:P305"/>
    <mergeCell ref="P445:P448"/>
    <mergeCell ref="P588:P591"/>
    <mergeCell ref="P7:P12"/>
    <mergeCell ref="P150:P155"/>
    <mergeCell ref="P293:P298"/>
    <mergeCell ref="P436:P441"/>
    <mergeCell ref="P579:P584"/>
    <mergeCell ref="C3:F3"/>
    <mergeCell ref="D292:D298"/>
    <mergeCell ref="D299:D305"/>
    <mergeCell ref="D306:D312"/>
    <mergeCell ref="D313:D319"/>
    <mergeCell ref="D320:D326"/>
    <mergeCell ref="C290:F290"/>
    <mergeCell ref="C291:C432"/>
    <mergeCell ref="D247:D253"/>
    <mergeCell ref="D254:D260"/>
    <mergeCell ref="D261:D267"/>
    <mergeCell ref="D268:D274"/>
    <mergeCell ref="D275:D281"/>
    <mergeCell ref="D282:D288"/>
    <mergeCell ref="D205:D211"/>
    <mergeCell ref="D355:D361"/>
    <mergeCell ref="D362:D368"/>
    <mergeCell ref="D369:D375"/>
    <mergeCell ref="D376:D382"/>
    <mergeCell ref="D348:D354"/>
    <mergeCell ref="C4:F4"/>
    <mergeCell ref="C5:C146"/>
    <mergeCell ref="D20:D26"/>
    <mergeCell ref="D27:D33"/>
    <mergeCell ref="C576:F576"/>
    <mergeCell ref="D470:D476"/>
    <mergeCell ref="D477:D483"/>
    <mergeCell ref="D484:D490"/>
    <mergeCell ref="D526:D532"/>
    <mergeCell ref="D533:D539"/>
    <mergeCell ref="D540:D546"/>
    <mergeCell ref="D547:D553"/>
    <mergeCell ref="D554:D560"/>
    <mergeCell ref="D491:D497"/>
    <mergeCell ref="D498:D504"/>
    <mergeCell ref="D505:D511"/>
    <mergeCell ref="D512:D518"/>
    <mergeCell ref="D519:D525"/>
    <mergeCell ref="D463:D469"/>
    <mergeCell ref="D390:D396"/>
    <mergeCell ref="D425:D431"/>
    <mergeCell ref="D383:D389"/>
    <mergeCell ref="D397:D403"/>
    <mergeCell ref="D404:D410"/>
    <mergeCell ref="D411:D417"/>
    <mergeCell ref="D418:D424"/>
    <mergeCell ref="C433:F433"/>
    <mergeCell ref="C434:C575"/>
    <mergeCell ref="D34:D40"/>
    <mergeCell ref="D41:D47"/>
    <mergeCell ref="D48:D54"/>
    <mergeCell ref="D55:D61"/>
    <mergeCell ref="D139:D145"/>
    <mergeCell ref="D62:D68"/>
    <mergeCell ref="D69:D75"/>
    <mergeCell ref="D76:D82"/>
    <mergeCell ref="D83:D89"/>
    <mergeCell ref="D90:D96"/>
    <mergeCell ref="D97:D103"/>
    <mergeCell ref="D104:D110"/>
    <mergeCell ref="D111:D117"/>
    <mergeCell ref="D118:D124"/>
    <mergeCell ref="D125:D131"/>
    <mergeCell ref="D132:D138"/>
    <mergeCell ref="D146:E146"/>
    <mergeCell ref="D6:D12"/>
    <mergeCell ref="D13:D19"/>
    <mergeCell ref="D561:D567"/>
    <mergeCell ref="D568:D574"/>
    <mergeCell ref="D578:D584"/>
    <mergeCell ref="D585:D591"/>
    <mergeCell ref="D592:D598"/>
    <mergeCell ref="D704:D710"/>
    <mergeCell ref="C147:F147"/>
    <mergeCell ref="C148:C289"/>
    <mergeCell ref="D149:D155"/>
    <mergeCell ref="D156:D162"/>
    <mergeCell ref="D163:D169"/>
    <mergeCell ref="D170:D176"/>
    <mergeCell ref="D177:D183"/>
    <mergeCell ref="D184:D190"/>
    <mergeCell ref="D191:D197"/>
    <mergeCell ref="D198:D204"/>
    <mergeCell ref="D212:D218"/>
    <mergeCell ref="D219:D225"/>
    <mergeCell ref="D226:D232"/>
    <mergeCell ref="D233:D239"/>
    <mergeCell ref="D240:D246"/>
    <mergeCell ref="D327:D333"/>
    <mergeCell ref="D334:D340"/>
    <mergeCell ref="D341:D347"/>
    <mergeCell ref="C577:C717"/>
    <mergeCell ref="D711:D717"/>
    <mergeCell ref="D669:D675"/>
    <mergeCell ref="D676:D682"/>
    <mergeCell ref="D683:D689"/>
    <mergeCell ref="D690:D696"/>
    <mergeCell ref="D697:D703"/>
    <mergeCell ref="D634:D640"/>
    <mergeCell ref="D641:D647"/>
    <mergeCell ref="D648:D654"/>
    <mergeCell ref="D655:D661"/>
    <mergeCell ref="D662:D668"/>
    <mergeCell ref="D613:D619"/>
    <mergeCell ref="D620:D626"/>
    <mergeCell ref="D627:D633"/>
    <mergeCell ref="D599:D605"/>
    <mergeCell ref="D606:D612"/>
    <mergeCell ref="D435:D441"/>
    <mergeCell ref="D442:D448"/>
    <mergeCell ref="D449:D455"/>
    <mergeCell ref="D456:D46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Kiki</cp:lastModifiedBy>
  <dcterms:created xsi:type="dcterms:W3CDTF">2019-09-18T05:23:25Z</dcterms:created>
  <dcterms:modified xsi:type="dcterms:W3CDTF">2019-09-28T13:20:39Z</dcterms:modified>
</cp:coreProperties>
</file>