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wan\Downloads\"/>
    </mc:Choice>
  </mc:AlternateContent>
  <bookViews>
    <workbookView xWindow="0" yWindow="0" windowWidth="24000" windowHeight="9510" tabRatio="777" activeTab="6"/>
  </bookViews>
  <sheets>
    <sheet name="fe 2011 dataset" sheetId="1" r:id="rId1"/>
    <sheet name="eng displacement" sheetId="2" r:id="rId2"/>
    <sheet name="eng displacement mape" sheetId="3" r:id="rId3"/>
    <sheet name="correlation &amp; R square" sheetId="4" r:id="rId4"/>
    <sheet name="fe2011 data for charts" sheetId="5" r:id="rId5"/>
    <sheet name="error normal distribution" sheetId="6" r:id="rId6"/>
    <sheet name="FE2011 Engdispl FE excel chart" sheetId="7" r:id="rId7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" l="1"/>
  <c r="F246" i="5"/>
  <c r="D246" i="5"/>
  <c r="E246" i="5"/>
  <c r="F245" i="5"/>
  <c r="D245" i="5"/>
  <c r="E245" i="5"/>
  <c r="F244" i="5"/>
  <c r="D244" i="5"/>
  <c r="E244" i="5"/>
  <c r="F243" i="5"/>
  <c r="D243" i="5"/>
  <c r="E243" i="5"/>
  <c r="F242" i="5"/>
  <c r="D242" i="5"/>
  <c r="E242" i="5"/>
  <c r="F241" i="5"/>
  <c r="D241" i="5"/>
  <c r="E241" i="5"/>
  <c r="F240" i="5"/>
  <c r="D240" i="5"/>
  <c r="E240" i="5"/>
  <c r="F239" i="5"/>
  <c r="D239" i="5"/>
  <c r="E239" i="5"/>
  <c r="F238" i="5"/>
  <c r="D238" i="5"/>
  <c r="E238" i="5"/>
  <c r="F237" i="5"/>
  <c r="D237" i="5"/>
  <c r="E237" i="5"/>
  <c r="F236" i="5"/>
  <c r="D236" i="5"/>
  <c r="E236" i="5"/>
  <c r="F235" i="5"/>
  <c r="D235" i="5"/>
  <c r="E235" i="5"/>
  <c r="F234" i="5"/>
  <c r="D234" i="5"/>
  <c r="E234" i="5"/>
  <c r="F233" i="5"/>
  <c r="D233" i="5"/>
  <c r="E233" i="5"/>
  <c r="F232" i="5"/>
  <c r="D232" i="5"/>
  <c r="E232" i="5"/>
  <c r="F231" i="5"/>
  <c r="D231" i="5"/>
  <c r="E231" i="5"/>
  <c r="F230" i="5"/>
  <c r="D230" i="5"/>
  <c r="E230" i="5"/>
  <c r="F229" i="5"/>
  <c r="D229" i="5"/>
  <c r="E229" i="5"/>
  <c r="F228" i="5"/>
  <c r="D228" i="5"/>
  <c r="E228" i="5"/>
  <c r="F227" i="5"/>
  <c r="D227" i="5"/>
  <c r="E227" i="5"/>
  <c r="F226" i="5"/>
  <c r="D226" i="5"/>
  <c r="E226" i="5"/>
  <c r="F225" i="5"/>
  <c r="D225" i="5"/>
  <c r="E225" i="5"/>
  <c r="F224" i="5"/>
  <c r="D224" i="5"/>
  <c r="E224" i="5"/>
  <c r="F223" i="5"/>
  <c r="D223" i="5"/>
  <c r="E223" i="5"/>
  <c r="F222" i="5"/>
  <c r="D222" i="5"/>
  <c r="E222" i="5"/>
  <c r="F221" i="5"/>
  <c r="D221" i="5"/>
  <c r="E221" i="5"/>
  <c r="F220" i="5"/>
  <c r="D220" i="5"/>
  <c r="E220" i="5"/>
  <c r="F219" i="5"/>
  <c r="D219" i="5"/>
  <c r="E219" i="5"/>
  <c r="F218" i="5"/>
  <c r="D218" i="5"/>
  <c r="E218" i="5"/>
  <c r="F217" i="5"/>
  <c r="D217" i="5"/>
  <c r="E217" i="5"/>
  <c r="F216" i="5"/>
  <c r="D216" i="5"/>
  <c r="E216" i="5"/>
  <c r="F215" i="5"/>
  <c r="D215" i="5"/>
  <c r="E215" i="5"/>
  <c r="F214" i="5"/>
  <c r="D214" i="5"/>
  <c r="E214" i="5"/>
  <c r="F213" i="5"/>
  <c r="D213" i="5"/>
  <c r="E213" i="5"/>
  <c r="F212" i="5"/>
  <c r="D212" i="5"/>
  <c r="E212" i="5"/>
  <c r="F211" i="5"/>
  <c r="D211" i="5"/>
  <c r="E211" i="5"/>
  <c r="F210" i="5"/>
  <c r="D210" i="5"/>
  <c r="E210" i="5"/>
  <c r="F209" i="5"/>
  <c r="D209" i="5"/>
  <c r="E209" i="5"/>
  <c r="F208" i="5"/>
  <c r="D208" i="5"/>
  <c r="E208" i="5"/>
  <c r="F207" i="5"/>
  <c r="D207" i="5"/>
  <c r="E207" i="5"/>
  <c r="F206" i="5"/>
  <c r="D206" i="5"/>
  <c r="E206" i="5"/>
  <c r="F205" i="5"/>
  <c r="D205" i="5"/>
  <c r="E205" i="5"/>
  <c r="F204" i="5"/>
  <c r="D204" i="5"/>
  <c r="E204" i="5"/>
  <c r="F203" i="5"/>
  <c r="D203" i="5"/>
  <c r="E203" i="5"/>
  <c r="F202" i="5"/>
  <c r="D202" i="5"/>
  <c r="E202" i="5"/>
  <c r="F201" i="5"/>
  <c r="D201" i="5"/>
  <c r="E201" i="5"/>
  <c r="F200" i="5"/>
  <c r="D200" i="5"/>
  <c r="E200" i="5"/>
  <c r="F199" i="5"/>
  <c r="D199" i="5"/>
  <c r="E199" i="5"/>
  <c r="F198" i="5"/>
  <c r="D198" i="5"/>
  <c r="E198" i="5"/>
  <c r="F197" i="5"/>
  <c r="D197" i="5"/>
  <c r="E197" i="5"/>
  <c r="F196" i="5"/>
  <c r="D196" i="5"/>
  <c r="E196" i="5"/>
  <c r="F195" i="5"/>
  <c r="D195" i="5"/>
  <c r="E195" i="5"/>
  <c r="F194" i="5"/>
  <c r="D194" i="5"/>
  <c r="E194" i="5"/>
  <c r="F193" i="5"/>
  <c r="D193" i="5"/>
  <c r="E193" i="5"/>
  <c r="F192" i="5"/>
  <c r="D192" i="5"/>
  <c r="E192" i="5"/>
  <c r="F191" i="5"/>
  <c r="D191" i="5"/>
  <c r="E191" i="5"/>
  <c r="F190" i="5"/>
  <c r="D190" i="5"/>
  <c r="E190" i="5"/>
  <c r="F189" i="5"/>
  <c r="D189" i="5"/>
  <c r="E189" i="5"/>
  <c r="F188" i="5"/>
  <c r="D188" i="5"/>
  <c r="E188" i="5"/>
  <c r="F187" i="5"/>
  <c r="D187" i="5"/>
  <c r="E187" i="5"/>
  <c r="F186" i="5"/>
  <c r="D186" i="5"/>
  <c r="E186" i="5"/>
  <c r="F185" i="5"/>
  <c r="D185" i="5"/>
  <c r="E185" i="5"/>
  <c r="F184" i="5"/>
  <c r="D184" i="5"/>
  <c r="E184" i="5"/>
  <c r="F183" i="5"/>
  <c r="D183" i="5"/>
  <c r="E183" i="5"/>
  <c r="F182" i="5"/>
  <c r="D182" i="5"/>
  <c r="E182" i="5"/>
  <c r="F181" i="5"/>
  <c r="D181" i="5"/>
  <c r="E181" i="5"/>
  <c r="F180" i="5"/>
  <c r="D180" i="5"/>
  <c r="E180" i="5"/>
  <c r="F179" i="5"/>
  <c r="D179" i="5"/>
  <c r="E179" i="5"/>
  <c r="F178" i="5"/>
  <c r="D178" i="5"/>
  <c r="E178" i="5"/>
  <c r="F177" i="5"/>
  <c r="D177" i="5"/>
  <c r="E177" i="5"/>
  <c r="F176" i="5"/>
  <c r="D176" i="5"/>
  <c r="E176" i="5"/>
  <c r="F175" i="5"/>
  <c r="D175" i="5"/>
  <c r="E175" i="5"/>
  <c r="F174" i="5"/>
  <c r="D174" i="5"/>
  <c r="E174" i="5"/>
  <c r="F173" i="5"/>
  <c r="D173" i="5"/>
  <c r="E173" i="5"/>
  <c r="F172" i="5"/>
  <c r="D172" i="5"/>
  <c r="E172" i="5"/>
  <c r="F171" i="5"/>
  <c r="D171" i="5"/>
  <c r="E171" i="5"/>
  <c r="F170" i="5"/>
  <c r="D170" i="5"/>
  <c r="E170" i="5"/>
  <c r="F169" i="5"/>
  <c r="D169" i="5"/>
  <c r="E169" i="5"/>
  <c r="F168" i="5"/>
  <c r="D168" i="5"/>
  <c r="E168" i="5"/>
  <c r="F167" i="5"/>
  <c r="D167" i="5"/>
  <c r="E167" i="5"/>
  <c r="F166" i="5"/>
  <c r="D166" i="5"/>
  <c r="E166" i="5"/>
  <c r="F165" i="5"/>
  <c r="D165" i="5"/>
  <c r="E165" i="5"/>
  <c r="F164" i="5"/>
  <c r="D164" i="5"/>
  <c r="E164" i="5"/>
  <c r="F163" i="5"/>
  <c r="D163" i="5"/>
  <c r="E163" i="5"/>
  <c r="F162" i="5"/>
  <c r="D162" i="5"/>
  <c r="E162" i="5"/>
  <c r="F161" i="5"/>
  <c r="D161" i="5"/>
  <c r="E161" i="5"/>
  <c r="F160" i="5"/>
  <c r="D160" i="5"/>
  <c r="E160" i="5"/>
  <c r="F159" i="5"/>
  <c r="D159" i="5"/>
  <c r="E159" i="5"/>
  <c r="F158" i="5"/>
  <c r="D158" i="5"/>
  <c r="E158" i="5"/>
  <c r="F157" i="5"/>
  <c r="D157" i="5"/>
  <c r="E157" i="5"/>
  <c r="F156" i="5"/>
  <c r="D156" i="5"/>
  <c r="E156" i="5"/>
  <c r="F155" i="5"/>
  <c r="D155" i="5"/>
  <c r="E155" i="5"/>
  <c r="F154" i="5"/>
  <c r="D154" i="5"/>
  <c r="E154" i="5"/>
  <c r="F153" i="5"/>
  <c r="D153" i="5"/>
  <c r="E153" i="5"/>
  <c r="F152" i="5"/>
  <c r="D152" i="5"/>
  <c r="E152" i="5"/>
  <c r="F151" i="5"/>
  <c r="D151" i="5"/>
  <c r="E151" i="5"/>
  <c r="F150" i="5"/>
  <c r="D150" i="5"/>
  <c r="E150" i="5"/>
  <c r="F149" i="5"/>
  <c r="D149" i="5"/>
  <c r="E149" i="5"/>
  <c r="F148" i="5"/>
  <c r="D148" i="5"/>
  <c r="E148" i="5"/>
  <c r="F147" i="5"/>
  <c r="D147" i="5"/>
  <c r="E147" i="5"/>
  <c r="F146" i="5"/>
  <c r="D146" i="5"/>
  <c r="E146" i="5"/>
  <c r="F145" i="5"/>
  <c r="D145" i="5"/>
  <c r="E145" i="5"/>
  <c r="F144" i="5"/>
  <c r="D144" i="5"/>
  <c r="E144" i="5"/>
  <c r="F143" i="5"/>
  <c r="D143" i="5"/>
  <c r="E143" i="5"/>
  <c r="F142" i="5"/>
  <c r="D142" i="5"/>
  <c r="E142" i="5"/>
  <c r="F141" i="5"/>
  <c r="D141" i="5"/>
  <c r="E141" i="5"/>
  <c r="F140" i="5"/>
  <c r="D140" i="5"/>
  <c r="E140" i="5"/>
  <c r="F139" i="5"/>
  <c r="D139" i="5"/>
  <c r="E139" i="5"/>
  <c r="F138" i="5"/>
  <c r="D138" i="5"/>
  <c r="E138" i="5"/>
  <c r="F137" i="5"/>
  <c r="D137" i="5"/>
  <c r="E137" i="5"/>
  <c r="F136" i="5"/>
  <c r="D136" i="5"/>
  <c r="E136" i="5"/>
  <c r="F135" i="5"/>
  <c r="D135" i="5"/>
  <c r="E135" i="5"/>
  <c r="F134" i="5"/>
  <c r="D134" i="5"/>
  <c r="E134" i="5"/>
  <c r="F133" i="5"/>
  <c r="D133" i="5"/>
  <c r="E133" i="5"/>
  <c r="F132" i="5"/>
  <c r="D132" i="5"/>
  <c r="E132" i="5"/>
  <c r="F131" i="5"/>
  <c r="D131" i="5"/>
  <c r="E131" i="5"/>
  <c r="F130" i="5"/>
  <c r="D130" i="5"/>
  <c r="E130" i="5"/>
  <c r="F129" i="5"/>
  <c r="D129" i="5"/>
  <c r="E129" i="5"/>
  <c r="F128" i="5"/>
  <c r="D128" i="5"/>
  <c r="E128" i="5"/>
  <c r="F127" i="5"/>
  <c r="D127" i="5"/>
  <c r="E127" i="5"/>
  <c r="F126" i="5"/>
  <c r="D126" i="5"/>
  <c r="E126" i="5"/>
  <c r="F125" i="5"/>
  <c r="D125" i="5"/>
  <c r="E125" i="5"/>
  <c r="F124" i="5"/>
  <c r="D124" i="5"/>
  <c r="E124" i="5"/>
  <c r="F123" i="5"/>
  <c r="D123" i="5"/>
  <c r="E123" i="5"/>
  <c r="F122" i="5"/>
  <c r="D122" i="5"/>
  <c r="E122" i="5"/>
  <c r="F121" i="5"/>
  <c r="D121" i="5"/>
  <c r="E121" i="5"/>
  <c r="F120" i="5"/>
  <c r="D120" i="5"/>
  <c r="E120" i="5"/>
  <c r="F119" i="5"/>
  <c r="D119" i="5"/>
  <c r="E119" i="5"/>
  <c r="F118" i="5"/>
  <c r="D118" i="5"/>
  <c r="E118" i="5"/>
  <c r="F117" i="5"/>
  <c r="D117" i="5"/>
  <c r="E117" i="5"/>
  <c r="F116" i="5"/>
  <c r="D116" i="5"/>
  <c r="E116" i="5"/>
  <c r="F115" i="5"/>
  <c r="D115" i="5"/>
  <c r="E115" i="5"/>
  <c r="F114" i="5"/>
  <c r="D114" i="5"/>
  <c r="E114" i="5"/>
  <c r="F113" i="5"/>
  <c r="D113" i="5"/>
  <c r="E113" i="5"/>
  <c r="F112" i="5"/>
  <c r="D112" i="5"/>
  <c r="E112" i="5"/>
  <c r="F111" i="5"/>
  <c r="D111" i="5"/>
  <c r="E111" i="5"/>
  <c r="F110" i="5"/>
  <c r="D110" i="5"/>
  <c r="E110" i="5"/>
  <c r="F109" i="5"/>
  <c r="D109" i="5"/>
  <c r="E109" i="5"/>
  <c r="F108" i="5"/>
  <c r="D108" i="5"/>
  <c r="E108" i="5"/>
  <c r="F107" i="5"/>
  <c r="D107" i="5"/>
  <c r="E107" i="5"/>
  <c r="F106" i="5"/>
  <c r="D106" i="5"/>
  <c r="E106" i="5"/>
  <c r="F105" i="5"/>
  <c r="D105" i="5"/>
  <c r="E105" i="5"/>
  <c r="F104" i="5"/>
  <c r="D104" i="5"/>
  <c r="E104" i="5"/>
  <c r="F103" i="5"/>
  <c r="D103" i="5"/>
  <c r="E103" i="5"/>
  <c r="F102" i="5"/>
  <c r="D102" i="5"/>
  <c r="E102" i="5"/>
  <c r="F101" i="5"/>
  <c r="D101" i="5"/>
  <c r="E101" i="5"/>
  <c r="F100" i="5"/>
  <c r="D100" i="5"/>
  <c r="E100" i="5"/>
  <c r="F99" i="5"/>
  <c r="D99" i="5"/>
  <c r="E99" i="5"/>
  <c r="F98" i="5"/>
  <c r="D98" i="5"/>
  <c r="E98" i="5"/>
  <c r="F97" i="5"/>
  <c r="D97" i="5"/>
  <c r="E97" i="5"/>
  <c r="F96" i="5"/>
  <c r="D96" i="5"/>
  <c r="E96" i="5"/>
  <c r="F95" i="5"/>
  <c r="D95" i="5"/>
  <c r="E95" i="5"/>
  <c r="F94" i="5"/>
  <c r="D94" i="5"/>
  <c r="E94" i="5"/>
  <c r="F93" i="5"/>
  <c r="D93" i="5"/>
  <c r="E93" i="5"/>
  <c r="F92" i="5"/>
  <c r="D92" i="5"/>
  <c r="E92" i="5"/>
  <c r="F91" i="5"/>
  <c r="D91" i="5"/>
  <c r="E91" i="5"/>
  <c r="F90" i="5"/>
  <c r="D90" i="5"/>
  <c r="E90" i="5"/>
  <c r="F89" i="5"/>
  <c r="D89" i="5"/>
  <c r="E89" i="5"/>
  <c r="F88" i="5"/>
  <c r="D88" i="5"/>
  <c r="E88" i="5"/>
  <c r="F87" i="5"/>
  <c r="D87" i="5"/>
  <c r="E87" i="5"/>
  <c r="F86" i="5"/>
  <c r="D86" i="5"/>
  <c r="E86" i="5"/>
  <c r="F85" i="5"/>
  <c r="D85" i="5"/>
  <c r="E85" i="5"/>
  <c r="F84" i="5"/>
  <c r="D84" i="5"/>
  <c r="E84" i="5"/>
  <c r="F83" i="5"/>
  <c r="D83" i="5"/>
  <c r="E83" i="5"/>
  <c r="F82" i="5"/>
  <c r="D82" i="5"/>
  <c r="E82" i="5"/>
  <c r="F81" i="5"/>
  <c r="D81" i="5"/>
  <c r="E81" i="5"/>
  <c r="F80" i="5"/>
  <c r="D80" i="5"/>
  <c r="E80" i="5"/>
  <c r="F79" i="5"/>
  <c r="D79" i="5"/>
  <c r="E79" i="5"/>
  <c r="F78" i="5"/>
  <c r="D78" i="5"/>
  <c r="E78" i="5"/>
  <c r="F77" i="5"/>
  <c r="D77" i="5"/>
  <c r="E77" i="5"/>
  <c r="F76" i="5"/>
  <c r="D76" i="5"/>
  <c r="E76" i="5"/>
  <c r="F75" i="5"/>
  <c r="D75" i="5"/>
  <c r="E75" i="5"/>
  <c r="F74" i="5"/>
  <c r="D74" i="5"/>
  <c r="E74" i="5"/>
  <c r="F73" i="5"/>
  <c r="D73" i="5"/>
  <c r="E73" i="5"/>
  <c r="F72" i="5"/>
  <c r="D72" i="5"/>
  <c r="E72" i="5"/>
  <c r="F71" i="5"/>
  <c r="D71" i="5"/>
  <c r="E71" i="5"/>
  <c r="F70" i="5"/>
  <c r="D70" i="5"/>
  <c r="E70" i="5"/>
  <c r="F69" i="5"/>
  <c r="D69" i="5"/>
  <c r="E69" i="5"/>
  <c r="F68" i="5"/>
  <c r="D68" i="5"/>
  <c r="E68" i="5"/>
  <c r="F67" i="5"/>
  <c r="D67" i="5"/>
  <c r="E67" i="5"/>
  <c r="F66" i="5"/>
  <c r="D66" i="5"/>
  <c r="E66" i="5"/>
  <c r="F65" i="5"/>
  <c r="D65" i="5"/>
  <c r="E65" i="5"/>
  <c r="F64" i="5"/>
  <c r="D64" i="5"/>
  <c r="E64" i="5"/>
  <c r="F63" i="5"/>
  <c r="D63" i="5"/>
  <c r="E63" i="5"/>
  <c r="F62" i="5"/>
  <c r="D62" i="5"/>
  <c r="E62" i="5"/>
  <c r="F61" i="5"/>
  <c r="D61" i="5"/>
  <c r="E61" i="5"/>
  <c r="F60" i="5"/>
  <c r="D60" i="5"/>
  <c r="E60" i="5"/>
  <c r="F59" i="5"/>
  <c r="D59" i="5"/>
  <c r="E59" i="5"/>
  <c r="F58" i="5"/>
  <c r="D58" i="5"/>
  <c r="E58" i="5"/>
  <c r="F57" i="5"/>
  <c r="D57" i="5"/>
  <c r="E57" i="5"/>
  <c r="F56" i="5"/>
  <c r="D56" i="5"/>
  <c r="E56" i="5"/>
  <c r="F55" i="5"/>
  <c r="D55" i="5"/>
  <c r="E55" i="5"/>
  <c r="F54" i="5"/>
  <c r="D54" i="5"/>
  <c r="E54" i="5"/>
  <c r="F53" i="5"/>
  <c r="D53" i="5"/>
  <c r="E53" i="5"/>
  <c r="F52" i="5"/>
  <c r="D52" i="5"/>
  <c r="E52" i="5"/>
  <c r="F51" i="5"/>
  <c r="D51" i="5"/>
  <c r="E51" i="5"/>
  <c r="F50" i="5"/>
  <c r="D50" i="5"/>
  <c r="E50" i="5"/>
  <c r="F49" i="5"/>
  <c r="D49" i="5"/>
  <c r="E49" i="5"/>
  <c r="F48" i="5"/>
  <c r="D48" i="5"/>
  <c r="E48" i="5"/>
  <c r="F47" i="5"/>
  <c r="D47" i="5"/>
  <c r="E47" i="5"/>
  <c r="F46" i="5"/>
  <c r="D46" i="5"/>
  <c r="E46" i="5"/>
  <c r="F45" i="5"/>
  <c r="D45" i="5"/>
  <c r="E45" i="5"/>
  <c r="F44" i="5"/>
  <c r="D44" i="5"/>
  <c r="E44" i="5"/>
  <c r="F43" i="5"/>
  <c r="D43" i="5"/>
  <c r="E43" i="5"/>
  <c r="F42" i="5"/>
  <c r="D42" i="5"/>
  <c r="E42" i="5"/>
  <c r="F41" i="5"/>
  <c r="D41" i="5"/>
  <c r="E41" i="5"/>
  <c r="F40" i="5"/>
  <c r="D40" i="5"/>
  <c r="E40" i="5"/>
  <c r="F39" i="5"/>
  <c r="D39" i="5"/>
  <c r="E39" i="5"/>
  <c r="F38" i="5"/>
  <c r="D38" i="5"/>
  <c r="E38" i="5"/>
  <c r="F37" i="5"/>
  <c r="D37" i="5"/>
  <c r="E37" i="5"/>
  <c r="F36" i="5"/>
  <c r="D36" i="5"/>
  <c r="E36" i="5"/>
  <c r="F35" i="5"/>
  <c r="D35" i="5"/>
  <c r="E35" i="5"/>
  <c r="F34" i="5"/>
  <c r="D34" i="5"/>
  <c r="E34" i="5"/>
  <c r="F33" i="5"/>
  <c r="D33" i="5"/>
  <c r="E33" i="5"/>
  <c r="F32" i="5"/>
  <c r="D32" i="5"/>
  <c r="E32" i="5"/>
  <c r="F31" i="5"/>
  <c r="D31" i="5"/>
  <c r="E31" i="5"/>
  <c r="F30" i="5"/>
  <c r="D30" i="5"/>
  <c r="E30" i="5"/>
  <c r="F29" i="5"/>
  <c r="D29" i="5"/>
  <c r="E29" i="5"/>
  <c r="F28" i="5"/>
  <c r="D28" i="5"/>
  <c r="E28" i="5"/>
  <c r="F27" i="5"/>
  <c r="D27" i="5"/>
  <c r="E27" i="5"/>
  <c r="F26" i="5"/>
  <c r="D26" i="5"/>
  <c r="E26" i="5"/>
  <c r="F25" i="5"/>
  <c r="D25" i="5"/>
  <c r="E25" i="5"/>
  <c r="F24" i="5"/>
  <c r="D24" i="5"/>
  <c r="E24" i="5"/>
  <c r="F23" i="5"/>
  <c r="D23" i="5"/>
  <c r="E23" i="5"/>
  <c r="F22" i="5"/>
  <c r="D22" i="5"/>
  <c r="E22" i="5"/>
  <c r="F21" i="5"/>
  <c r="D21" i="5"/>
  <c r="E21" i="5"/>
  <c r="F20" i="5"/>
  <c r="D20" i="5"/>
  <c r="E20" i="5"/>
  <c r="F19" i="5"/>
  <c r="D19" i="5"/>
  <c r="E19" i="5"/>
  <c r="F18" i="5"/>
  <c r="D18" i="5"/>
  <c r="E18" i="5"/>
  <c r="F17" i="5"/>
  <c r="D17" i="5"/>
  <c r="E17" i="5"/>
  <c r="F16" i="5"/>
  <c r="D16" i="5"/>
  <c r="E16" i="5"/>
  <c r="F15" i="5"/>
  <c r="D15" i="5"/>
  <c r="E15" i="5"/>
  <c r="F14" i="5"/>
  <c r="D14" i="5"/>
  <c r="E14" i="5"/>
  <c r="F13" i="5"/>
  <c r="D13" i="5"/>
  <c r="E13" i="5"/>
  <c r="F12" i="5"/>
  <c r="D12" i="5"/>
  <c r="E12" i="5"/>
  <c r="F11" i="5"/>
  <c r="D11" i="5"/>
  <c r="E11" i="5"/>
  <c r="F10" i="5"/>
  <c r="D10" i="5"/>
  <c r="E10" i="5"/>
  <c r="F9" i="5"/>
  <c r="D9" i="5"/>
  <c r="E9" i="5"/>
  <c r="F8" i="5"/>
  <c r="D8" i="5"/>
  <c r="E8" i="5"/>
  <c r="F7" i="5"/>
  <c r="D7" i="5"/>
  <c r="E7" i="5"/>
  <c r="F6" i="5"/>
  <c r="D6" i="5"/>
  <c r="E6" i="5"/>
  <c r="F5" i="5"/>
  <c r="D5" i="5"/>
  <c r="E5" i="5"/>
  <c r="F4" i="5"/>
  <c r="D4" i="5"/>
  <c r="E4" i="5"/>
  <c r="F3" i="5"/>
  <c r="E3" i="5"/>
  <c r="F2" i="5"/>
  <c r="D2" i="5"/>
  <c r="E2" i="5"/>
  <c r="E6" i="4"/>
  <c r="E7" i="4"/>
  <c r="C2" i="3"/>
  <c r="D2" i="3"/>
  <c r="E2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C117" i="3"/>
  <c r="D117" i="3"/>
  <c r="E117" i="3"/>
  <c r="C118" i="3"/>
  <c r="D118" i="3"/>
  <c r="E118" i="3"/>
  <c r="C119" i="3"/>
  <c r="D119" i="3"/>
  <c r="E119" i="3"/>
  <c r="C120" i="3"/>
  <c r="D120" i="3"/>
  <c r="E120" i="3"/>
  <c r="C121" i="3"/>
  <c r="D121" i="3"/>
  <c r="E121" i="3"/>
  <c r="C122" i="3"/>
  <c r="D122" i="3"/>
  <c r="E122" i="3"/>
  <c r="C123" i="3"/>
  <c r="D123" i="3"/>
  <c r="E123" i="3"/>
  <c r="C124" i="3"/>
  <c r="D124" i="3"/>
  <c r="E124" i="3"/>
  <c r="C125" i="3"/>
  <c r="D125" i="3"/>
  <c r="E125" i="3"/>
  <c r="C126" i="3"/>
  <c r="D126" i="3"/>
  <c r="E126" i="3"/>
  <c r="C127" i="3"/>
  <c r="D127" i="3"/>
  <c r="E127" i="3"/>
  <c r="C128" i="3"/>
  <c r="D128" i="3"/>
  <c r="E128" i="3"/>
  <c r="C129" i="3"/>
  <c r="D129" i="3"/>
  <c r="E129" i="3"/>
  <c r="C130" i="3"/>
  <c r="D130" i="3"/>
  <c r="E130" i="3"/>
  <c r="C131" i="3"/>
  <c r="D131" i="3"/>
  <c r="E131" i="3"/>
  <c r="C132" i="3"/>
  <c r="D132" i="3"/>
  <c r="E132" i="3"/>
  <c r="C133" i="3"/>
  <c r="D133" i="3"/>
  <c r="E133" i="3"/>
  <c r="C134" i="3"/>
  <c r="D134" i="3"/>
  <c r="E134" i="3"/>
  <c r="C135" i="3"/>
  <c r="D135" i="3"/>
  <c r="E135" i="3"/>
  <c r="C136" i="3"/>
  <c r="D136" i="3"/>
  <c r="E136" i="3"/>
  <c r="C137" i="3"/>
  <c r="D137" i="3"/>
  <c r="E137" i="3"/>
  <c r="C138" i="3"/>
  <c r="D138" i="3"/>
  <c r="E138" i="3"/>
  <c r="C139" i="3"/>
  <c r="D139" i="3"/>
  <c r="E139" i="3"/>
  <c r="C140" i="3"/>
  <c r="D140" i="3"/>
  <c r="E140" i="3"/>
  <c r="C141" i="3"/>
  <c r="D141" i="3"/>
  <c r="E141" i="3"/>
  <c r="C142" i="3"/>
  <c r="D142" i="3"/>
  <c r="E142" i="3"/>
  <c r="C143" i="3"/>
  <c r="D143" i="3"/>
  <c r="E143" i="3"/>
  <c r="C144" i="3"/>
  <c r="D144" i="3"/>
  <c r="E144" i="3"/>
  <c r="C145" i="3"/>
  <c r="D145" i="3"/>
  <c r="E145" i="3"/>
  <c r="C146" i="3"/>
  <c r="D146" i="3"/>
  <c r="E146" i="3"/>
  <c r="C147" i="3"/>
  <c r="D147" i="3"/>
  <c r="E147" i="3"/>
  <c r="C148" i="3"/>
  <c r="D148" i="3"/>
  <c r="E148" i="3"/>
  <c r="C149" i="3"/>
  <c r="D149" i="3"/>
  <c r="E149" i="3"/>
  <c r="C150" i="3"/>
  <c r="D150" i="3"/>
  <c r="E150" i="3"/>
  <c r="C151" i="3"/>
  <c r="D151" i="3"/>
  <c r="E151" i="3"/>
  <c r="C152" i="3"/>
  <c r="D152" i="3"/>
  <c r="E152" i="3"/>
  <c r="C153" i="3"/>
  <c r="D153" i="3"/>
  <c r="E153" i="3"/>
  <c r="C154" i="3"/>
  <c r="D154" i="3"/>
  <c r="E154" i="3"/>
  <c r="C155" i="3"/>
  <c r="D155" i="3"/>
  <c r="E155" i="3"/>
  <c r="C156" i="3"/>
  <c r="D156" i="3"/>
  <c r="E156" i="3"/>
  <c r="C157" i="3"/>
  <c r="D157" i="3"/>
  <c r="E157" i="3"/>
  <c r="C158" i="3"/>
  <c r="D158" i="3"/>
  <c r="E158" i="3"/>
  <c r="C159" i="3"/>
  <c r="D159" i="3"/>
  <c r="E159" i="3"/>
  <c r="C160" i="3"/>
  <c r="D160" i="3"/>
  <c r="E160" i="3"/>
  <c r="C161" i="3"/>
  <c r="D161" i="3"/>
  <c r="E161" i="3"/>
  <c r="C162" i="3"/>
  <c r="D162" i="3"/>
  <c r="E162" i="3"/>
  <c r="C163" i="3"/>
  <c r="D163" i="3"/>
  <c r="E163" i="3"/>
  <c r="C164" i="3"/>
  <c r="D164" i="3"/>
  <c r="E164" i="3"/>
  <c r="C165" i="3"/>
  <c r="D165" i="3"/>
  <c r="E165" i="3"/>
  <c r="C166" i="3"/>
  <c r="D166" i="3"/>
  <c r="E166" i="3"/>
  <c r="C167" i="3"/>
  <c r="D167" i="3"/>
  <c r="E167" i="3"/>
  <c r="C168" i="3"/>
  <c r="D168" i="3"/>
  <c r="E168" i="3"/>
  <c r="C169" i="3"/>
  <c r="D169" i="3"/>
  <c r="E169" i="3"/>
  <c r="C170" i="3"/>
  <c r="D170" i="3"/>
  <c r="E170" i="3"/>
  <c r="C171" i="3"/>
  <c r="D171" i="3"/>
  <c r="E171" i="3"/>
  <c r="C172" i="3"/>
  <c r="D172" i="3"/>
  <c r="E172" i="3"/>
  <c r="C173" i="3"/>
  <c r="D173" i="3"/>
  <c r="E173" i="3"/>
  <c r="C174" i="3"/>
  <c r="D174" i="3"/>
  <c r="E174" i="3"/>
  <c r="C175" i="3"/>
  <c r="D175" i="3"/>
  <c r="E175" i="3"/>
  <c r="C176" i="3"/>
  <c r="D176" i="3"/>
  <c r="E176" i="3"/>
  <c r="C177" i="3"/>
  <c r="D177" i="3"/>
  <c r="E177" i="3"/>
  <c r="C178" i="3"/>
  <c r="D178" i="3"/>
  <c r="E178" i="3"/>
  <c r="C179" i="3"/>
  <c r="D179" i="3"/>
  <c r="E179" i="3"/>
  <c r="C180" i="3"/>
  <c r="D180" i="3"/>
  <c r="E180" i="3"/>
  <c r="C181" i="3"/>
  <c r="D181" i="3"/>
  <c r="E181" i="3"/>
  <c r="C182" i="3"/>
  <c r="D182" i="3"/>
  <c r="E182" i="3"/>
  <c r="C183" i="3"/>
  <c r="D183" i="3"/>
  <c r="E183" i="3"/>
  <c r="C184" i="3"/>
  <c r="D184" i="3"/>
  <c r="E184" i="3"/>
  <c r="C185" i="3"/>
  <c r="D185" i="3"/>
  <c r="E185" i="3"/>
  <c r="C186" i="3"/>
  <c r="D186" i="3"/>
  <c r="E186" i="3"/>
  <c r="C187" i="3"/>
  <c r="D187" i="3"/>
  <c r="E187" i="3"/>
  <c r="C188" i="3"/>
  <c r="D188" i="3"/>
  <c r="E188" i="3"/>
  <c r="C189" i="3"/>
  <c r="D189" i="3"/>
  <c r="E189" i="3"/>
  <c r="C190" i="3"/>
  <c r="D190" i="3"/>
  <c r="E190" i="3"/>
  <c r="C191" i="3"/>
  <c r="D191" i="3"/>
  <c r="E191" i="3"/>
  <c r="C192" i="3"/>
  <c r="D192" i="3"/>
  <c r="E192" i="3"/>
  <c r="C193" i="3"/>
  <c r="D193" i="3"/>
  <c r="E193" i="3"/>
  <c r="C194" i="3"/>
  <c r="D194" i="3"/>
  <c r="E194" i="3"/>
  <c r="C195" i="3"/>
  <c r="D195" i="3"/>
  <c r="E195" i="3"/>
  <c r="C196" i="3"/>
  <c r="D196" i="3"/>
  <c r="E196" i="3"/>
  <c r="C197" i="3"/>
  <c r="D197" i="3"/>
  <c r="E197" i="3"/>
  <c r="C198" i="3"/>
  <c r="D198" i="3"/>
  <c r="E198" i="3"/>
  <c r="C199" i="3"/>
  <c r="D199" i="3"/>
  <c r="E199" i="3"/>
  <c r="C200" i="3"/>
  <c r="D200" i="3"/>
  <c r="E200" i="3"/>
  <c r="C201" i="3"/>
  <c r="D201" i="3"/>
  <c r="E201" i="3"/>
  <c r="C202" i="3"/>
  <c r="D202" i="3"/>
  <c r="E202" i="3"/>
  <c r="C203" i="3"/>
  <c r="D203" i="3"/>
  <c r="E203" i="3"/>
  <c r="C204" i="3"/>
  <c r="D204" i="3"/>
  <c r="E204" i="3"/>
  <c r="C205" i="3"/>
  <c r="D205" i="3"/>
  <c r="E205" i="3"/>
  <c r="C206" i="3"/>
  <c r="D206" i="3"/>
  <c r="E206" i="3"/>
  <c r="C207" i="3"/>
  <c r="D207" i="3"/>
  <c r="E207" i="3"/>
  <c r="C208" i="3"/>
  <c r="D208" i="3"/>
  <c r="E208" i="3"/>
  <c r="C209" i="3"/>
  <c r="D209" i="3"/>
  <c r="E209" i="3"/>
  <c r="C210" i="3"/>
  <c r="D210" i="3"/>
  <c r="E210" i="3"/>
  <c r="C211" i="3"/>
  <c r="D211" i="3"/>
  <c r="E211" i="3"/>
  <c r="C212" i="3"/>
  <c r="D212" i="3"/>
  <c r="E212" i="3"/>
  <c r="C213" i="3"/>
  <c r="D213" i="3"/>
  <c r="E213" i="3"/>
  <c r="C214" i="3"/>
  <c r="D214" i="3"/>
  <c r="E214" i="3"/>
  <c r="C215" i="3"/>
  <c r="D215" i="3"/>
  <c r="E215" i="3"/>
  <c r="C216" i="3"/>
  <c r="D216" i="3"/>
  <c r="E216" i="3"/>
  <c r="C217" i="3"/>
  <c r="D217" i="3"/>
  <c r="E217" i="3"/>
  <c r="C218" i="3"/>
  <c r="D218" i="3"/>
  <c r="E218" i="3"/>
  <c r="C219" i="3"/>
  <c r="D219" i="3"/>
  <c r="E219" i="3"/>
  <c r="C220" i="3"/>
  <c r="D220" i="3"/>
  <c r="E220" i="3"/>
  <c r="C221" i="3"/>
  <c r="D221" i="3"/>
  <c r="E221" i="3"/>
  <c r="C222" i="3"/>
  <c r="D222" i="3"/>
  <c r="E222" i="3"/>
  <c r="C223" i="3"/>
  <c r="D223" i="3"/>
  <c r="E223" i="3"/>
  <c r="C224" i="3"/>
  <c r="D224" i="3"/>
  <c r="E224" i="3"/>
  <c r="C225" i="3"/>
  <c r="D225" i="3"/>
  <c r="E225" i="3"/>
  <c r="C226" i="3"/>
  <c r="D226" i="3"/>
  <c r="E226" i="3"/>
  <c r="C227" i="3"/>
  <c r="D227" i="3"/>
  <c r="E227" i="3"/>
  <c r="C228" i="3"/>
  <c r="D228" i="3"/>
  <c r="E228" i="3"/>
  <c r="C229" i="3"/>
  <c r="D229" i="3"/>
  <c r="E229" i="3"/>
  <c r="C230" i="3"/>
  <c r="D230" i="3"/>
  <c r="E230" i="3"/>
  <c r="C231" i="3"/>
  <c r="D231" i="3"/>
  <c r="E231" i="3"/>
  <c r="C232" i="3"/>
  <c r="D232" i="3"/>
  <c r="E232" i="3"/>
  <c r="C233" i="3"/>
  <c r="D233" i="3"/>
  <c r="E233" i="3"/>
  <c r="C234" i="3"/>
  <c r="D234" i="3"/>
  <c r="E234" i="3"/>
  <c r="C235" i="3"/>
  <c r="D235" i="3"/>
  <c r="E235" i="3"/>
  <c r="C236" i="3"/>
  <c r="D236" i="3"/>
  <c r="E236" i="3"/>
  <c r="C237" i="3"/>
  <c r="D237" i="3"/>
  <c r="E237" i="3"/>
  <c r="C238" i="3"/>
  <c r="D238" i="3"/>
  <c r="E238" i="3"/>
  <c r="C239" i="3"/>
  <c r="D239" i="3"/>
  <c r="E239" i="3"/>
  <c r="C240" i="3"/>
  <c r="D240" i="3"/>
  <c r="E240" i="3"/>
  <c r="C241" i="3"/>
  <c r="D241" i="3"/>
  <c r="E241" i="3"/>
  <c r="C242" i="3"/>
  <c r="D242" i="3"/>
  <c r="E242" i="3"/>
  <c r="C243" i="3"/>
  <c r="D243" i="3"/>
  <c r="E243" i="3"/>
  <c r="C244" i="3"/>
  <c r="D244" i="3"/>
  <c r="E244" i="3"/>
  <c r="C245" i="3"/>
  <c r="D245" i="3"/>
  <c r="E245" i="3"/>
  <c r="C246" i="3"/>
  <c r="D246" i="3"/>
  <c r="E246" i="3"/>
  <c r="M20" i="3"/>
  <c r="M15" i="3"/>
  <c r="M22" i="3"/>
  <c r="M23" i="3"/>
  <c r="L1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L11" i="2"/>
  <c r="L10" i="2"/>
  <c r="L12" i="2"/>
  <c r="L2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L14" i="2"/>
  <c r="L15" i="2"/>
  <c r="L29" i="2"/>
  <c r="L31" i="2"/>
  <c r="L32" i="2"/>
  <c r="E6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5" i="2"/>
  <c r="E4" i="2"/>
  <c r="E3" i="2"/>
  <c r="E2" i="2"/>
</calcChain>
</file>

<file path=xl/sharedStrings.xml><?xml version="1.0" encoding="utf-8"?>
<sst xmlns="http://schemas.openxmlformats.org/spreadsheetml/2006/main" count="83" uniqueCount="68">
  <si>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</si>
  <si>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</si>
  <si>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</si>
  <si>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</si>
  <si>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</si>
  <si>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</si>
  <si>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</si>
  <si>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</si>
  <si>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</si>
  <si>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EngDispl X</t>
  </si>
  <si>
    <t>FE (y)</t>
  </si>
  <si>
    <t>xiyi</t>
  </si>
  <si>
    <t>xi Square</t>
  </si>
  <si>
    <t>Prediction (ft)</t>
  </si>
  <si>
    <t>n</t>
  </si>
  <si>
    <t>summation xiyi</t>
  </si>
  <si>
    <t>xbar</t>
  </si>
  <si>
    <t>ybar</t>
  </si>
  <si>
    <t>summation (xi square)</t>
  </si>
  <si>
    <t>xbar square</t>
  </si>
  <si>
    <t>Beta0</t>
  </si>
  <si>
    <t>ybar - Beta1 xbar</t>
  </si>
  <si>
    <t>Beta1</t>
  </si>
  <si>
    <t>summation(xiyi) - nxbar ybar/summation(xi)square - n xbar square</t>
  </si>
  <si>
    <t xml:space="preserve">Numerator </t>
  </si>
  <si>
    <t>summation(xiyi) - nxbar yar</t>
  </si>
  <si>
    <t>Denominator</t>
  </si>
  <si>
    <t>summation(xi)square - n xbar square</t>
  </si>
  <si>
    <t xml:space="preserve">Beta1 </t>
  </si>
  <si>
    <t>Numerator</t>
  </si>
  <si>
    <t>Beta1 (slope)</t>
  </si>
  <si>
    <t>EngDispl</t>
  </si>
  <si>
    <t>MAPE</t>
  </si>
  <si>
    <t>1/n[absolutesummation(at - ft)/at]</t>
  </si>
  <si>
    <t>at</t>
  </si>
  <si>
    <t>Actuals</t>
  </si>
  <si>
    <t>ft</t>
  </si>
  <si>
    <t xml:space="preserve">Forecasted </t>
  </si>
  <si>
    <t>[absolutesummation(at-ft)/at]</t>
  </si>
  <si>
    <t>MAPE percentage</t>
  </si>
  <si>
    <t>FE (y)(at)</t>
  </si>
  <si>
    <t>at-ft abs</t>
  </si>
  <si>
    <t>at-ft/at</t>
  </si>
  <si>
    <t>CORRELATION</t>
  </si>
  <si>
    <t>R square</t>
  </si>
  <si>
    <t>Error</t>
  </si>
  <si>
    <t>Error square</t>
  </si>
  <si>
    <t>(at-ft)/at</t>
  </si>
  <si>
    <t>FE (at)</t>
  </si>
  <si>
    <t>Histogram</t>
  </si>
  <si>
    <t>Bin intervals</t>
  </si>
  <si>
    <t>Left-closed (right open)</t>
  </si>
  <si>
    <t>Frequency distribution of Error</t>
  </si>
  <si>
    <t>Count</t>
  </si>
  <si>
    <t>Cumulative Count</t>
  </si>
  <si>
    <t>Percent</t>
  </si>
  <si>
    <t>Cumulative Percent</t>
  </si>
  <si>
    <t>-20 To -15</t>
  </si>
  <si>
    <t>4.</t>
  </si>
  <si>
    <t>-15 To -10</t>
  </si>
  <si>
    <t>10.</t>
  </si>
  <si>
    <t>-10 To -5</t>
  </si>
  <si>
    <t>21.</t>
  </si>
  <si>
    <t>-5 To 0</t>
  </si>
  <si>
    <t>68.</t>
  </si>
  <si>
    <t>0 To 5</t>
  </si>
  <si>
    <t>5 To 10</t>
  </si>
  <si>
    <t>10 To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</si>
</sst>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#####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Arial"/>
    </font>
    <font>
      <sz val="10"/>
      <color rgb="FF000000"/>
      <name val="Arial"/>
    </font>
    <font>
      <i/>
      <sz val="10"/>
      <color rgb="FF000000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808080"/>
      </top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164" fontId="4" fillId="0" borderId="0" xfId="0" applyNumberFormat="1" applyFont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'FE2011 Engdispl FE excel chart'!$B$1</c:f>
              <c:strCache>
                <c:ptCount val="1"/>
                <c:pt idx="0">
                  <c:v>FE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'FE2011 Engdispl FE excel chart'!$A$2:$A$246</c:f>
              <c:numCache>
                <c:formatCode>General</c:formatCode>
                <c:ptCount val="245"/>
                <c:pt idx="0">
                  <c:v>5.9</c:v>
                </c:pt>
                <c:pt idx="1">
                  <c:v>4.2</c:v>
                </c:pt>
                <c:pt idx="2">
                  <c:v>4.2</c:v>
                </c:pt>
                <c:pt idx="3">
                  <c:v>5.2</c:v>
                </c:pt>
                <c:pt idx="4">
                  <c:v>5.2</c:v>
                </c:pt>
                <c:pt idx="5">
                  <c:v>3</c:v>
                </c:pt>
                <c:pt idx="6">
                  <c:v>1.5</c:v>
                </c:pt>
                <c:pt idx="7">
                  <c:v>1.5</c:v>
                </c:pt>
                <c:pt idx="8">
                  <c:v>6.3</c:v>
                </c:pt>
                <c:pt idx="9">
                  <c:v>6</c:v>
                </c:pt>
                <c:pt idx="10">
                  <c:v>6.2</c:v>
                </c:pt>
                <c:pt idx="11">
                  <c:v>3.6</c:v>
                </c:pt>
                <c:pt idx="12">
                  <c:v>3.8</c:v>
                </c:pt>
                <c:pt idx="13">
                  <c:v>3.4</c:v>
                </c:pt>
                <c:pt idx="14">
                  <c:v>3.4</c:v>
                </c:pt>
                <c:pt idx="15">
                  <c:v>5</c:v>
                </c:pt>
                <c:pt idx="16">
                  <c:v>3.8</c:v>
                </c:pt>
                <c:pt idx="17">
                  <c:v>3.8</c:v>
                </c:pt>
                <c:pt idx="18">
                  <c:v>3.8</c:v>
                </c:pt>
                <c:pt idx="19">
                  <c:v>3.8</c:v>
                </c:pt>
                <c:pt idx="20">
                  <c:v>6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3.7</c:v>
                </c:pt>
                <c:pt idx="29">
                  <c:v>3.7</c:v>
                </c:pt>
                <c:pt idx="30">
                  <c:v>3.5</c:v>
                </c:pt>
                <c:pt idx="31">
                  <c:v>3.5</c:v>
                </c:pt>
                <c:pt idx="32">
                  <c:v>5.5</c:v>
                </c:pt>
                <c:pt idx="33">
                  <c:v>5.5</c:v>
                </c:pt>
                <c:pt idx="34">
                  <c:v>1.6</c:v>
                </c:pt>
                <c:pt idx="35">
                  <c:v>1.6</c:v>
                </c:pt>
                <c:pt idx="36">
                  <c:v>1.8</c:v>
                </c:pt>
                <c:pt idx="37">
                  <c:v>1.8</c:v>
                </c:pt>
                <c:pt idx="38">
                  <c:v>4</c:v>
                </c:pt>
                <c:pt idx="39">
                  <c:v>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2</c:v>
                </c:pt>
                <c:pt idx="45">
                  <c:v>2</c:v>
                </c:pt>
                <c:pt idx="46">
                  <c:v>3.6</c:v>
                </c:pt>
                <c:pt idx="47">
                  <c:v>6.4</c:v>
                </c:pt>
                <c:pt idx="48">
                  <c:v>6.4</c:v>
                </c:pt>
                <c:pt idx="49">
                  <c:v>1.8</c:v>
                </c:pt>
                <c:pt idx="50">
                  <c:v>1.5</c:v>
                </c:pt>
                <c:pt idx="51">
                  <c:v>1.5</c:v>
                </c:pt>
                <c:pt idx="52">
                  <c:v>1.6</c:v>
                </c:pt>
                <c:pt idx="53">
                  <c:v>1.6</c:v>
                </c:pt>
                <c:pt idx="54">
                  <c:v>1.6</c:v>
                </c:pt>
                <c:pt idx="55">
                  <c:v>1.6</c:v>
                </c:pt>
                <c:pt idx="56">
                  <c:v>1.6</c:v>
                </c:pt>
                <c:pt idx="57">
                  <c:v>1.6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2.5</c:v>
                </c:pt>
                <c:pt idx="71">
                  <c:v>2.5</c:v>
                </c:pt>
                <c:pt idx="72">
                  <c:v>3</c:v>
                </c:pt>
                <c:pt idx="73">
                  <c:v>6.8</c:v>
                </c:pt>
                <c:pt idx="74">
                  <c:v>4.4000000000000004</c:v>
                </c:pt>
                <c:pt idx="75">
                  <c:v>4.4000000000000004</c:v>
                </c:pt>
                <c:pt idx="76">
                  <c:v>2.4</c:v>
                </c:pt>
                <c:pt idx="77">
                  <c:v>3.6</c:v>
                </c:pt>
                <c:pt idx="78">
                  <c:v>3.6</c:v>
                </c:pt>
                <c:pt idx="79">
                  <c:v>2</c:v>
                </c:pt>
                <c:pt idx="80">
                  <c:v>2</c:v>
                </c:pt>
                <c:pt idx="81">
                  <c:v>2.4</c:v>
                </c:pt>
                <c:pt idx="82">
                  <c:v>2</c:v>
                </c:pt>
                <c:pt idx="83">
                  <c:v>2</c:v>
                </c:pt>
                <c:pt idx="84">
                  <c:v>3.6</c:v>
                </c:pt>
                <c:pt idx="85">
                  <c:v>3</c:v>
                </c:pt>
                <c:pt idx="86">
                  <c:v>2.5</c:v>
                </c:pt>
                <c:pt idx="87">
                  <c:v>2.5</c:v>
                </c:pt>
                <c:pt idx="88">
                  <c:v>3.7</c:v>
                </c:pt>
                <c:pt idx="89">
                  <c:v>3.7</c:v>
                </c:pt>
                <c:pt idx="90">
                  <c:v>5.6</c:v>
                </c:pt>
                <c:pt idx="91">
                  <c:v>5.6</c:v>
                </c:pt>
                <c:pt idx="92">
                  <c:v>3</c:v>
                </c:pt>
                <c:pt idx="93">
                  <c:v>2.5</c:v>
                </c:pt>
                <c:pt idx="94">
                  <c:v>2.2999999999999998</c:v>
                </c:pt>
                <c:pt idx="95">
                  <c:v>3</c:v>
                </c:pt>
                <c:pt idx="96">
                  <c:v>4.2</c:v>
                </c:pt>
                <c:pt idx="97">
                  <c:v>3</c:v>
                </c:pt>
                <c:pt idx="98">
                  <c:v>4.4000000000000004</c:v>
                </c:pt>
                <c:pt idx="99">
                  <c:v>4.4000000000000004</c:v>
                </c:pt>
                <c:pt idx="100">
                  <c:v>3</c:v>
                </c:pt>
                <c:pt idx="101">
                  <c:v>3</c:v>
                </c:pt>
                <c:pt idx="102">
                  <c:v>4.4000000000000004</c:v>
                </c:pt>
                <c:pt idx="103">
                  <c:v>4.4000000000000004</c:v>
                </c:pt>
                <c:pt idx="104">
                  <c:v>4.4000000000000004</c:v>
                </c:pt>
                <c:pt idx="105">
                  <c:v>4.4000000000000004</c:v>
                </c:pt>
                <c:pt idx="106">
                  <c:v>4.4000000000000004</c:v>
                </c:pt>
                <c:pt idx="107">
                  <c:v>3.6</c:v>
                </c:pt>
                <c:pt idx="108">
                  <c:v>5.7</c:v>
                </c:pt>
                <c:pt idx="109">
                  <c:v>4.5999999999999996</c:v>
                </c:pt>
                <c:pt idx="110">
                  <c:v>3.6</c:v>
                </c:pt>
                <c:pt idx="111">
                  <c:v>3.6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1.6</c:v>
                </c:pt>
                <c:pt idx="117">
                  <c:v>1.6</c:v>
                </c:pt>
                <c:pt idx="118">
                  <c:v>1.6</c:v>
                </c:pt>
                <c:pt idx="119">
                  <c:v>2.4</c:v>
                </c:pt>
                <c:pt idx="120">
                  <c:v>2.4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3.5</c:v>
                </c:pt>
                <c:pt idx="126">
                  <c:v>3.7</c:v>
                </c:pt>
                <c:pt idx="127">
                  <c:v>4.7</c:v>
                </c:pt>
                <c:pt idx="128">
                  <c:v>3.7</c:v>
                </c:pt>
                <c:pt idx="129">
                  <c:v>4.7</c:v>
                </c:pt>
                <c:pt idx="130">
                  <c:v>5.7</c:v>
                </c:pt>
                <c:pt idx="131">
                  <c:v>3.7</c:v>
                </c:pt>
                <c:pt idx="132">
                  <c:v>3.7</c:v>
                </c:pt>
                <c:pt idx="133">
                  <c:v>5</c:v>
                </c:pt>
                <c:pt idx="134">
                  <c:v>5</c:v>
                </c:pt>
                <c:pt idx="135">
                  <c:v>3.7</c:v>
                </c:pt>
                <c:pt idx="136">
                  <c:v>4.7</c:v>
                </c:pt>
                <c:pt idx="137">
                  <c:v>4.7</c:v>
                </c:pt>
                <c:pt idx="138">
                  <c:v>5.7</c:v>
                </c:pt>
                <c:pt idx="139">
                  <c:v>3.7</c:v>
                </c:pt>
                <c:pt idx="140">
                  <c:v>3.7</c:v>
                </c:pt>
                <c:pt idx="141">
                  <c:v>5</c:v>
                </c:pt>
                <c:pt idx="142">
                  <c:v>5</c:v>
                </c:pt>
                <c:pt idx="143">
                  <c:v>6.2</c:v>
                </c:pt>
                <c:pt idx="144">
                  <c:v>2.2000000000000002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4.5999999999999996</c:v>
                </c:pt>
                <c:pt idx="149">
                  <c:v>5.4</c:v>
                </c:pt>
                <c:pt idx="150">
                  <c:v>4.5999999999999996</c:v>
                </c:pt>
                <c:pt idx="151">
                  <c:v>5.4</c:v>
                </c:pt>
                <c:pt idx="152">
                  <c:v>6.8</c:v>
                </c:pt>
                <c:pt idx="153">
                  <c:v>5.4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4.8</c:v>
                </c:pt>
                <c:pt idx="158">
                  <c:v>6</c:v>
                </c:pt>
                <c:pt idx="159">
                  <c:v>6</c:v>
                </c:pt>
                <c:pt idx="160">
                  <c:v>4.5999999999999996</c:v>
                </c:pt>
                <c:pt idx="161">
                  <c:v>5.4</c:v>
                </c:pt>
                <c:pt idx="162">
                  <c:v>6.8</c:v>
                </c:pt>
                <c:pt idx="163">
                  <c:v>5.4</c:v>
                </c:pt>
                <c:pt idx="164">
                  <c:v>4.8</c:v>
                </c:pt>
                <c:pt idx="165">
                  <c:v>6</c:v>
                </c:pt>
                <c:pt idx="166">
                  <c:v>6</c:v>
                </c:pt>
                <c:pt idx="167">
                  <c:v>3.6</c:v>
                </c:pt>
                <c:pt idx="168">
                  <c:v>3.6</c:v>
                </c:pt>
                <c:pt idx="169">
                  <c:v>2.7</c:v>
                </c:pt>
                <c:pt idx="170">
                  <c:v>3.5</c:v>
                </c:pt>
                <c:pt idx="171">
                  <c:v>3.5</c:v>
                </c:pt>
                <c:pt idx="172">
                  <c:v>6</c:v>
                </c:pt>
                <c:pt idx="173">
                  <c:v>3.6</c:v>
                </c:pt>
                <c:pt idx="174">
                  <c:v>5.7</c:v>
                </c:pt>
                <c:pt idx="175">
                  <c:v>2</c:v>
                </c:pt>
                <c:pt idx="176">
                  <c:v>3.6</c:v>
                </c:pt>
                <c:pt idx="177">
                  <c:v>3.7</c:v>
                </c:pt>
                <c:pt idx="178">
                  <c:v>4</c:v>
                </c:pt>
                <c:pt idx="179">
                  <c:v>3.5</c:v>
                </c:pt>
                <c:pt idx="180">
                  <c:v>3.5</c:v>
                </c:pt>
                <c:pt idx="181">
                  <c:v>6</c:v>
                </c:pt>
                <c:pt idx="182">
                  <c:v>6</c:v>
                </c:pt>
                <c:pt idx="183">
                  <c:v>2.4</c:v>
                </c:pt>
                <c:pt idx="184">
                  <c:v>2.4</c:v>
                </c:pt>
                <c:pt idx="185">
                  <c:v>3.5</c:v>
                </c:pt>
                <c:pt idx="186">
                  <c:v>5.4</c:v>
                </c:pt>
                <c:pt idx="187">
                  <c:v>2</c:v>
                </c:pt>
                <c:pt idx="188">
                  <c:v>2</c:v>
                </c:pt>
                <c:pt idx="189">
                  <c:v>3.2</c:v>
                </c:pt>
                <c:pt idx="190">
                  <c:v>3.2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4.4000000000000004</c:v>
                </c:pt>
                <c:pt idx="195">
                  <c:v>6</c:v>
                </c:pt>
                <c:pt idx="196">
                  <c:v>6.2</c:v>
                </c:pt>
                <c:pt idx="197">
                  <c:v>6.2</c:v>
                </c:pt>
                <c:pt idx="198">
                  <c:v>5.3</c:v>
                </c:pt>
                <c:pt idx="199">
                  <c:v>5.3</c:v>
                </c:pt>
                <c:pt idx="200">
                  <c:v>6</c:v>
                </c:pt>
                <c:pt idx="201">
                  <c:v>3.6</c:v>
                </c:pt>
                <c:pt idx="202">
                  <c:v>5.7</c:v>
                </c:pt>
                <c:pt idx="203">
                  <c:v>3.6</c:v>
                </c:pt>
                <c:pt idx="204">
                  <c:v>3.7</c:v>
                </c:pt>
                <c:pt idx="205">
                  <c:v>4</c:v>
                </c:pt>
                <c:pt idx="206">
                  <c:v>6</c:v>
                </c:pt>
                <c:pt idx="207">
                  <c:v>5.3</c:v>
                </c:pt>
                <c:pt idx="208">
                  <c:v>6.2</c:v>
                </c:pt>
                <c:pt idx="209">
                  <c:v>6</c:v>
                </c:pt>
                <c:pt idx="210">
                  <c:v>5</c:v>
                </c:pt>
                <c:pt idx="211">
                  <c:v>2.4</c:v>
                </c:pt>
                <c:pt idx="212">
                  <c:v>3.5</c:v>
                </c:pt>
                <c:pt idx="213">
                  <c:v>5</c:v>
                </c:pt>
                <c:pt idx="214">
                  <c:v>5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3.6</c:v>
                </c:pt>
                <c:pt idx="226">
                  <c:v>3.6</c:v>
                </c:pt>
                <c:pt idx="227">
                  <c:v>3</c:v>
                </c:pt>
                <c:pt idx="228">
                  <c:v>1.8</c:v>
                </c:pt>
                <c:pt idx="229">
                  <c:v>1.8</c:v>
                </c:pt>
                <c:pt idx="230">
                  <c:v>4.5999999999999996</c:v>
                </c:pt>
                <c:pt idx="231">
                  <c:v>4.5999999999999996</c:v>
                </c:pt>
                <c:pt idx="232">
                  <c:v>2</c:v>
                </c:pt>
                <c:pt idx="233">
                  <c:v>2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</c:v>
                </c:pt>
                <c:pt idx="238">
                  <c:v>3.5</c:v>
                </c:pt>
                <c:pt idx="239">
                  <c:v>2</c:v>
                </c:pt>
                <c:pt idx="240">
                  <c:v>2</c:v>
                </c:pt>
                <c:pt idx="241">
                  <c:v>2.8</c:v>
                </c:pt>
                <c:pt idx="242">
                  <c:v>3</c:v>
                </c:pt>
                <c:pt idx="243">
                  <c:v>3</c:v>
                </c:pt>
                <c:pt idx="244">
                  <c:v>2.4</c:v>
                </c:pt>
              </c:numCache>
            </c:numRef>
          </c:xVal>
          <c:yVal>
            <c:numRef>
              <c:f>'FE2011 Engdispl FE excel chart'!$B$2:$B$246</c:f>
              <c:numCache>
                <c:formatCode>General</c:formatCode>
                <c:ptCount val="245"/>
                <c:pt idx="0">
                  <c:v>22.925799999999999</c:v>
                </c:pt>
                <c:pt idx="1">
                  <c:v>26.767800000000001</c:v>
                </c:pt>
                <c:pt idx="2">
                  <c:v>24.300999999999998</c:v>
                </c:pt>
                <c:pt idx="3">
                  <c:v>24.3325</c:v>
                </c:pt>
                <c:pt idx="4">
                  <c:v>23.066700000000001</c:v>
                </c:pt>
                <c:pt idx="5">
                  <c:v>32.857900000000001</c:v>
                </c:pt>
                <c:pt idx="6">
                  <c:v>52.2</c:v>
                </c:pt>
                <c:pt idx="7">
                  <c:v>55.644599999999997</c:v>
                </c:pt>
                <c:pt idx="8">
                  <c:v>26</c:v>
                </c:pt>
                <c:pt idx="9">
                  <c:v>25</c:v>
                </c:pt>
                <c:pt idx="10">
                  <c:v>26.8</c:v>
                </c:pt>
                <c:pt idx="11">
                  <c:v>32.299300000000002</c:v>
                </c:pt>
                <c:pt idx="12">
                  <c:v>36.7669</c:v>
                </c:pt>
                <c:pt idx="13">
                  <c:v>41.347000000000001</c:v>
                </c:pt>
                <c:pt idx="14">
                  <c:v>37.055</c:v>
                </c:pt>
                <c:pt idx="15">
                  <c:v>30.850300000000001</c:v>
                </c:pt>
                <c:pt idx="16">
                  <c:v>36.7669</c:v>
                </c:pt>
                <c:pt idx="17">
                  <c:v>34.861699999999999</c:v>
                </c:pt>
                <c:pt idx="18">
                  <c:v>37.066600000000001</c:v>
                </c:pt>
                <c:pt idx="19">
                  <c:v>36.027700000000003</c:v>
                </c:pt>
                <c:pt idx="20">
                  <c:v>24.7</c:v>
                </c:pt>
                <c:pt idx="21">
                  <c:v>36.473799999999997</c:v>
                </c:pt>
                <c:pt idx="22">
                  <c:v>32.857900000000001</c:v>
                </c:pt>
                <c:pt idx="23">
                  <c:v>36.473799999999997</c:v>
                </c:pt>
                <c:pt idx="24">
                  <c:v>32.857900000000001</c:v>
                </c:pt>
                <c:pt idx="25">
                  <c:v>54.250100000000003</c:v>
                </c:pt>
                <c:pt idx="26">
                  <c:v>52.6</c:v>
                </c:pt>
                <c:pt idx="27">
                  <c:v>56.420400000000001</c:v>
                </c:pt>
                <c:pt idx="28">
                  <c:v>41.4056</c:v>
                </c:pt>
                <c:pt idx="29">
                  <c:v>35.162799999999997</c:v>
                </c:pt>
                <c:pt idx="30">
                  <c:v>34.749400000000001</c:v>
                </c:pt>
                <c:pt idx="31">
                  <c:v>34.9</c:v>
                </c:pt>
                <c:pt idx="32">
                  <c:v>30.6</c:v>
                </c:pt>
                <c:pt idx="33">
                  <c:v>31.7</c:v>
                </c:pt>
                <c:pt idx="34">
                  <c:v>47.847799999999999</c:v>
                </c:pt>
                <c:pt idx="35">
                  <c:v>50.243600000000001</c:v>
                </c:pt>
                <c:pt idx="36">
                  <c:v>47.2</c:v>
                </c:pt>
                <c:pt idx="37">
                  <c:v>46.9</c:v>
                </c:pt>
                <c:pt idx="38">
                  <c:v>28.4</c:v>
                </c:pt>
                <c:pt idx="39">
                  <c:v>27.9711</c:v>
                </c:pt>
                <c:pt idx="40">
                  <c:v>50.4</c:v>
                </c:pt>
                <c:pt idx="41">
                  <c:v>54.05</c:v>
                </c:pt>
                <c:pt idx="42">
                  <c:v>59.7</c:v>
                </c:pt>
                <c:pt idx="43">
                  <c:v>52.749600000000001</c:v>
                </c:pt>
                <c:pt idx="44">
                  <c:v>40</c:v>
                </c:pt>
                <c:pt idx="45">
                  <c:v>40.9</c:v>
                </c:pt>
                <c:pt idx="46">
                  <c:v>40.5</c:v>
                </c:pt>
                <c:pt idx="47">
                  <c:v>29.9499</c:v>
                </c:pt>
                <c:pt idx="48">
                  <c:v>31.4</c:v>
                </c:pt>
                <c:pt idx="49">
                  <c:v>56.991500000000002</c:v>
                </c:pt>
                <c:pt idx="50">
                  <c:v>46.5</c:v>
                </c:pt>
                <c:pt idx="51">
                  <c:v>49.6</c:v>
                </c:pt>
                <c:pt idx="52">
                  <c:v>42</c:v>
                </c:pt>
                <c:pt idx="53">
                  <c:v>49.949399999999997</c:v>
                </c:pt>
                <c:pt idx="54">
                  <c:v>45.3</c:v>
                </c:pt>
                <c:pt idx="55">
                  <c:v>45.5</c:v>
                </c:pt>
                <c:pt idx="56">
                  <c:v>42.8</c:v>
                </c:pt>
                <c:pt idx="57">
                  <c:v>43.7</c:v>
                </c:pt>
                <c:pt idx="58">
                  <c:v>42.904000000000003</c:v>
                </c:pt>
                <c:pt idx="59">
                  <c:v>43.261699999999998</c:v>
                </c:pt>
                <c:pt idx="60">
                  <c:v>37.5899</c:v>
                </c:pt>
                <c:pt idx="61">
                  <c:v>36.655700000000003</c:v>
                </c:pt>
                <c:pt idx="62">
                  <c:v>34.434100000000001</c:v>
                </c:pt>
                <c:pt idx="63">
                  <c:v>31.366900000000001</c:v>
                </c:pt>
                <c:pt idx="64">
                  <c:v>41.566099999999999</c:v>
                </c:pt>
                <c:pt idx="65">
                  <c:v>44.707999999999998</c:v>
                </c:pt>
                <c:pt idx="66">
                  <c:v>59.536099999999998</c:v>
                </c:pt>
                <c:pt idx="67">
                  <c:v>59.438099999999999</c:v>
                </c:pt>
                <c:pt idx="68">
                  <c:v>46.2</c:v>
                </c:pt>
                <c:pt idx="69">
                  <c:v>41.399000000000001</c:v>
                </c:pt>
                <c:pt idx="70">
                  <c:v>44.515900000000002</c:v>
                </c:pt>
                <c:pt idx="71">
                  <c:v>42.488799999999998</c:v>
                </c:pt>
                <c:pt idx="72">
                  <c:v>35.799999999999997</c:v>
                </c:pt>
                <c:pt idx="73">
                  <c:v>23.4</c:v>
                </c:pt>
                <c:pt idx="74">
                  <c:v>33.049900000000001</c:v>
                </c:pt>
                <c:pt idx="75">
                  <c:v>33.603200000000001</c:v>
                </c:pt>
                <c:pt idx="76">
                  <c:v>42</c:v>
                </c:pt>
                <c:pt idx="77">
                  <c:v>37.487400000000001</c:v>
                </c:pt>
                <c:pt idx="78">
                  <c:v>36.1</c:v>
                </c:pt>
                <c:pt idx="79">
                  <c:v>39.4</c:v>
                </c:pt>
                <c:pt idx="80">
                  <c:v>44.7</c:v>
                </c:pt>
                <c:pt idx="81">
                  <c:v>42.5</c:v>
                </c:pt>
                <c:pt idx="82">
                  <c:v>41.5</c:v>
                </c:pt>
                <c:pt idx="83">
                  <c:v>43.5</c:v>
                </c:pt>
                <c:pt idx="84">
                  <c:v>40.5</c:v>
                </c:pt>
                <c:pt idx="85">
                  <c:v>39.700000000000003</c:v>
                </c:pt>
                <c:pt idx="86">
                  <c:v>40.807499999999997</c:v>
                </c:pt>
                <c:pt idx="87">
                  <c:v>37.979999999999997</c:v>
                </c:pt>
                <c:pt idx="88">
                  <c:v>36.752800000000001</c:v>
                </c:pt>
                <c:pt idx="89">
                  <c:v>33.4</c:v>
                </c:pt>
                <c:pt idx="90">
                  <c:v>34.5</c:v>
                </c:pt>
                <c:pt idx="91">
                  <c:v>32.4</c:v>
                </c:pt>
                <c:pt idx="92">
                  <c:v>39.700000000000003</c:v>
                </c:pt>
                <c:pt idx="93">
                  <c:v>51.6</c:v>
                </c:pt>
                <c:pt idx="94">
                  <c:v>34.700000000000003</c:v>
                </c:pt>
                <c:pt idx="95">
                  <c:v>47.1</c:v>
                </c:pt>
                <c:pt idx="96">
                  <c:v>35.722200000000001</c:v>
                </c:pt>
                <c:pt idx="97">
                  <c:v>37.999699999999997</c:v>
                </c:pt>
                <c:pt idx="98">
                  <c:v>31.227399999999999</c:v>
                </c:pt>
                <c:pt idx="99">
                  <c:v>30.547999999999998</c:v>
                </c:pt>
                <c:pt idx="100">
                  <c:v>35.496600000000001</c:v>
                </c:pt>
                <c:pt idx="101">
                  <c:v>35.496600000000001</c:v>
                </c:pt>
                <c:pt idx="102">
                  <c:v>33.603200000000001</c:v>
                </c:pt>
                <c:pt idx="103">
                  <c:v>29.837800000000001</c:v>
                </c:pt>
                <c:pt idx="104">
                  <c:v>27.730699999999999</c:v>
                </c:pt>
                <c:pt idx="105">
                  <c:v>29.837800000000001</c:v>
                </c:pt>
                <c:pt idx="106">
                  <c:v>27.730699999999999</c:v>
                </c:pt>
                <c:pt idx="107">
                  <c:v>37.9</c:v>
                </c:pt>
                <c:pt idx="108">
                  <c:v>34.5</c:v>
                </c:pt>
                <c:pt idx="109">
                  <c:v>33.9</c:v>
                </c:pt>
                <c:pt idx="110">
                  <c:v>37.299799999999998</c:v>
                </c:pt>
                <c:pt idx="111">
                  <c:v>36.543999999999997</c:v>
                </c:pt>
                <c:pt idx="112">
                  <c:v>36.920200000000001</c:v>
                </c:pt>
                <c:pt idx="113">
                  <c:v>37.425899999999999</c:v>
                </c:pt>
                <c:pt idx="114">
                  <c:v>35.435400000000001</c:v>
                </c:pt>
                <c:pt idx="115">
                  <c:v>35.890999999999998</c:v>
                </c:pt>
                <c:pt idx="116">
                  <c:v>43.297899999999998</c:v>
                </c:pt>
                <c:pt idx="117">
                  <c:v>45.5991</c:v>
                </c:pt>
                <c:pt idx="118">
                  <c:v>41.7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37.5899</c:v>
                </c:pt>
                <c:pt idx="122">
                  <c:v>36.655700000000003</c:v>
                </c:pt>
                <c:pt idx="123">
                  <c:v>34.434100000000001</c:v>
                </c:pt>
                <c:pt idx="124">
                  <c:v>31.366900000000001</c:v>
                </c:pt>
                <c:pt idx="125">
                  <c:v>32.200000000000003</c:v>
                </c:pt>
                <c:pt idx="126">
                  <c:v>28.1</c:v>
                </c:pt>
                <c:pt idx="127">
                  <c:v>25.7</c:v>
                </c:pt>
                <c:pt idx="128">
                  <c:v>27.8</c:v>
                </c:pt>
                <c:pt idx="129">
                  <c:v>25.6</c:v>
                </c:pt>
                <c:pt idx="130">
                  <c:v>27.2</c:v>
                </c:pt>
                <c:pt idx="131">
                  <c:v>31.364100000000001</c:v>
                </c:pt>
                <c:pt idx="132">
                  <c:v>31.363900000000001</c:v>
                </c:pt>
                <c:pt idx="133">
                  <c:v>28.716000000000001</c:v>
                </c:pt>
                <c:pt idx="134">
                  <c:v>28.700900000000001</c:v>
                </c:pt>
                <c:pt idx="135">
                  <c:v>24.4</c:v>
                </c:pt>
                <c:pt idx="136">
                  <c:v>25.6</c:v>
                </c:pt>
                <c:pt idx="137">
                  <c:v>24.6</c:v>
                </c:pt>
                <c:pt idx="138">
                  <c:v>25.6</c:v>
                </c:pt>
                <c:pt idx="139">
                  <c:v>28.566800000000001</c:v>
                </c:pt>
                <c:pt idx="140">
                  <c:v>28.567399999999999</c:v>
                </c:pt>
                <c:pt idx="141">
                  <c:v>25.897500000000001</c:v>
                </c:pt>
                <c:pt idx="142">
                  <c:v>25.897200000000002</c:v>
                </c:pt>
                <c:pt idx="143">
                  <c:v>19.5139</c:v>
                </c:pt>
                <c:pt idx="144">
                  <c:v>30.45</c:v>
                </c:pt>
                <c:pt idx="145">
                  <c:v>21.473400000000002</c:v>
                </c:pt>
                <c:pt idx="146">
                  <c:v>21.473400000000002</c:v>
                </c:pt>
                <c:pt idx="147">
                  <c:v>21.473400000000002</c:v>
                </c:pt>
                <c:pt idx="148">
                  <c:v>23</c:v>
                </c:pt>
                <c:pt idx="149">
                  <c:v>21.8</c:v>
                </c:pt>
                <c:pt idx="150">
                  <c:v>23</c:v>
                </c:pt>
                <c:pt idx="151">
                  <c:v>21.641200000000001</c:v>
                </c:pt>
                <c:pt idx="152">
                  <c:v>18.600000000000001</c:v>
                </c:pt>
                <c:pt idx="153">
                  <c:v>21.2</c:v>
                </c:pt>
                <c:pt idx="154">
                  <c:v>21.473400000000002</c:v>
                </c:pt>
                <c:pt idx="155">
                  <c:v>21.473400000000002</c:v>
                </c:pt>
                <c:pt idx="156">
                  <c:v>21.473400000000002</c:v>
                </c:pt>
                <c:pt idx="157">
                  <c:v>22.8</c:v>
                </c:pt>
                <c:pt idx="158">
                  <c:v>21.8</c:v>
                </c:pt>
                <c:pt idx="159">
                  <c:v>21.628499999999999</c:v>
                </c:pt>
                <c:pt idx="160">
                  <c:v>21.9</c:v>
                </c:pt>
                <c:pt idx="161">
                  <c:v>21.2</c:v>
                </c:pt>
                <c:pt idx="162">
                  <c:v>17.7</c:v>
                </c:pt>
                <c:pt idx="163">
                  <c:v>20.6</c:v>
                </c:pt>
                <c:pt idx="164">
                  <c:v>22.8</c:v>
                </c:pt>
                <c:pt idx="165">
                  <c:v>21.8</c:v>
                </c:pt>
                <c:pt idx="166">
                  <c:v>21.651499999999999</c:v>
                </c:pt>
                <c:pt idx="167">
                  <c:v>35</c:v>
                </c:pt>
                <c:pt idx="168">
                  <c:v>35</c:v>
                </c:pt>
                <c:pt idx="169">
                  <c:v>37</c:v>
                </c:pt>
                <c:pt idx="170">
                  <c:v>34</c:v>
                </c:pt>
                <c:pt idx="171">
                  <c:v>30.049299999999999</c:v>
                </c:pt>
                <c:pt idx="172">
                  <c:v>21.7</c:v>
                </c:pt>
                <c:pt idx="173">
                  <c:v>32.299999999999997</c:v>
                </c:pt>
                <c:pt idx="174">
                  <c:v>27.2</c:v>
                </c:pt>
                <c:pt idx="175">
                  <c:v>36.799999999999997</c:v>
                </c:pt>
                <c:pt idx="176">
                  <c:v>35.5</c:v>
                </c:pt>
                <c:pt idx="177">
                  <c:v>30.4</c:v>
                </c:pt>
                <c:pt idx="178">
                  <c:v>29.4</c:v>
                </c:pt>
                <c:pt idx="179">
                  <c:v>34.762999999999998</c:v>
                </c:pt>
                <c:pt idx="180">
                  <c:v>34.767499999999998</c:v>
                </c:pt>
                <c:pt idx="181">
                  <c:v>32.799999999999997</c:v>
                </c:pt>
                <c:pt idx="182">
                  <c:v>21.7</c:v>
                </c:pt>
                <c:pt idx="183">
                  <c:v>40.299999999999997</c:v>
                </c:pt>
                <c:pt idx="184">
                  <c:v>37.299999999999997</c:v>
                </c:pt>
                <c:pt idx="185">
                  <c:v>35.799999999999997</c:v>
                </c:pt>
                <c:pt idx="186">
                  <c:v>24.1556</c:v>
                </c:pt>
                <c:pt idx="187">
                  <c:v>43.2</c:v>
                </c:pt>
                <c:pt idx="188">
                  <c:v>42.973300000000002</c:v>
                </c:pt>
                <c:pt idx="189">
                  <c:v>34.542400000000001</c:v>
                </c:pt>
                <c:pt idx="190">
                  <c:v>34.542400000000001</c:v>
                </c:pt>
                <c:pt idx="191">
                  <c:v>35.505200000000002</c:v>
                </c:pt>
                <c:pt idx="192">
                  <c:v>35.993099999999998</c:v>
                </c:pt>
                <c:pt idx="193">
                  <c:v>32.286000000000001</c:v>
                </c:pt>
                <c:pt idx="194">
                  <c:v>28.1647</c:v>
                </c:pt>
                <c:pt idx="195">
                  <c:v>32.4</c:v>
                </c:pt>
                <c:pt idx="196">
                  <c:v>24.2</c:v>
                </c:pt>
                <c:pt idx="197">
                  <c:v>24.2</c:v>
                </c:pt>
                <c:pt idx="198">
                  <c:v>29</c:v>
                </c:pt>
                <c:pt idx="199">
                  <c:v>29</c:v>
                </c:pt>
                <c:pt idx="200">
                  <c:v>21.2</c:v>
                </c:pt>
                <c:pt idx="201">
                  <c:v>31.2</c:v>
                </c:pt>
                <c:pt idx="202">
                  <c:v>27.2941</c:v>
                </c:pt>
                <c:pt idx="203">
                  <c:v>32.9</c:v>
                </c:pt>
                <c:pt idx="204">
                  <c:v>28.5</c:v>
                </c:pt>
                <c:pt idx="205">
                  <c:v>28.5</c:v>
                </c:pt>
                <c:pt idx="206">
                  <c:v>32.4</c:v>
                </c:pt>
                <c:pt idx="207">
                  <c:v>29</c:v>
                </c:pt>
                <c:pt idx="208">
                  <c:v>24.2</c:v>
                </c:pt>
                <c:pt idx="209">
                  <c:v>21.2</c:v>
                </c:pt>
                <c:pt idx="210">
                  <c:v>27.4375</c:v>
                </c:pt>
                <c:pt idx="211">
                  <c:v>37.4</c:v>
                </c:pt>
                <c:pt idx="212">
                  <c:v>34.9</c:v>
                </c:pt>
                <c:pt idx="213">
                  <c:v>24.7928</c:v>
                </c:pt>
                <c:pt idx="214">
                  <c:v>23.602799999999998</c:v>
                </c:pt>
                <c:pt idx="215">
                  <c:v>31.5</c:v>
                </c:pt>
                <c:pt idx="216">
                  <c:v>34.4</c:v>
                </c:pt>
                <c:pt idx="217">
                  <c:v>33.299999999999997</c:v>
                </c:pt>
                <c:pt idx="218">
                  <c:v>41.2</c:v>
                </c:pt>
                <c:pt idx="219">
                  <c:v>33.128100000000003</c:v>
                </c:pt>
                <c:pt idx="220">
                  <c:v>32.799999999999997</c:v>
                </c:pt>
                <c:pt idx="221">
                  <c:v>37.6</c:v>
                </c:pt>
                <c:pt idx="222">
                  <c:v>37.037799999999997</c:v>
                </c:pt>
                <c:pt idx="223">
                  <c:v>40.107700000000001</c:v>
                </c:pt>
                <c:pt idx="224">
                  <c:v>37.137</c:v>
                </c:pt>
                <c:pt idx="225">
                  <c:v>34.259599999999999</c:v>
                </c:pt>
                <c:pt idx="226">
                  <c:v>29.5</c:v>
                </c:pt>
                <c:pt idx="227">
                  <c:v>33.200000000000003</c:v>
                </c:pt>
                <c:pt idx="228">
                  <c:v>49.1</c:v>
                </c:pt>
                <c:pt idx="229">
                  <c:v>50.8</c:v>
                </c:pt>
                <c:pt idx="230">
                  <c:v>21.9</c:v>
                </c:pt>
                <c:pt idx="231">
                  <c:v>24.3</c:v>
                </c:pt>
                <c:pt idx="232">
                  <c:v>48.7</c:v>
                </c:pt>
                <c:pt idx="233">
                  <c:v>46.2</c:v>
                </c:pt>
                <c:pt idx="234">
                  <c:v>43.431899999999999</c:v>
                </c:pt>
                <c:pt idx="235">
                  <c:v>44.8</c:v>
                </c:pt>
                <c:pt idx="236">
                  <c:v>59.9</c:v>
                </c:pt>
                <c:pt idx="237">
                  <c:v>51.787599999999998</c:v>
                </c:pt>
                <c:pt idx="238">
                  <c:v>34.028799999999997</c:v>
                </c:pt>
                <c:pt idx="239">
                  <c:v>39.444699999999997</c:v>
                </c:pt>
                <c:pt idx="240">
                  <c:v>46.9</c:v>
                </c:pt>
                <c:pt idx="241">
                  <c:v>30.3</c:v>
                </c:pt>
                <c:pt idx="242">
                  <c:v>31.302499999999998</c:v>
                </c:pt>
                <c:pt idx="243">
                  <c:v>34.4</c:v>
                </c:pt>
                <c:pt idx="244">
                  <c:v>56.3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F-4B20-83BB-65A0D5F5A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690079"/>
        <c:axId val="953045887"/>
      </c:scatterChart>
      <c:valAx>
        <c:axId val="99869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</a:t>
                </a:r>
                <a:r>
                  <a:rPr lang="en-US" baseline="0"/>
                  <a:t> Displacement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45887"/>
        <c:crosses val="autoZero"/>
        <c:crossBetween val="midCat"/>
      </c:valAx>
      <c:valAx>
        <c:axId val="9530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FE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9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9</xdr:col>
      <xdr:colOff>247650</xdr:colOff>
      <xdr:row>27</xdr:row>
      <xdr:rowOff>0</xdr:rowOff>
    </xdr:to>
    <xdr:pic>
      <xdr:nvPicPr>
        <xdr:cNvPr id="6145" name="Picture 1" descr="xml">
          <a:extLst>
            <a:ext uri="{FF2B5EF4-FFF2-40B4-BE49-F238E27FC236}">
              <a16:creationId xmlns:a16="http://schemas.microsoft.com/office/drawing/2014/main" id="{B7421076-4154-4E42-8DAF-4268AF8A9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"/>
          <a:ext cx="7791450" cy="3000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7</xdr:row>
      <xdr:rowOff>104775</xdr:rowOff>
    </xdr:from>
    <xdr:to>
      <xdr:col>11</xdr:col>
      <xdr:colOff>323850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FB364-8563-4F05-A863-2B4AEC29A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zoomScale="125" zoomScaleNormal="125" zoomScalePageLayoutView="125" workbookViewId="0">
      <selection activeCell="C1" activeCellId="1" sqref="A1:A1048576 C1:C1048576"/>
    </sheetView>
  </sheetViews>
  <sheetFormatPr defaultColWidth="11" defaultRowHeight="15.75" x14ac:dyDescent="0.25"/>
  <sheetData>
    <row r="1" spans="1:10" x14ac:dyDescent="0.2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5.9</v>
      </c>
      <c r="B2">
        <v>12</v>
      </c>
      <c r="C2">
        <v>22.925799999999999</v>
      </c>
      <c r="D2">
        <v>6</v>
      </c>
      <c r="E2">
        <v>0</v>
      </c>
      <c r="F2">
        <v>0</v>
      </c>
      <c r="G2">
        <v>2</v>
      </c>
      <c r="H2">
        <v>2</v>
      </c>
      <c r="I2">
        <v>0</v>
      </c>
      <c r="J2">
        <v>0</v>
      </c>
    </row>
    <row r="3" spans="1:10" x14ac:dyDescent="0.25">
      <c r="A3">
        <v>4.2</v>
      </c>
      <c r="B3">
        <v>8</v>
      </c>
      <c r="C3">
        <v>26.767800000000001</v>
      </c>
      <c r="D3">
        <v>6</v>
      </c>
      <c r="E3">
        <v>0</v>
      </c>
      <c r="F3">
        <v>0</v>
      </c>
      <c r="G3">
        <v>2</v>
      </c>
      <c r="H3">
        <v>2</v>
      </c>
      <c r="I3">
        <v>1</v>
      </c>
      <c r="J3">
        <v>0</v>
      </c>
    </row>
    <row r="4" spans="1:10" x14ac:dyDescent="0.25">
      <c r="A4">
        <v>4.2</v>
      </c>
      <c r="B4">
        <v>8</v>
      </c>
      <c r="C4">
        <v>24.300999999999998</v>
      </c>
      <c r="D4">
        <v>6</v>
      </c>
      <c r="E4">
        <v>0</v>
      </c>
      <c r="F4">
        <v>0</v>
      </c>
      <c r="G4">
        <v>2</v>
      </c>
      <c r="H4">
        <v>2</v>
      </c>
      <c r="I4">
        <v>1</v>
      </c>
      <c r="J4">
        <v>0</v>
      </c>
    </row>
    <row r="5" spans="1:10" x14ac:dyDescent="0.25">
      <c r="A5">
        <v>5.2</v>
      </c>
      <c r="B5">
        <v>10</v>
      </c>
      <c r="C5">
        <v>24.3325</v>
      </c>
      <c r="D5">
        <v>6</v>
      </c>
      <c r="E5">
        <v>0</v>
      </c>
      <c r="F5">
        <v>0</v>
      </c>
      <c r="G5">
        <v>2</v>
      </c>
      <c r="H5">
        <v>2</v>
      </c>
      <c r="I5">
        <v>1</v>
      </c>
      <c r="J5">
        <v>0</v>
      </c>
    </row>
    <row r="6" spans="1:10" x14ac:dyDescent="0.25">
      <c r="A6">
        <v>5.2</v>
      </c>
      <c r="B6">
        <v>10</v>
      </c>
      <c r="C6">
        <v>23.066700000000001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</row>
    <row r="7" spans="1:10" x14ac:dyDescent="0.25">
      <c r="A7">
        <v>3</v>
      </c>
      <c r="B7">
        <v>6</v>
      </c>
      <c r="C7">
        <v>32.857900000000001</v>
      </c>
      <c r="D7">
        <v>7</v>
      </c>
      <c r="E7">
        <v>1</v>
      </c>
      <c r="F7">
        <v>0</v>
      </c>
      <c r="G7">
        <v>2</v>
      </c>
      <c r="H7">
        <v>2</v>
      </c>
      <c r="I7">
        <v>1</v>
      </c>
      <c r="J7">
        <v>0</v>
      </c>
    </row>
    <row r="8" spans="1:10" x14ac:dyDescent="0.25">
      <c r="A8">
        <v>1.5</v>
      </c>
      <c r="B8">
        <v>4</v>
      </c>
      <c r="C8">
        <v>52.2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1</v>
      </c>
    </row>
    <row r="9" spans="1:10" x14ac:dyDescent="0.25">
      <c r="A9">
        <v>1.5</v>
      </c>
      <c r="B9">
        <v>4</v>
      </c>
      <c r="C9">
        <v>55.644599999999997</v>
      </c>
      <c r="D9">
        <v>1</v>
      </c>
      <c r="E9">
        <v>1</v>
      </c>
      <c r="F9">
        <v>0</v>
      </c>
      <c r="G9">
        <v>2</v>
      </c>
      <c r="H9">
        <v>2</v>
      </c>
      <c r="I9">
        <v>1</v>
      </c>
      <c r="J9">
        <v>1</v>
      </c>
    </row>
    <row r="10" spans="1:10" x14ac:dyDescent="0.25">
      <c r="A10">
        <v>6.3</v>
      </c>
      <c r="B10">
        <v>8</v>
      </c>
      <c r="C10">
        <v>26</v>
      </c>
      <c r="D10">
        <v>7</v>
      </c>
      <c r="E10">
        <v>1</v>
      </c>
      <c r="F10">
        <v>0</v>
      </c>
      <c r="G10">
        <v>2</v>
      </c>
      <c r="H10">
        <v>2</v>
      </c>
      <c r="I10">
        <v>1</v>
      </c>
      <c r="J10">
        <v>0</v>
      </c>
    </row>
    <row r="11" spans="1:10" x14ac:dyDescent="0.25">
      <c r="A11">
        <v>6</v>
      </c>
      <c r="B11">
        <v>12</v>
      </c>
      <c r="C11">
        <v>25</v>
      </c>
      <c r="D11">
        <v>5</v>
      </c>
      <c r="E11">
        <v>1</v>
      </c>
      <c r="F11">
        <v>0</v>
      </c>
      <c r="G11">
        <v>2</v>
      </c>
      <c r="H11">
        <v>1</v>
      </c>
      <c r="I11">
        <v>1</v>
      </c>
      <c r="J11">
        <v>0</v>
      </c>
    </row>
    <row r="12" spans="1:10" x14ac:dyDescent="0.25">
      <c r="A12">
        <v>6.2</v>
      </c>
      <c r="B12">
        <v>8</v>
      </c>
      <c r="C12">
        <v>26.8</v>
      </c>
      <c r="D12">
        <v>7</v>
      </c>
      <c r="E12">
        <v>0</v>
      </c>
      <c r="F12">
        <v>0</v>
      </c>
      <c r="G12">
        <v>2</v>
      </c>
      <c r="H12">
        <v>2</v>
      </c>
      <c r="I12">
        <v>1</v>
      </c>
      <c r="J12">
        <v>0</v>
      </c>
    </row>
    <row r="13" spans="1:10" x14ac:dyDescent="0.25">
      <c r="A13">
        <v>3.6</v>
      </c>
      <c r="B13">
        <v>6</v>
      </c>
      <c r="C13">
        <v>32.299300000000002</v>
      </c>
      <c r="D13">
        <v>6</v>
      </c>
      <c r="E13">
        <v>0</v>
      </c>
      <c r="F13">
        <v>0</v>
      </c>
      <c r="G13">
        <v>2</v>
      </c>
      <c r="H13">
        <v>2</v>
      </c>
      <c r="I13">
        <v>1</v>
      </c>
      <c r="J13">
        <v>1</v>
      </c>
    </row>
    <row r="14" spans="1:10" x14ac:dyDescent="0.25">
      <c r="A14">
        <v>3.8</v>
      </c>
      <c r="B14">
        <v>6</v>
      </c>
      <c r="C14">
        <v>36.7669</v>
      </c>
      <c r="D14">
        <v>7</v>
      </c>
      <c r="E14">
        <v>1</v>
      </c>
      <c r="F14">
        <v>0</v>
      </c>
      <c r="G14">
        <v>2</v>
      </c>
      <c r="H14">
        <v>2</v>
      </c>
      <c r="I14">
        <v>1</v>
      </c>
      <c r="J14">
        <v>1</v>
      </c>
    </row>
    <row r="15" spans="1:10" x14ac:dyDescent="0.25">
      <c r="A15">
        <v>3.4</v>
      </c>
      <c r="B15">
        <v>6</v>
      </c>
      <c r="C15">
        <v>41.347000000000001</v>
      </c>
      <c r="D15">
        <v>7</v>
      </c>
      <c r="E15">
        <v>1</v>
      </c>
      <c r="F15">
        <v>0</v>
      </c>
      <c r="G15">
        <v>2</v>
      </c>
      <c r="H15">
        <v>2</v>
      </c>
      <c r="I15">
        <v>1</v>
      </c>
      <c r="J15">
        <v>1</v>
      </c>
    </row>
    <row r="16" spans="1:10" x14ac:dyDescent="0.25">
      <c r="A16">
        <v>3.4</v>
      </c>
      <c r="B16">
        <v>6</v>
      </c>
      <c r="C16">
        <v>37.055</v>
      </c>
      <c r="D16">
        <v>6</v>
      </c>
      <c r="E16">
        <v>0</v>
      </c>
      <c r="F16">
        <v>0</v>
      </c>
      <c r="G16">
        <v>2</v>
      </c>
      <c r="H16">
        <v>2</v>
      </c>
      <c r="I16">
        <v>1</v>
      </c>
      <c r="J16">
        <v>1</v>
      </c>
    </row>
    <row r="17" spans="1:10" x14ac:dyDescent="0.25">
      <c r="A17">
        <v>5</v>
      </c>
      <c r="B17">
        <v>8</v>
      </c>
      <c r="C17">
        <v>30.850300000000001</v>
      </c>
      <c r="D17">
        <v>6</v>
      </c>
      <c r="E17">
        <v>1</v>
      </c>
      <c r="F17">
        <v>0</v>
      </c>
      <c r="G17">
        <v>2</v>
      </c>
      <c r="H17">
        <v>2</v>
      </c>
      <c r="I17">
        <v>1</v>
      </c>
      <c r="J17">
        <v>1</v>
      </c>
    </row>
    <row r="18" spans="1:10" x14ac:dyDescent="0.25">
      <c r="A18">
        <v>3.8</v>
      </c>
      <c r="B18">
        <v>6</v>
      </c>
      <c r="C18">
        <v>36.7669</v>
      </c>
      <c r="D18">
        <v>7</v>
      </c>
      <c r="E18">
        <v>1</v>
      </c>
      <c r="F18">
        <v>0</v>
      </c>
      <c r="G18">
        <v>2</v>
      </c>
      <c r="H18">
        <v>2</v>
      </c>
      <c r="I18">
        <v>1</v>
      </c>
      <c r="J18">
        <v>1</v>
      </c>
    </row>
    <row r="19" spans="1:10" x14ac:dyDescent="0.25">
      <c r="A19">
        <v>3.8</v>
      </c>
      <c r="B19">
        <v>6</v>
      </c>
      <c r="C19">
        <v>34.861699999999999</v>
      </c>
      <c r="D19">
        <v>6</v>
      </c>
      <c r="E19">
        <v>0</v>
      </c>
      <c r="F19">
        <v>0</v>
      </c>
      <c r="G19">
        <v>2</v>
      </c>
      <c r="H19">
        <v>2</v>
      </c>
      <c r="I19">
        <v>1</v>
      </c>
      <c r="J19">
        <v>1</v>
      </c>
    </row>
    <row r="20" spans="1:10" x14ac:dyDescent="0.25">
      <c r="A20">
        <v>3.8</v>
      </c>
      <c r="B20">
        <v>6</v>
      </c>
      <c r="C20">
        <v>37.066600000000001</v>
      </c>
      <c r="D20">
        <v>7</v>
      </c>
      <c r="E20">
        <v>1</v>
      </c>
      <c r="F20">
        <v>0</v>
      </c>
      <c r="G20">
        <v>2</v>
      </c>
      <c r="H20">
        <v>2</v>
      </c>
      <c r="I20">
        <v>1</v>
      </c>
      <c r="J20">
        <v>1</v>
      </c>
    </row>
    <row r="21" spans="1:10" x14ac:dyDescent="0.25">
      <c r="A21">
        <v>3.8</v>
      </c>
      <c r="B21">
        <v>6</v>
      </c>
      <c r="C21">
        <v>36.027700000000003</v>
      </c>
      <c r="D21">
        <v>6</v>
      </c>
      <c r="E21">
        <v>0</v>
      </c>
      <c r="F21">
        <v>0</v>
      </c>
      <c r="G21">
        <v>2</v>
      </c>
      <c r="H21">
        <v>2</v>
      </c>
      <c r="I21">
        <v>1</v>
      </c>
      <c r="J21">
        <v>1</v>
      </c>
    </row>
    <row r="22" spans="1:10" x14ac:dyDescent="0.25">
      <c r="A22">
        <v>6</v>
      </c>
      <c r="B22">
        <v>12</v>
      </c>
      <c r="C22">
        <v>24.7</v>
      </c>
      <c r="D22">
        <v>6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</row>
    <row r="23" spans="1:10" x14ac:dyDescent="0.25">
      <c r="A23">
        <v>3</v>
      </c>
      <c r="B23">
        <v>6</v>
      </c>
      <c r="C23">
        <v>36.473799999999997</v>
      </c>
      <c r="D23">
        <v>6</v>
      </c>
      <c r="E23">
        <v>0</v>
      </c>
      <c r="F23">
        <v>0</v>
      </c>
      <c r="G23">
        <v>2</v>
      </c>
      <c r="H23">
        <v>2</v>
      </c>
      <c r="I23">
        <v>1</v>
      </c>
      <c r="J23">
        <v>0</v>
      </c>
    </row>
    <row r="24" spans="1:10" x14ac:dyDescent="0.25">
      <c r="A24">
        <v>3</v>
      </c>
      <c r="B24">
        <v>6</v>
      </c>
      <c r="C24">
        <v>32.857900000000001</v>
      </c>
      <c r="D24">
        <v>7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</row>
    <row r="25" spans="1:10" x14ac:dyDescent="0.25">
      <c r="A25">
        <v>3</v>
      </c>
      <c r="B25">
        <v>6</v>
      </c>
      <c r="C25">
        <v>36.473799999999997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0</v>
      </c>
    </row>
    <row r="26" spans="1:10" x14ac:dyDescent="0.25">
      <c r="A26">
        <v>3</v>
      </c>
      <c r="B26">
        <v>6</v>
      </c>
      <c r="C26">
        <v>32.857900000000001</v>
      </c>
      <c r="D26">
        <v>7</v>
      </c>
      <c r="E26">
        <v>1</v>
      </c>
      <c r="F26">
        <v>0</v>
      </c>
      <c r="G26">
        <v>2</v>
      </c>
      <c r="H26">
        <v>2</v>
      </c>
      <c r="I26">
        <v>1</v>
      </c>
      <c r="J26">
        <v>0</v>
      </c>
    </row>
    <row r="27" spans="1:10" x14ac:dyDescent="0.25">
      <c r="A27">
        <v>1.6</v>
      </c>
      <c r="B27">
        <v>4</v>
      </c>
      <c r="C27">
        <v>54.250100000000003</v>
      </c>
      <c r="D27">
        <v>6</v>
      </c>
      <c r="E27">
        <v>1</v>
      </c>
      <c r="F27">
        <v>1</v>
      </c>
      <c r="G27">
        <v>2</v>
      </c>
      <c r="H27">
        <v>2</v>
      </c>
      <c r="I27">
        <v>1</v>
      </c>
      <c r="J27">
        <v>0</v>
      </c>
    </row>
    <row r="28" spans="1:10" x14ac:dyDescent="0.25">
      <c r="A28">
        <v>1.6</v>
      </c>
      <c r="B28">
        <v>4</v>
      </c>
      <c r="C28">
        <v>52.6</v>
      </c>
      <c r="D28">
        <v>5</v>
      </c>
      <c r="E28">
        <v>0</v>
      </c>
      <c r="F28">
        <v>1</v>
      </c>
      <c r="G28">
        <v>2</v>
      </c>
      <c r="H28">
        <v>2</v>
      </c>
      <c r="I28">
        <v>1</v>
      </c>
      <c r="J28">
        <v>0</v>
      </c>
    </row>
    <row r="29" spans="1:10" x14ac:dyDescent="0.25">
      <c r="A29">
        <v>1.6</v>
      </c>
      <c r="B29">
        <v>4</v>
      </c>
      <c r="C29">
        <v>56.420400000000001</v>
      </c>
      <c r="D29">
        <v>6</v>
      </c>
      <c r="E29">
        <v>1</v>
      </c>
      <c r="F29">
        <v>1</v>
      </c>
      <c r="G29">
        <v>2</v>
      </c>
      <c r="H29">
        <v>2</v>
      </c>
      <c r="I29">
        <v>1</v>
      </c>
      <c r="J29">
        <v>0</v>
      </c>
    </row>
    <row r="30" spans="1:10" x14ac:dyDescent="0.25">
      <c r="A30">
        <v>3.7</v>
      </c>
      <c r="B30">
        <v>6</v>
      </c>
      <c r="C30">
        <v>41.4056</v>
      </c>
      <c r="D30">
        <v>6</v>
      </c>
      <c r="E30">
        <v>1</v>
      </c>
      <c r="F30">
        <v>0</v>
      </c>
      <c r="G30">
        <v>2</v>
      </c>
      <c r="H30">
        <v>2</v>
      </c>
      <c r="I30">
        <v>1</v>
      </c>
      <c r="J30">
        <v>0</v>
      </c>
    </row>
    <row r="31" spans="1:10" x14ac:dyDescent="0.25">
      <c r="A31">
        <v>3.7</v>
      </c>
      <c r="B31">
        <v>6</v>
      </c>
      <c r="C31">
        <v>35.162799999999997</v>
      </c>
      <c r="D31">
        <v>7</v>
      </c>
      <c r="E31">
        <v>1</v>
      </c>
      <c r="F31">
        <v>0</v>
      </c>
      <c r="G31">
        <v>2</v>
      </c>
      <c r="H31">
        <v>2</v>
      </c>
      <c r="I31">
        <v>1</v>
      </c>
      <c r="J31">
        <v>1</v>
      </c>
    </row>
    <row r="32" spans="1:10" x14ac:dyDescent="0.25">
      <c r="A32">
        <v>3.5</v>
      </c>
      <c r="B32">
        <v>6</v>
      </c>
      <c r="C32">
        <v>34.749400000000001</v>
      </c>
      <c r="D32">
        <v>6</v>
      </c>
      <c r="E32">
        <v>1</v>
      </c>
      <c r="F32">
        <v>0</v>
      </c>
      <c r="G32">
        <v>2</v>
      </c>
      <c r="H32">
        <v>2</v>
      </c>
      <c r="I32">
        <v>1</v>
      </c>
      <c r="J32">
        <v>0</v>
      </c>
    </row>
    <row r="33" spans="1:10" x14ac:dyDescent="0.25">
      <c r="A33">
        <v>3.5</v>
      </c>
      <c r="B33">
        <v>6</v>
      </c>
      <c r="C33">
        <v>34.9</v>
      </c>
      <c r="D33">
        <v>7</v>
      </c>
      <c r="E33">
        <v>1</v>
      </c>
      <c r="F33">
        <v>0</v>
      </c>
      <c r="G33">
        <v>2</v>
      </c>
      <c r="H33">
        <v>2</v>
      </c>
      <c r="I33">
        <v>1</v>
      </c>
      <c r="J33">
        <v>0</v>
      </c>
    </row>
    <row r="34" spans="1:10" x14ac:dyDescent="0.25">
      <c r="A34">
        <v>5.5</v>
      </c>
      <c r="B34">
        <v>8</v>
      </c>
      <c r="C34">
        <v>30.6</v>
      </c>
      <c r="D34">
        <v>7</v>
      </c>
      <c r="E34">
        <v>1</v>
      </c>
      <c r="F34">
        <v>0</v>
      </c>
      <c r="G34">
        <v>2</v>
      </c>
      <c r="H34">
        <v>2</v>
      </c>
      <c r="I34">
        <v>1</v>
      </c>
      <c r="J34">
        <v>0</v>
      </c>
    </row>
    <row r="35" spans="1:10" x14ac:dyDescent="0.25">
      <c r="A35">
        <v>5.5</v>
      </c>
      <c r="B35">
        <v>8</v>
      </c>
      <c r="C35">
        <v>31.7</v>
      </c>
      <c r="D35">
        <v>7</v>
      </c>
      <c r="E35">
        <v>1</v>
      </c>
      <c r="F35">
        <v>0</v>
      </c>
      <c r="G35">
        <v>2</v>
      </c>
      <c r="H35">
        <v>2</v>
      </c>
      <c r="I35">
        <v>1</v>
      </c>
      <c r="J35">
        <v>0</v>
      </c>
    </row>
    <row r="36" spans="1:10" x14ac:dyDescent="0.25">
      <c r="A36">
        <v>1.6</v>
      </c>
      <c r="B36">
        <v>4</v>
      </c>
      <c r="C36">
        <v>47.847799999999999</v>
      </c>
      <c r="D36">
        <v>6</v>
      </c>
      <c r="E36">
        <v>1</v>
      </c>
      <c r="F36">
        <v>0</v>
      </c>
      <c r="G36">
        <v>2</v>
      </c>
      <c r="H36">
        <v>2</v>
      </c>
      <c r="I36">
        <v>1</v>
      </c>
      <c r="J36">
        <v>1</v>
      </c>
    </row>
    <row r="37" spans="1:10" x14ac:dyDescent="0.25">
      <c r="A37">
        <v>1.6</v>
      </c>
      <c r="B37">
        <v>4</v>
      </c>
      <c r="C37">
        <v>50.243600000000001</v>
      </c>
      <c r="D37">
        <v>6</v>
      </c>
      <c r="E37">
        <v>0</v>
      </c>
      <c r="F37">
        <v>0</v>
      </c>
      <c r="G37">
        <v>2</v>
      </c>
      <c r="H37">
        <v>2</v>
      </c>
      <c r="I37">
        <v>1</v>
      </c>
      <c r="J37">
        <v>1</v>
      </c>
    </row>
    <row r="38" spans="1:10" x14ac:dyDescent="0.25">
      <c r="A38">
        <v>1.8</v>
      </c>
      <c r="B38">
        <v>4</v>
      </c>
      <c r="C38">
        <v>47.2</v>
      </c>
      <c r="D38">
        <v>4</v>
      </c>
      <c r="E38">
        <v>1</v>
      </c>
      <c r="F38">
        <v>0</v>
      </c>
      <c r="G38">
        <v>2</v>
      </c>
      <c r="H38">
        <v>2</v>
      </c>
      <c r="I38">
        <v>1</v>
      </c>
      <c r="J38">
        <v>0</v>
      </c>
    </row>
    <row r="39" spans="1:10" x14ac:dyDescent="0.25">
      <c r="A39">
        <v>1.8</v>
      </c>
      <c r="B39">
        <v>4</v>
      </c>
      <c r="C39">
        <v>46.9</v>
      </c>
      <c r="D39">
        <v>5</v>
      </c>
      <c r="E39">
        <v>0</v>
      </c>
      <c r="F39">
        <v>0</v>
      </c>
      <c r="G39">
        <v>2</v>
      </c>
      <c r="H39">
        <v>2</v>
      </c>
      <c r="I39">
        <v>1</v>
      </c>
      <c r="J39">
        <v>0</v>
      </c>
    </row>
    <row r="40" spans="1:10" x14ac:dyDescent="0.25">
      <c r="A40">
        <v>4</v>
      </c>
      <c r="B40">
        <v>8</v>
      </c>
      <c r="C40">
        <v>28.4</v>
      </c>
      <c r="D40">
        <v>6</v>
      </c>
      <c r="E40">
        <v>0</v>
      </c>
      <c r="F40">
        <v>0</v>
      </c>
      <c r="G40">
        <v>2</v>
      </c>
      <c r="H40">
        <v>2</v>
      </c>
      <c r="I40">
        <v>1</v>
      </c>
      <c r="J40">
        <v>0</v>
      </c>
    </row>
    <row r="41" spans="1:10" x14ac:dyDescent="0.25">
      <c r="A41">
        <v>4</v>
      </c>
      <c r="B41">
        <v>8</v>
      </c>
      <c r="C41">
        <v>27.9711</v>
      </c>
      <c r="D41">
        <v>7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</row>
    <row r="42" spans="1:10" x14ac:dyDescent="0.25">
      <c r="A42">
        <v>1.4</v>
      </c>
      <c r="B42">
        <v>4</v>
      </c>
      <c r="C42">
        <v>50.4</v>
      </c>
      <c r="D42">
        <v>6</v>
      </c>
      <c r="E42">
        <v>1</v>
      </c>
      <c r="F42">
        <v>0</v>
      </c>
      <c r="G42">
        <v>2</v>
      </c>
      <c r="H42">
        <v>2</v>
      </c>
      <c r="I42">
        <v>1</v>
      </c>
      <c r="J42">
        <v>0</v>
      </c>
    </row>
    <row r="43" spans="1:10" x14ac:dyDescent="0.25">
      <c r="A43">
        <v>1.4</v>
      </c>
      <c r="B43">
        <v>4</v>
      </c>
      <c r="C43">
        <v>54.05</v>
      </c>
      <c r="D43">
        <v>6</v>
      </c>
      <c r="E43">
        <v>1</v>
      </c>
      <c r="F43">
        <v>0</v>
      </c>
      <c r="G43">
        <v>2</v>
      </c>
      <c r="H43">
        <v>2</v>
      </c>
      <c r="I43">
        <v>1</v>
      </c>
      <c r="J43">
        <v>0</v>
      </c>
    </row>
    <row r="44" spans="1:10" x14ac:dyDescent="0.25">
      <c r="A44">
        <v>1.4</v>
      </c>
      <c r="B44">
        <v>4</v>
      </c>
      <c r="C44">
        <v>59.7</v>
      </c>
      <c r="D44">
        <v>6</v>
      </c>
      <c r="E44">
        <v>0</v>
      </c>
      <c r="F44">
        <v>0</v>
      </c>
      <c r="G44">
        <v>2</v>
      </c>
      <c r="H44">
        <v>2</v>
      </c>
      <c r="I44">
        <v>1</v>
      </c>
      <c r="J44">
        <v>0</v>
      </c>
    </row>
    <row r="45" spans="1:10" x14ac:dyDescent="0.25">
      <c r="A45">
        <v>1.4</v>
      </c>
      <c r="B45">
        <v>4</v>
      </c>
      <c r="C45">
        <v>52.749600000000001</v>
      </c>
      <c r="D45">
        <v>1</v>
      </c>
      <c r="E45">
        <v>0</v>
      </c>
      <c r="F45">
        <v>0</v>
      </c>
      <c r="G45">
        <v>2</v>
      </c>
      <c r="H45">
        <v>2</v>
      </c>
      <c r="I45">
        <v>1</v>
      </c>
      <c r="J45">
        <v>0</v>
      </c>
    </row>
    <row r="46" spans="1:10" x14ac:dyDescent="0.25">
      <c r="A46">
        <v>2</v>
      </c>
      <c r="B46">
        <v>4</v>
      </c>
      <c r="C46">
        <v>40</v>
      </c>
      <c r="D46">
        <v>4</v>
      </c>
      <c r="E46">
        <v>1</v>
      </c>
      <c r="F46">
        <v>0</v>
      </c>
      <c r="G46">
        <v>2</v>
      </c>
      <c r="H46">
        <v>2</v>
      </c>
      <c r="I46">
        <v>1</v>
      </c>
      <c r="J46">
        <v>0</v>
      </c>
    </row>
    <row r="47" spans="1:10" x14ac:dyDescent="0.25">
      <c r="A47">
        <v>2</v>
      </c>
      <c r="B47">
        <v>4</v>
      </c>
      <c r="C47">
        <v>40.9</v>
      </c>
      <c r="D47">
        <v>6</v>
      </c>
      <c r="E47">
        <v>1</v>
      </c>
      <c r="F47">
        <v>0</v>
      </c>
      <c r="G47">
        <v>2</v>
      </c>
      <c r="H47">
        <v>2</v>
      </c>
      <c r="I47">
        <v>1</v>
      </c>
      <c r="J47">
        <v>0</v>
      </c>
    </row>
    <row r="48" spans="1:10" x14ac:dyDescent="0.25">
      <c r="A48">
        <v>3.6</v>
      </c>
      <c r="B48">
        <v>6</v>
      </c>
      <c r="C48">
        <v>40.5</v>
      </c>
      <c r="D48">
        <v>6</v>
      </c>
      <c r="E48">
        <v>1</v>
      </c>
      <c r="F48">
        <v>0</v>
      </c>
      <c r="G48">
        <v>2</v>
      </c>
      <c r="H48">
        <v>2</v>
      </c>
      <c r="I48">
        <v>1</v>
      </c>
      <c r="J48">
        <v>0</v>
      </c>
    </row>
    <row r="49" spans="1:10" x14ac:dyDescent="0.25">
      <c r="A49">
        <v>6.4</v>
      </c>
      <c r="B49">
        <v>8</v>
      </c>
      <c r="C49">
        <v>29.9499</v>
      </c>
      <c r="D49">
        <v>5</v>
      </c>
      <c r="E49">
        <v>1</v>
      </c>
      <c r="F49">
        <v>0</v>
      </c>
      <c r="G49">
        <v>1</v>
      </c>
      <c r="H49">
        <v>1</v>
      </c>
      <c r="I49">
        <v>1</v>
      </c>
      <c r="J49">
        <v>0</v>
      </c>
    </row>
    <row r="50" spans="1:10" x14ac:dyDescent="0.25">
      <c r="A50">
        <v>6.4</v>
      </c>
      <c r="B50">
        <v>8</v>
      </c>
      <c r="C50">
        <v>31.4</v>
      </c>
      <c r="D50">
        <v>6</v>
      </c>
      <c r="E50">
        <v>1</v>
      </c>
      <c r="F50">
        <v>0</v>
      </c>
      <c r="G50">
        <v>1</v>
      </c>
      <c r="H50">
        <v>1</v>
      </c>
      <c r="I50">
        <v>1</v>
      </c>
      <c r="J50">
        <v>0</v>
      </c>
    </row>
    <row r="51" spans="1:10" x14ac:dyDescent="0.25">
      <c r="A51">
        <v>1.8</v>
      </c>
      <c r="B51">
        <v>4</v>
      </c>
      <c r="C51">
        <v>56.991500000000002</v>
      </c>
      <c r="D51">
        <v>1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</row>
    <row r="52" spans="1:10" x14ac:dyDescent="0.25">
      <c r="A52">
        <v>1.5</v>
      </c>
      <c r="B52">
        <v>4</v>
      </c>
      <c r="C52">
        <v>46.5</v>
      </c>
      <c r="D52">
        <v>4</v>
      </c>
      <c r="E52">
        <v>1</v>
      </c>
      <c r="F52">
        <v>0</v>
      </c>
      <c r="G52">
        <v>2</v>
      </c>
      <c r="H52">
        <v>2</v>
      </c>
      <c r="I52">
        <v>1</v>
      </c>
      <c r="J52">
        <v>0</v>
      </c>
    </row>
    <row r="53" spans="1:10" x14ac:dyDescent="0.25">
      <c r="A53">
        <v>1.5</v>
      </c>
      <c r="B53">
        <v>4</v>
      </c>
      <c r="C53">
        <v>49.6</v>
      </c>
      <c r="D53">
        <v>5</v>
      </c>
      <c r="E53">
        <v>0</v>
      </c>
      <c r="F53">
        <v>0</v>
      </c>
      <c r="G53">
        <v>2</v>
      </c>
      <c r="H53">
        <v>2</v>
      </c>
      <c r="I53">
        <v>1</v>
      </c>
      <c r="J53">
        <v>0</v>
      </c>
    </row>
    <row r="54" spans="1:10" x14ac:dyDescent="0.25">
      <c r="A54">
        <v>1.6</v>
      </c>
      <c r="B54">
        <v>4</v>
      </c>
      <c r="C54">
        <v>42</v>
      </c>
      <c r="D54">
        <v>6</v>
      </c>
      <c r="E54">
        <v>1</v>
      </c>
      <c r="F54">
        <v>0</v>
      </c>
      <c r="G54">
        <v>2</v>
      </c>
      <c r="H54">
        <v>2</v>
      </c>
      <c r="I54">
        <v>1</v>
      </c>
      <c r="J54">
        <v>1</v>
      </c>
    </row>
    <row r="55" spans="1:10" x14ac:dyDescent="0.25">
      <c r="A55">
        <v>1.6</v>
      </c>
      <c r="B55">
        <v>4</v>
      </c>
      <c r="C55">
        <v>49.949399999999997</v>
      </c>
      <c r="D55">
        <v>6</v>
      </c>
      <c r="E55">
        <v>0</v>
      </c>
      <c r="F55">
        <v>0</v>
      </c>
      <c r="G55">
        <v>2</v>
      </c>
      <c r="H55">
        <v>2</v>
      </c>
      <c r="I55">
        <v>1</v>
      </c>
      <c r="J55">
        <v>1</v>
      </c>
    </row>
    <row r="56" spans="1:10" x14ac:dyDescent="0.25">
      <c r="A56">
        <v>1.6</v>
      </c>
      <c r="B56">
        <v>4</v>
      </c>
      <c r="C56">
        <v>45.3</v>
      </c>
      <c r="D56">
        <v>6</v>
      </c>
      <c r="E56">
        <v>1</v>
      </c>
      <c r="F56">
        <v>0</v>
      </c>
      <c r="G56">
        <v>2</v>
      </c>
      <c r="H56">
        <v>2</v>
      </c>
      <c r="I56">
        <v>1</v>
      </c>
      <c r="J56">
        <v>1</v>
      </c>
    </row>
    <row r="57" spans="1:10" x14ac:dyDescent="0.25">
      <c r="A57">
        <v>1.6</v>
      </c>
      <c r="B57">
        <v>4</v>
      </c>
      <c r="C57">
        <v>45.5</v>
      </c>
      <c r="D57">
        <v>6</v>
      </c>
      <c r="E57">
        <v>0</v>
      </c>
      <c r="F57">
        <v>0</v>
      </c>
      <c r="G57">
        <v>2</v>
      </c>
      <c r="H57">
        <v>2</v>
      </c>
      <c r="I57">
        <v>1</v>
      </c>
      <c r="J57">
        <v>1</v>
      </c>
    </row>
    <row r="58" spans="1:10" x14ac:dyDescent="0.25">
      <c r="A58">
        <v>1.6</v>
      </c>
      <c r="B58">
        <v>4</v>
      </c>
      <c r="C58">
        <v>42.8</v>
      </c>
      <c r="D58">
        <v>6</v>
      </c>
      <c r="E58">
        <v>1</v>
      </c>
      <c r="F58">
        <v>0</v>
      </c>
      <c r="G58">
        <v>2</v>
      </c>
      <c r="H58">
        <v>2</v>
      </c>
      <c r="I58">
        <v>1</v>
      </c>
      <c r="J58">
        <v>1</v>
      </c>
    </row>
    <row r="59" spans="1:10" x14ac:dyDescent="0.25">
      <c r="A59">
        <v>1.6</v>
      </c>
      <c r="B59">
        <v>4</v>
      </c>
      <c r="C59">
        <v>43.7</v>
      </c>
      <c r="D59">
        <v>6</v>
      </c>
      <c r="E59">
        <v>0</v>
      </c>
      <c r="F59">
        <v>0</v>
      </c>
      <c r="G59">
        <v>2</v>
      </c>
      <c r="H59">
        <v>2</v>
      </c>
      <c r="I59">
        <v>1</v>
      </c>
      <c r="J59">
        <v>1</v>
      </c>
    </row>
    <row r="60" spans="1:10" x14ac:dyDescent="0.25">
      <c r="A60">
        <v>2.5</v>
      </c>
      <c r="B60">
        <v>4</v>
      </c>
      <c r="C60">
        <v>42.904000000000003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0</v>
      </c>
    </row>
    <row r="61" spans="1:10" x14ac:dyDescent="0.25">
      <c r="A61">
        <v>2.5</v>
      </c>
      <c r="B61">
        <v>4</v>
      </c>
      <c r="C61">
        <v>43.261699999999998</v>
      </c>
      <c r="D61">
        <v>6</v>
      </c>
      <c r="E61">
        <v>1</v>
      </c>
      <c r="F61">
        <v>0</v>
      </c>
      <c r="G61">
        <v>2</v>
      </c>
      <c r="H61">
        <v>2</v>
      </c>
      <c r="I61">
        <v>1</v>
      </c>
      <c r="J61">
        <v>0</v>
      </c>
    </row>
    <row r="62" spans="1:10" x14ac:dyDescent="0.25">
      <c r="A62">
        <v>2.5</v>
      </c>
      <c r="B62">
        <v>4</v>
      </c>
      <c r="C62">
        <v>37.5899</v>
      </c>
      <c r="D62">
        <v>5</v>
      </c>
      <c r="E62">
        <v>0</v>
      </c>
      <c r="F62">
        <v>0</v>
      </c>
      <c r="G62">
        <v>2</v>
      </c>
      <c r="H62">
        <v>2</v>
      </c>
      <c r="I62">
        <v>0</v>
      </c>
      <c r="J62">
        <v>1</v>
      </c>
    </row>
    <row r="63" spans="1:10" x14ac:dyDescent="0.25">
      <c r="A63">
        <v>2.5</v>
      </c>
      <c r="B63">
        <v>4</v>
      </c>
      <c r="C63">
        <v>36.655700000000003</v>
      </c>
      <c r="D63">
        <v>4</v>
      </c>
      <c r="E63">
        <v>1</v>
      </c>
      <c r="F63">
        <v>0</v>
      </c>
      <c r="G63">
        <v>2</v>
      </c>
      <c r="H63">
        <v>2</v>
      </c>
      <c r="I63">
        <v>0</v>
      </c>
      <c r="J63">
        <v>1</v>
      </c>
    </row>
    <row r="64" spans="1:10" x14ac:dyDescent="0.25">
      <c r="A64">
        <v>2.5</v>
      </c>
      <c r="B64">
        <v>4</v>
      </c>
      <c r="C64">
        <v>34.434100000000001</v>
      </c>
      <c r="D64">
        <v>5</v>
      </c>
      <c r="E64">
        <v>0</v>
      </c>
      <c r="F64">
        <v>0</v>
      </c>
      <c r="G64">
        <v>2</v>
      </c>
      <c r="H64">
        <v>2</v>
      </c>
      <c r="I64">
        <v>1</v>
      </c>
      <c r="J64">
        <v>0</v>
      </c>
    </row>
    <row r="65" spans="1:10" x14ac:dyDescent="0.25">
      <c r="A65">
        <v>2.5</v>
      </c>
      <c r="B65">
        <v>4</v>
      </c>
      <c r="C65">
        <v>31.366900000000001</v>
      </c>
      <c r="D65">
        <v>6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</row>
    <row r="66" spans="1:10" x14ac:dyDescent="0.25">
      <c r="A66">
        <v>2</v>
      </c>
      <c r="B66">
        <v>4</v>
      </c>
      <c r="C66">
        <v>41.566099999999999</v>
      </c>
      <c r="D66">
        <v>1</v>
      </c>
      <c r="E66">
        <v>1</v>
      </c>
      <c r="F66">
        <v>0</v>
      </c>
      <c r="G66">
        <v>2</v>
      </c>
      <c r="H66">
        <v>2</v>
      </c>
      <c r="I66">
        <v>1</v>
      </c>
      <c r="J66">
        <v>0</v>
      </c>
    </row>
    <row r="67" spans="1:10" x14ac:dyDescent="0.25">
      <c r="A67">
        <v>2</v>
      </c>
      <c r="B67">
        <v>4</v>
      </c>
      <c r="C67">
        <v>44.707999999999998</v>
      </c>
      <c r="D67">
        <v>6</v>
      </c>
      <c r="E67">
        <v>0</v>
      </c>
      <c r="F67">
        <v>0</v>
      </c>
      <c r="G67">
        <v>2</v>
      </c>
      <c r="H67">
        <v>2</v>
      </c>
      <c r="I67">
        <v>1</v>
      </c>
      <c r="J67">
        <v>0</v>
      </c>
    </row>
    <row r="68" spans="1:10" x14ac:dyDescent="0.25">
      <c r="A68">
        <v>2</v>
      </c>
      <c r="B68">
        <v>4</v>
      </c>
      <c r="C68">
        <v>59.536099999999998</v>
      </c>
      <c r="D68">
        <v>6</v>
      </c>
      <c r="E68">
        <v>0</v>
      </c>
      <c r="F68">
        <v>0</v>
      </c>
      <c r="G68">
        <v>2</v>
      </c>
      <c r="H68">
        <v>2</v>
      </c>
      <c r="I68">
        <v>0</v>
      </c>
      <c r="J68">
        <v>0</v>
      </c>
    </row>
    <row r="69" spans="1:10" x14ac:dyDescent="0.25">
      <c r="A69">
        <v>2</v>
      </c>
      <c r="B69">
        <v>4</v>
      </c>
      <c r="C69">
        <v>59.438099999999999</v>
      </c>
      <c r="D69">
        <v>6</v>
      </c>
      <c r="E69">
        <v>1</v>
      </c>
      <c r="F69">
        <v>0</v>
      </c>
      <c r="G69">
        <v>2</v>
      </c>
      <c r="H69">
        <v>2</v>
      </c>
      <c r="I69">
        <v>0</v>
      </c>
      <c r="J69">
        <v>0</v>
      </c>
    </row>
    <row r="70" spans="1:10" x14ac:dyDescent="0.25">
      <c r="A70">
        <v>2</v>
      </c>
      <c r="B70">
        <v>4</v>
      </c>
      <c r="C70">
        <v>46.2</v>
      </c>
      <c r="D70">
        <v>5</v>
      </c>
      <c r="E70">
        <v>0</v>
      </c>
      <c r="F70">
        <v>0</v>
      </c>
      <c r="G70">
        <v>1</v>
      </c>
      <c r="H70">
        <v>1</v>
      </c>
      <c r="I70">
        <v>0</v>
      </c>
      <c r="J70">
        <v>0</v>
      </c>
    </row>
    <row r="71" spans="1:10" x14ac:dyDescent="0.25">
      <c r="A71">
        <v>2</v>
      </c>
      <c r="B71">
        <v>4</v>
      </c>
      <c r="C71">
        <v>41.399000000000001</v>
      </c>
      <c r="D71">
        <v>6</v>
      </c>
      <c r="E71">
        <v>1</v>
      </c>
      <c r="F71">
        <v>0</v>
      </c>
      <c r="G71">
        <v>1</v>
      </c>
      <c r="H71">
        <v>1</v>
      </c>
      <c r="I71">
        <v>0</v>
      </c>
      <c r="J71">
        <v>0</v>
      </c>
    </row>
    <row r="72" spans="1:10" x14ac:dyDescent="0.25">
      <c r="A72">
        <v>2.5</v>
      </c>
      <c r="B72">
        <v>5</v>
      </c>
      <c r="C72">
        <v>44.515900000000002</v>
      </c>
      <c r="D72">
        <v>5</v>
      </c>
      <c r="E72">
        <v>0</v>
      </c>
      <c r="F72">
        <v>0</v>
      </c>
      <c r="G72">
        <v>2</v>
      </c>
      <c r="H72">
        <v>2</v>
      </c>
      <c r="I72">
        <v>1</v>
      </c>
      <c r="J72">
        <v>0</v>
      </c>
    </row>
    <row r="73" spans="1:10" x14ac:dyDescent="0.25">
      <c r="A73">
        <v>2.5</v>
      </c>
      <c r="B73">
        <v>5</v>
      </c>
      <c r="C73">
        <v>42.488799999999998</v>
      </c>
      <c r="D73">
        <v>6</v>
      </c>
      <c r="E73">
        <v>1</v>
      </c>
      <c r="F73">
        <v>0</v>
      </c>
      <c r="G73">
        <v>2</v>
      </c>
      <c r="H73">
        <v>2</v>
      </c>
      <c r="I73">
        <v>1</v>
      </c>
      <c r="J73">
        <v>0</v>
      </c>
    </row>
    <row r="74" spans="1:10" x14ac:dyDescent="0.25">
      <c r="A74">
        <v>3</v>
      </c>
      <c r="B74">
        <v>6</v>
      </c>
      <c r="C74">
        <v>35.799999999999997</v>
      </c>
      <c r="D74">
        <v>6</v>
      </c>
      <c r="E74">
        <v>1</v>
      </c>
      <c r="F74">
        <v>0</v>
      </c>
      <c r="G74">
        <v>2</v>
      </c>
      <c r="H74">
        <v>2</v>
      </c>
      <c r="I74">
        <v>1</v>
      </c>
      <c r="J74">
        <v>0</v>
      </c>
    </row>
    <row r="75" spans="1:10" x14ac:dyDescent="0.25">
      <c r="A75">
        <v>6.8</v>
      </c>
      <c r="B75">
        <v>8</v>
      </c>
      <c r="C75">
        <v>23.4</v>
      </c>
      <c r="D75">
        <v>8</v>
      </c>
      <c r="E75">
        <v>0</v>
      </c>
      <c r="F75">
        <v>0</v>
      </c>
      <c r="G75">
        <v>1</v>
      </c>
      <c r="H75">
        <v>1</v>
      </c>
      <c r="I75">
        <v>1</v>
      </c>
      <c r="J75">
        <v>0</v>
      </c>
    </row>
    <row r="76" spans="1:10" x14ac:dyDescent="0.25">
      <c r="A76">
        <v>4.4000000000000004</v>
      </c>
      <c r="B76">
        <v>8</v>
      </c>
      <c r="C76">
        <v>33.049900000000001</v>
      </c>
      <c r="D76">
        <v>8</v>
      </c>
      <c r="E76">
        <v>1</v>
      </c>
      <c r="F76">
        <v>0</v>
      </c>
      <c r="G76">
        <v>2</v>
      </c>
      <c r="H76">
        <v>2</v>
      </c>
      <c r="I76">
        <v>1</v>
      </c>
      <c r="J76">
        <v>0</v>
      </c>
    </row>
    <row r="77" spans="1:10" x14ac:dyDescent="0.25">
      <c r="A77">
        <v>4.4000000000000004</v>
      </c>
      <c r="B77">
        <v>8</v>
      </c>
      <c r="C77">
        <v>33.603200000000001</v>
      </c>
      <c r="D77">
        <v>8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</row>
    <row r="78" spans="1:10" x14ac:dyDescent="0.25">
      <c r="A78">
        <v>2.4</v>
      </c>
      <c r="B78">
        <v>4</v>
      </c>
      <c r="C78">
        <v>42</v>
      </c>
      <c r="D78">
        <v>6</v>
      </c>
      <c r="E78">
        <v>1</v>
      </c>
      <c r="F78">
        <v>0</v>
      </c>
      <c r="G78">
        <v>2</v>
      </c>
      <c r="H78">
        <v>2</v>
      </c>
      <c r="I78">
        <v>1</v>
      </c>
      <c r="J78">
        <v>0</v>
      </c>
    </row>
    <row r="79" spans="1:10" x14ac:dyDescent="0.25">
      <c r="A79">
        <v>3.6</v>
      </c>
      <c r="B79">
        <v>6</v>
      </c>
      <c r="C79">
        <v>37.487400000000001</v>
      </c>
      <c r="D79">
        <v>6</v>
      </c>
      <c r="E79">
        <v>1</v>
      </c>
      <c r="F79">
        <v>0</v>
      </c>
      <c r="G79">
        <v>2</v>
      </c>
      <c r="H79">
        <v>2</v>
      </c>
      <c r="I79">
        <v>1</v>
      </c>
      <c r="J79">
        <v>0</v>
      </c>
    </row>
    <row r="80" spans="1:10" x14ac:dyDescent="0.25">
      <c r="A80">
        <v>3.6</v>
      </c>
      <c r="B80">
        <v>6</v>
      </c>
      <c r="C80">
        <v>36.1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0</v>
      </c>
    </row>
    <row r="81" spans="1:10" x14ac:dyDescent="0.25">
      <c r="A81">
        <v>2</v>
      </c>
      <c r="B81">
        <v>4</v>
      </c>
      <c r="C81">
        <v>39.4</v>
      </c>
      <c r="D81">
        <v>6</v>
      </c>
      <c r="E81">
        <v>1</v>
      </c>
      <c r="F81">
        <v>0</v>
      </c>
      <c r="G81">
        <v>2</v>
      </c>
      <c r="H81">
        <v>2</v>
      </c>
      <c r="I81">
        <v>1</v>
      </c>
      <c r="J81">
        <v>0</v>
      </c>
    </row>
    <row r="82" spans="1:10" x14ac:dyDescent="0.25">
      <c r="A82">
        <v>2</v>
      </c>
      <c r="B82">
        <v>4</v>
      </c>
      <c r="C82">
        <v>44.7</v>
      </c>
      <c r="D82">
        <v>6</v>
      </c>
      <c r="E82">
        <v>0</v>
      </c>
      <c r="F82">
        <v>0</v>
      </c>
      <c r="G82">
        <v>2</v>
      </c>
      <c r="H82">
        <v>2</v>
      </c>
      <c r="I82">
        <v>1</v>
      </c>
      <c r="J82">
        <v>0</v>
      </c>
    </row>
    <row r="83" spans="1:10" x14ac:dyDescent="0.25">
      <c r="A83">
        <v>2.4</v>
      </c>
      <c r="B83">
        <v>4</v>
      </c>
      <c r="C83">
        <v>42.5</v>
      </c>
      <c r="D83">
        <v>6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</row>
    <row r="84" spans="1:10" x14ac:dyDescent="0.25">
      <c r="A84">
        <v>2</v>
      </c>
      <c r="B84">
        <v>4</v>
      </c>
      <c r="C84">
        <v>41.5</v>
      </c>
      <c r="D84">
        <v>4</v>
      </c>
      <c r="E84">
        <v>1</v>
      </c>
      <c r="F84">
        <v>0</v>
      </c>
      <c r="G84">
        <v>2</v>
      </c>
      <c r="H84">
        <v>2</v>
      </c>
      <c r="I84">
        <v>1</v>
      </c>
      <c r="J84">
        <v>0</v>
      </c>
    </row>
    <row r="85" spans="1:10" x14ac:dyDescent="0.25">
      <c r="A85">
        <v>2</v>
      </c>
      <c r="B85">
        <v>4</v>
      </c>
      <c r="C85">
        <v>43.5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</row>
    <row r="86" spans="1:10" x14ac:dyDescent="0.25">
      <c r="A86">
        <v>3.6</v>
      </c>
      <c r="B86">
        <v>6</v>
      </c>
      <c r="C86">
        <v>40.5</v>
      </c>
      <c r="D86">
        <v>6</v>
      </c>
      <c r="E86">
        <v>1</v>
      </c>
      <c r="F86">
        <v>0</v>
      </c>
      <c r="G86">
        <v>2</v>
      </c>
      <c r="H86">
        <v>2</v>
      </c>
      <c r="I86">
        <v>1</v>
      </c>
      <c r="J86">
        <v>0</v>
      </c>
    </row>
    <row r="87" spans="1:10" x14ac:dyDescent="0.25">
      <c r="A87">
        <v>3</v>
      </c>
      <c r="B87">
        <v>6</v>
      </c>
      <c r="C87">
        <v>39.700000000000003</v>
      </c>
      <c r="D87">
        <v>6</v>
      </c>
      <c r="E87">
        <v>1</v>
      </c>
      <c r="F87">
        <v>1</v>
      </c>
      <c r="G87">
        <v>2</v>
      </c>
      <c r="H87">
        <v>2</v>
      </c>
      <c r="I87">
        <v>1</v>
      </c>
      <c r="J87">
        <v>0</v>
      </c>
    </row>
    <row r="88" spans="1:10" x14ac:dyDescent="0.25">
      <c r="A88">
        <v>2.5</v>
      </c>
      <c r="B88">
        <v>6</v>
      </c>
      <c r="C88">
        <v>40.807499999999997</v>
      </c>
      <c r="D88">
        <v>7</v>
      </c>
      <c r="E88">
        <v>1</v>
      </c>
      <c r="F88">
        <v>0</v>
      </c>
      <c r="G88">
        <v>2</v>
      </c>
      <c r="H88">
        <v>2</v>
      </c>
      <c r="I88">
        <v>1</v>
      </c>
      <c r="J88">
        <v>0</v>
      </c>
    </row>
    <row r="89" spans="1:10" x14ac:dyDescent="0.25">
      <c r="A89">
        <v>2.5</v>
      </c>
      <c r="B89">
        <v>6</v>
      </c>
      <c r="C89">
        <v>37.979999999999997</v>
      </c>
      <c r="D89">
        <v>7</v>
      </c>
      <c r="E89">
        <v>1</v>
      </c>
      <c r="F89">
        <v>0</v>
      </c>
      <c r="G89">
        <v>2</v>
      </c>
      <c r="H89">
        <v>2</v>
      </c>
      <c r="I89">
        <v>1</v>
      </c>
      <c r="J89">
        <v>0</v>
      </c>
    </row>
    <row r="90" spans="1:10" x14ac:dyDescent="0.25">
      <c r="A90">
        <v>3.7</v>
      </c>
      <c r="B90">
        <v>6</v>
      </c>
      <c r="C90">
        <v>36.752800000000001</v>
      </c>
      <c r="D90">
        <v>7</v>
      </c>
      <c r="E90">
        <v>1</v>
      </c>
      <c r="F90">
        <v>0</v>
      </c>
      <c r="G90">
        <v>2</v>
      </c>
      <c r="H90">
        <v>2</v>
      </c>
      <c r="I90">
        <v>1</v>
      </c>
      <c r="J90">
        <v>1</v>
      </c>
    </row>
    <row r="91" spans="1:10" x14ac:dyDescent="0.25">
      <c r="A91">
        <v>3.7</v>
      </c>
      <c r="B91">
        <v>6</v>
      </c>
      <c r="C91">
        <v>33.4</v>
      </c>
      <c r="D91">
        <v>7</v>
      </c>
      <c r="E91">
        <v>1</v>
      </c>
      <c r="F91">
        <v>0</v>
      </c>
      <c r="G91">
        <v>2</v>
      </c>
      <c r="H91">
        <v>2</v>
      </c>
      <c r="I91">
        <v>1</v>
      </c>
      <c r="J91">
        <v>1</v>
      </c>
    </row>
    <row r="92" spans="1:10" x14ac:dyDescent="0.25">
      <c r="A92">
        <v>5.6</v>
      </c>
      <c r="B92">
        <v>8</v>
      </c>
      <c r="C92">
        <v>34.5</v>
      </c>
      <c r="D92">
        <v>7</v>
      </c>
      <c r="E92">
        <v>1</v>
      </c>
      <c r="F92">
        <v>0</v>
      </c>
      <c r="G92">
        <v>2</v>
      </c>
      <c r="H92">
        <v>2</v>
      </c>
      <c r="I92">
        <v>1</v>
      </c>
      <c r="J92">
        <v>1</v>
      </c>
    </row>
    <row r="93" spans="1:10" x14ac:dyDescent="0.25">
      <c r="A93">
        <v>5.6</v>
      </c>
      <c r="B93">
        <v>8</v>
      </c>
      <c r="C93">
        <v>32.4</v>
      </c>
      <c r="D93">
        <v>7</v>
      </c>
      <c r="E93">
        <v>1</v>
      </c>
      <c r="F93">
        <v>0</v>
      </c>
      <c r="G93">
        <v>2</v>
      </c>
      <c r="H93">
        <v>2</v>
      </c>
      <c r="I93">
        <v>1</v>
      </c>
      <c r="J93">
        <v>1</v>
      </c>
    </row>
    <row r="94" spans="1:10" x14ac:dyDescent="0.25">
      <c r="A94">
        <v>3</v>
      </c>
      <c r="B94">
        <v>6</v>
      </c>
      <c r="C94">
        <v>39.700000000000003</v>
      </c>
      <c r="D94">
        <v>6</v>
      </c>
      <c r="E94">
        <v>1</v>
      </c>
      <c r="F94">
        <v>1</v>
      </c>
      <c r="G94">
        <v>2</v>
      </c>
      <c r="H94">
        <v>2</v>
      </c>
      <c r="I94">
        <v>1</v>
      </c>
      <c r="J94">
        <v>0</v>
      </c>
    </row>
    <row r="95" spans="1:10" x14ac:dyDescent="0.25">
      <c r="A95">
        <v>2.5</v>
      </c>
      <c r="B95">
        <v>4</v>
      </c>
      <c r="C95">
        <v>51.6</v>
      </c>
      <c r="D95">
        <v>1</v>
      </c>
      <c r="E95">
        <v>0</v>
      </c>
      <c r="F95">
        <v>0</v>
      </c>
      <c r="G95">
        <v>2</v>
      </c>
      <c r="H95">
        <v>2</v>
      </c>
      <c r="I95">
        <v>1</v>
      </c>
      <c r="J95">
        <v>0</v>
      </c>
    </row>
    <row r="96" spans="1:10" x14ac:dyDescent="0.25">
      <c r="A96">
        <v>2.2999999999999998</v>
      </c>
      <c r="B96">
        <v>4</v>
      </c>
      <c r="C96">
        <v>34.700000000000003</v>
      </c>
      <c r="D96">
        <v>6</v>
      </c>
      <c r="E96">
        <v>0</v>
      </c>
      <c r="F96">
        <v>0</v>
      </c>
      <c r="G96">
        <v>2</v>
      </c>
      <c r="H96">
        <v>2</v>
      </c>
      <c r="I96">
        <v>1</v>
      </c>
      <c r="J96">
        <v>0</v>
      </c>
    </row>
    <row r="97" spans="1:10" x14ac:dyDescent="0.25">
      <c r="A97">
        <v>3</v>
      </c>
      <c r="B97">
        <v>6</v>
      </c>
      <c r="C97">
        <v>47.1</v>
      </c>
      <c r="D97">
        <v>7</v>
      </c>
      <c r="E97">
        <v>1</v>
      </c>
      <c r="F97">
        <v>0</v>
      </c>
      <c r="G97">
        <v>2</v>
      </c>
      <c r="H97">
        <v>2</v>
      </c>
      <c r="I97">
        <v>1</v>
      </c>
      <c r="J97">
        <v>0</v>
      </c>
    </row>
    <row r="98" spans="1:10" x14ac:dyDescent="0.25">
      <c r="A98">
        <v>4.2</v>
      </c>
      <c r="B98">
        <v>8</v>
      </c>
      <c r="C98">
        <v>35.722200000000001</v>
      </c>
      <c r="D98">
        <v>8</v>
      </c>
      <c r="E98">
        <v>0</v>
      </c>
      <c r="F98">
        <v>0</v>
      </c>
      <c r="G98">
        <v>2</v>
      </c>
      <c r="H98">
        <v>2</v>
      </c>
      <c r="I98">
        <v>1</v>
      </c>
      <c r="J98">
        <v>0</v>
      </c>
    </row>
    <row r="99" spans="1:10" x14ac:dyDescent="0.25">
      <c r="A99">
        <v>3</v>
      </c>
      <c r="B99">
        <v>6</v>
      </c>
      <c r="C99">
        <v>37.999699999999997</v>
      </c>
      <c r="D99">
        <v>8</v>
      </c>
      <c r="E99">
        <v>1</v>
      </c>
      <c r="F99">
        <v>0</v>
      </c>
      <c r="G99">
        <v>2</v>
      </c>
      <c r="H99">
        <v>2</v>
      </c>
      <c r="I99">
        <v>1</v>
      </c>
      <c r="J99">
        <v>1</v>
      </c>
    </row>
    <row r="100" spans="1:10" x14ac:dyDescent="0.25">
      <c r="A100">
        <v>4.4000000000000004</v>
      </c>
      <c r="B100">
        <v>8</v>
      </c>
      <c r="C100">
        <v>31.227399999999999</v>
      </c>
      <c r="D100">
        <v>8</v>
      </c>
      <c r="E100">
        <v>1</v>
      </c>
      <c r="F100">
        <v>0</v>
      </c>
      <c r="G100">
        <v>2</v>
      </c>
      <c r="H100">
        <v>2</v>
      </c>
      <c r="I100">
        <v>1</v>
      </c>
      <c r="J100">
        <v>0</v>
      </c>
    </row>
    <row r="101" spans="1:10" x14ac:dyDescent="0.25">
      <c r="A101">
        <v>4.4000000000000004</v>
      </c>
      <c r="B101">
        <v>8</v>
      </c>
      <c r="C101">
        <v>30.547999999999998</v>
      </c>
      <c r="D101">
        <v>8</v>
      </c>
      <c r="E101">
        <v>1</v>
      </c>
      <c r="F101">
        <v>0</v>
      </c>
      <c r="G101">
        <v>2</v>
      </c>
      <c r="H101">
        <v>2</v>
      </c>
      <c r="I101">
        <v>1</v>
      </c>
      <c r="J101">
        <v>0</v>
      </c>
    </row>
    <row r="102" spans="1:10" x14ac:dyDescent="0.25">
      <c r="A102">
        <v>3</v>
      </c>
      <c r="B102">
        <v>6</v>
      </c>
      <c r="C102">
        <v>35.496600000000001</v>
      </c>
      <c r="D102">
        <v>6</v>
      </c>
      <c r="E102">
        <v>1</v>
      </c>
      <c r="F102">
        <v>0</v>
      </c>
      <c r="G102">
        <v>2</v>
      </c>
      <c r="H102">
        <v>2</v>
      </c>
      <c r="I102">
        <v>1</v>
      </c>
      <c r="J102">
        <v>0</v>
      </c>
    </row>
    <row r="103" spans="1:10" x14ac:dyDescent="0.25">
      <c r="A103">
        <v>3</v>
      </c>
      <c r="B103">
        <v>6</v>
      </c>
      <c r="C103">
        <v>35.496600000000001</v>
      </c>
      <c r="D103">
        <v>6</v>
      </c>
      <c r="E103">
        <v>1</v>
      </c>
      <c r="F103">
        <v>0</v>
      </c>
      <c r="G103">
        <v>2</v>
      </c>
      <c r="H103">
        <v>2</v>
      </c>
      <c r="I103">
        <v>1</v>
      </c>
      <c r="J103">
        <v>0</v>
      </c>
    </row>
    <row r="104" spans="1:10" x14ac:dyDescent="0.25">
      <c r="A104">
        <v>4.4000000000000004</v>
      </c>
      <c r="B104">
        <v>8</v>
      </c>
      <c r="C104">
        <v>33.603200000000001</v>
      </c>
      <c r="D104">
        <v>8</v>
      </c>
      <c r="E104">
        <v>1</v>
      </c>
      <c r="F104">
        <v>0</v>
      </c>
      <c r="G104">
        <v>2</v>
      </c>
      <c r="H104">
        <v>2</v>
      </c>
      <c r="I104">
        <v>1</v>
      </c>
      <c r="J104">
        <v>0</v>
      </c>
    </row>
    <row r="105" spans="1:10" x14ac:dyDescent="0.25">
      <c r="A105">
        <v>4.4000000000000004</v>
      </c>
      <c r="B105">
        <v>8</v>
      </c>
      <c r="C105">
        <v>29.837800000000001</v>
      </c>
      <c r="D105">
        <v>6</v>
      </c>
      <c r="E105">
        <v>1</v>
      </c>
      <c r="F105">
        <v>0</v>
      </c>
      <c r="G105">
        <v>2</v>
      </c>
      <c r="H105">
        <v>2</v>
      </c>
      <c r="I105">
        <v>1</v>
      </c>
      <c r="J105">
        <v>0</v>
      </c>
    </row>
    <row r="106" spans="1:10" x14ac:dyDescent="0.25">
      <c r="A106">
        <v>4.4000000000000004</v>
      </c>
      <c r="B106">
        <v>8</v>
      </c>
      <c r="C106">
        <v>27.730699999999999</v>
      </c>
      <c r="D106">
        <v>6</v>
      </c>
      <c r="E106">
        <v>1</v>
      </c>
      <c r="F106">
        <v>0</v>
      </c>
      <c r="G106">
        <v>2</v>
      </c>
      <c r="H106">
        <v>2</v>
      </c>
      <c r="I106">
        <v>1</v>
      </c>
      <c r="J106">
        <v>0</v>
      </c>
    </row>
    <row r="107" spans="1:10" x14ac:dyDescent="0.25">
      <c r="A107">
        <v>4.4000000000000004</v>
      </c>
      <c r="B107">
        <v>8</v>
      </c>
      <c r="C107">
        <v>29.837800000000001</v>
      </c>
      <c r="D107">
        <v>6</v>
      </c>
      <c r="E107">
        <v>1</v>
      </c>
      <c r="F107">
        <v>0</v>
      </c>
      <c r="G107">
        <v>2</v>
      </c>
      <c r="H107">
        <v>2</v>
      </c>
      <c r="I107">
        <v>1</v>
      </c>
      <c r="J107">
        <v>0</v>
      </c>
    </row>
    <row r="108" spans="1:10" x14ac:dyDescent="0.25">
      <c r="A108">
        <v>4.4000000000000004</v>
      </c>
      <c r="B108">
        <v>8</v>
      </c>
      <c r="C108">
        <v>27.730699999999999</v>
      </c>
      <c r="D108">
        <v>6</v>
      </c>
      <c r="E108">
        <v>1</v>
      </c>
      <c r="F108">
        <v>0</v>
      </c>
      <c r="G108">
        <v>2</v>
      </c>
      <c r="H108">
        <v>2</v>
      </c>
      <c r="I108">
        <v>1</v>
      </c>
      <c r="J108">
        <v>0</v>
      </c>
    </row>
    <row r="109" spans="1:10" x14ac:dyDescent="0.25">
      <c r="A109">
        <v>3.6</v>
      </c>
      <c r="B109">
        <v>6</v>
      </c>
      <c r="C109">
        <v>37.9</v>
      </c>
      <c r="D109">
        <v>5</v>
      </c>
      <c r="E109">
        <v>1</v>
      </c>
      <c r="F109">
        <v>0</v>
      </c>
      <c r="G109">
        <v>2</v>
      </c>
      <c r="H109">
        <v>2</v>
      </c>
      <c r="I109">
        <v>1</v>
      </c>
      <c r="J109">
        <v>0</v>
      </c>
    </row>
    <row r="110" spans="1:10" x14ac:dyDescent="0.25">
      <c r="A110">
        <v>5.7</v>
      </c>
      <c r="B110">
        <v>8</v>
      </c>
      <c r="C110">
        <v>34.5</v>
      </c>
      <c r="D110">
        <v>5</v>
      </c>
      <c r="E110">
        <v>1</v>
      </c>
      <c r="F110">
        <v>0</v>
      </c>
      <c r="G110">
        <v>1</v>
      </c>
      <c r="H110">
        <v>1</v>
      </c>
      <c r="I110">
        <v>1</v>
      </c>
      <c r="J110">
        <v>0</v>
      </c>
    </row>
    <row r="111" spans="1:10" x14ac:dyDescent="0.25">
      <c r="A111">
        <v>4.5999999999999996</v>
      </c>
      <c r="B111">
        <v>8</v>
      </c>
      <c r="C111">
        <v>33.9</v>
      </c>
      <c r="D111">
        <v>6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0</v>
      </c>
    </row>
    <row r="112" spans="1:10" x14ac:dyDescent="0.25">
      <c r="A112">
        <v>3.6</v>
      </c>
      <c r="B112">
        <v>6</v>
      </c>
      <c r="C112">
        <v>37.299799999999998</v>
      </c>
      <c r="D112">
        <v>7</v>
      </c>
      <c r="E112">
        <v>1</v>
      </c>
      <c r="F112">
        <v>0</v>
      </c>
      <c r="G112">
        <v>2</v>
      </c>
      <c r="H112">
        <v>2</v>
      </c>
      <c r="I112">
        <v>1</v>
      </c>
      <c r="J112">
        <v>1</v>
      </c>
    </row>
    <row r="113" spans="1:10" x14ac:dyDescent="0.25">
      <c r="A113">
        <v>3.6</v>
      </c>
      <c r="B113">
        <v>6</v>
      </c>
      <c r="C113">
        <v>36.543999999999997</v>
      </c>
      <c r="D113">
        <v>7</v>
      </c>
      <c r="E113">
        <v>1</v>
      </c>
      <c r="F113">
        <v>0</v>
      </c>
      <c r="G113">
        <v>2</v>
      </c>
      <c r="H113">
        <v>2</v>
      </c>
      <c r="I113">
        <v>1</v>
      </c>
      <c r="J113">
        <v>1</v>
      </c>
    </row>
    <row r="114" spans="1:10" x14ac:dyDescent="0.25">
      <c r="A114">
        <v>3</v>
      </c>
      <c r="B114">
        <v>6</v>
      </c>
      <c r="C114">
        <v>36.920200000000001</v>
      </c>
      <c r="D114">
        <v>6</v>
      </c>
      <c r="E114">
        <v>1</v>
      </c>
      <c r="F114">
        <v>0</v>
      </c>
      <c r="G114">
        <v>2</v>
      </c>
      <c r="H114">
        <v>2</v>
      </c>
      <c r="I114">
        <v>1</v>
      </c>
      <c r="J114">
        <v>1</v>
      </c>
    </row>
    <row r="115" spans="1:10" x14ac:dyDescent="0.25">
      <c r="A115">
        <v>3</v>
      </c>
      <c r="B115">
        <v>6</v>
      </c>
      <c r="C115">
        <v>37.425899999999999</v>
      </c>
      <c r="D115">
        <v>6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</row>
    <row r="116" spans="1:10" x14ac:dyDescent="0.25">
      <c r="A116">
        <v>3</v>
      </c>
      <c r="B116">
        <v>6</v>
      </c>
      <c r="C116">
        <v>35.435400000000001</v>
      </c>
      <c r="D116">
        <v>6</v>
      </c>
      <c r="E116">
        <v>0</v>
      </c>
      <c r="F116">
        <v>0</v>
      </c>
      <c r="G116">
        <v>2</v>
      </c>
      <c r="H116">
        <v>2</v>
      </c>
      <c r="I116">
        <v>1</v>
      </c>
      <c r="J116">
        <v>1</v>
      </c>
    </row>
    <row r="117" spans="1:10" x14ac:dyDescent="0.25">
      <c r="A117">
        <v>3</v>
      </c>
      <c r="B117">
        <v>6</v>
      </c>
      <c r="C117">
        <v>35.890999999999998</v>
      </c>
      <c r="D117">
        <v>6</v>
      </c>
      <c r="E117">
        <v>1</v>
      </c>
      <c r="F117">
        <v>0</v>
      </c>
      <c r="G117">
        <v>2</v>
      </c>
      <c r="H117">
        <v>2</v>
      </c>
      <c r="I117">
        <v>1</v>
      </c>
      <c r="J117">
        <v>1</v>
      </c>
    </row>
    <row r="118" spans="1:10" x14ac:dyDescent="0.25">
      <c r="A118">
        <v>1.6</v>
      </c>
      <c r="B118">
        <v>4</v>
      </c>
      <c r="C118">
        <v>43.297899999999998</v>
      </c>
      <c r="D118">
        <v>6</v>
      </c>
      <c r="E118">
        <v>0</v>
      </c>
      <c r="F118">
        <v>0</v>
      </c>
      <c r="G118">
        <v>2</v>
      </c>
      <c r="H118">
        <v>2</v>
      </c>
      <c r="I118">
        <v>1</v>
      </c>
      <c r="J118">
        <v>0</v>
      </c>
    </row>
    <row r="119" spans="1:10" x14ac:dyDescent="0.25">
      <c r="A119">
        <v>1.6</v>
      </c>
      <c r="B119">
        <v>4</v>
      </c>
      <c r="C119">
        <v>45.5991</v>
      </c>
      <c r="D119">
        <v>1</v>
      </c>
      <c r="E119">
        <v>1</v>
      </c>
      <c r="F119">
        <v>0</v>
      </c>
      <c r="G119">
        <v>2</v>
      </c>
      <c r="H119">
        <v>2</v>
      </c>
      <c r="I119">
        <v>1</v>
      </c>
      <c r="J119">
        <v>0</v>
      </c>
    </row>
    <row r="120" spans="1:10" x14ac:dyDescent="0.25">
      <c r="A120">
        <v>1.6</v>
      </c>
      <c r="B120">
        <v>4</v>
      </c>
      <c r="C120">
        <v>41.7</v>
      </c>
      <c r="D120">
        <v>1</v>
      </c>
      <c r="E120">
        <v>1</v>
      </c>
      <c r="F120">
        <v>0</v>
      </c>
      <c r="G120">
        <v>2</v>
      </c>
      <c r="H120">
        <v>2</v>
      </c>
      <c r="I120">
        <v>1</v>
      </c>
      <c r="J120">
        <v>0</v>
      </c>
    </row>
    <row r="121" spans="1:10" x14ac:dyDescent="0.25">
      <c r="A121">
        <v>2.4</v>
      </c>
      <c r="B121">
        <v>4</v>
      </c>
      <c r="C121">
        <v>38.700000000000003</v>
      </c>
      <c r="D121">
        <v>5</v>
      </c>
      <c r="E121">
        <v>0</v>
      </c>
      <c r="F121">
        <v>0</v>
      </c>
      <c r="G121">
        <v>2</v>
      </c>
      <c r="H121">
        <v>2</v>
      </c>
      <c r="I121">
        <v>1</v>
      </c>
      <c r="J121">
        <v>0</v>
      </c>
    </row>
    <row r="122" spans="1:10" x14ac:dyDescent="0.25">
      <c r="A122">
        <v>2.4</v>
      </c>
      <c r="B122">
        <v>4</v>
      </c>
      <c r="C122">
        <v>38.700000000000003</v>
      </c>
      <c r="D122">
        <v>4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0</v>
      </c>
    </row>
    <row r="123" spans="1:10" x14ac:dyDescent="0.25">
      <c r="A123">
        <v>2.5</v>
      </c>
      <c r="B123">
        <v>4</v>
      </c>
      <c r="C123">
        <v>37.5899</v>
      </c>
      <c r="D123">
        <v>5</v>
      </c>
      <c r="E123">
        <v>0</v>
      </c>
      <c r="F123">
        <v>0</v>
      </c>
      <c r="G123">
        <v>2</v>
      </c>
      <c r="H123">
        <v>2</v>
      </c>
      <c r="I123">
        <v>0</v>
      </c>
      <c r="J123">
        <v>1</v>
      </c>
    </row>
    <row r="124" spans="1:10" x14ac:dyDescent="0.25">
      <c r="A124">
        <v>2.5</v>
      </c>
      <c r="B124">
        <v>4</v>
      </c>
      <c r="C124">
        <v>36.655700000000003</v>
      </c>
      <c r="D124">
        <v>4</v>
      </c>
      <c r="E124">
        <v>1</v>
      </c>
      <c r="F124">
        <v>0</v>
      </c>
      <c r="G124">
        <v>2</v>
      </c>
      <c r="H124">
        <v>2</v>
      </c>
      <c r="I124">
        <v>0</v>
      </c>
      <c r="J124">
        <v>1</v>
      </c>
    </row>
    <row r="125" spans="1:10" x14ac:dyDescent="0.25">
      <c r="A125">
        <v>2.5</v>
      </c>
      <c r="B125">
        <v>4</v>
      </c>
      <c r="C125">
        <v>34.434100000000001</v>
      </c>
      <c r="D125">
        <v>5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</row>
    <row r="126" spans="1:10" x14ac:dyDescent="0.25">
      <c r="A126">
        <v>2.5</v>
      </c>
      <c r="B126">
        <v>4</v>
      </c>
      <c r="C126">
        <v>31.366900000000001</v>
      </c>
      <c r="D126">
        <v>6</v>
      </c>
      <c r="E126">
        <v>0</v>
      </c>
      <c r="F126">
        <v>0</v>
      </c>
      <c r="G126">
        <v>2</v>
      </c>
      <c r="H126">
        <v>2</v>
      </c>
      <c r="I126">
        <v>1</v>
      </c>
      <c r="J126">
        <v>0</v>
      </c>
    </row>
    <row r="127" spans="1:10" x14ac:dyDescent="0.25">
      <c r="A127">
        <v>3.5</v>
      </c>
      <c r="B127">
        <v>6</v>
      </c>
      <c r="C127">
        <v>32.200000000000003</v>
      </c>
      <c r="D127">
        <v>7</v>
      </c>
      <c r="E127">
        <v>1</v>
      </c>
      <c r="F127">
        <v>0</v>
      </c>
      <c r="G127">
        <v>2</v>
      </c>
      <c r="H127">
        <v>2</v>
      </c>
      <c r="I127">
        <v>1</v>
      </c>
      <c r="J127">
        <v>0</v>
      </c>
    </row>
    <row r="128" spans="1:10" x14ac:dyDescent="0.25">
      <c r="A128">
        <v>3.7</v>
      </c>
      <c r="B128">
        <v>6</v>
      </c>
      <c r="C128">
        <v>28.1</v>
      </c>
      <c r="D128">
        <v>4</v>
      </c>
      <c r="E128">
        <v>1</v>
      </c>
      <c r="F128">
        <v>0</v>
      </c>
      <c r="G128">
        <v>1</v>
      </c>
      <c r="H128">
        <v>1</v>
      </c>
      <c r="I128">
        <v>0</v>
      </c>
      <c r="J128">
        <v>0</v>
      </c>
    </row>
    <row r="129" spans="1:10" x14ac:dyDescent="0.25">
      <c r="A129">
        <v>4.7</v>
      </c>
      <c r="B129">
        <v>8</v>
      </c>
      <c r="C129">
        <v>25.7</v>
      </c>
      <c r="D129">
        <v>5</v>
      </c>
      <c r="E129">
        <v>1</v>
      </c>
      <c r="F129">
        <v>0</v>
      </c>
      <c r="G129">
        <v>1</v>
      </c>
      <c r="H129">
        <v>1</v>
      </c>
      <c r="I129">
        <v>0</v>
      </c>
      <c r="J129">
        <v>0</v>
      </c>
    </row>
    <row r="130" spans="1:10" x14ac:dyDescent="0.25">
      <c r="A130">
        <v>3.7</v>
      </c>
      <c r="B130">
        <v>6</v>
      </c>
      <c r="C130">
        <v>27.8</v>
      </c>
      <c r="D130">
        <v>4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0</v>
      </c>
    </row>
    <row r="131" spans="1:10" x14ac:dyDescent="0.25">
      <c r="A131">
        <v>4.7</v>
      </c>
      <c r="B131">
        <v>8</v>
      </c>
      <c r="C131">
        <v>25.6</v>
      </c>
      <c r="D131">
        <v>5</v>
      </c>
      <c r="E131">
        <v>1</v>
      </c>
      <c r="F131">
        <v>0</v>
      </c>
      <c r="G131">
        <v>1</v>
      </c>
      <c r="H131">
        <v>1</v>
      </c>
      <c r="I131">
        <v>0</v>
      </c>
      <c r="J131">
        <v>0</v>
      </c>
    </row>
    <row r="132" spans="1:10" x14ac:dyDescent="0.25">
      <c r="A132">
        <v>5.7</v>
      </c>
      <c r="B132">
        <v>8</v>
      </c>
      <c r="C132">
        <v>27.2</v>
      </c>
      <c r="D132">
        <v>5</v>
      </c>
      <c r="E132">
        <v>1</v>
      </c>
      <c r="F132">
        <v>0</v>
      </c>
      <c r="G132">
        <v>1</v>
      </c>
      <c r="H132">
        <v>1</v>
      </c>
      <c r="I132">
        <v>1</v>
      </c>
      <c r="J132">
        <v>0</v>
      </c>
    </row>
    <row r="133" spans="1:10" x14ac:dyDescent="0.25">
      <c r="A133">
        <v>3.7</v>
      </c>
      <c r="B133">
        <v>6</v>
      </c>
      <c r="C133">
        <v>31.364100000000001</v>
      </c>
      <c r="D133">
        <v>6</v>
      </c>
      <c r="E133">
        <v>1</v>
      </c>
      <c r="F133">
        <v>1</v>
      </c>
      <c r="G133">
        <v>2</v>
      </c>
      <c r="H133">
        <v>2</v>
      </c>
      <c r="I133">
        <v>1</v>
      </c>
      <c r="J133">
        <v>0</v>
      </c>
    </row>
    <row r="134" spans="1:10" x14ac:dyDescent="0.25">
      <c r="A134">
        <v>3.7</v>
      </c>
      <c r="B134">
        <v>6</v>
      </c>
      <c r="C134">
        <v>31.363900000000001</v>
      </c>
      <c r="D134">
        <v>6</v>
      </c>
      <c r="E134">
        <v>0</v>
      </c>
      <c r="F134">
        <v>1</v>
      </c>
      <c r="G134">
        <v>2</v>
      </c>
      <c r="H134">
        <v>2</v>
      </c>
      <c r="I134">
        <v>1</v>
      </c>
      <c r="J134">
        <v>0</v>
      </c>
    </row>
    <row r="135" spans="1:10" x14ac:dyDescent="0.25">
      <c r="A135">
        <v>5</v>
      </c>
      <c r="B135">
        <v>8</v>
      </c>
      <c r="C135">
        <v>28.716000000000001</v>
      </c>
      <c r="D135">
        <v>6</v>
      </c>
      <c r="E135">
        <v>1</v>
      </c>
      <c r="F135">
        <v>1</v>
      </c>
      <c r="G135">
        <v>2</v>
      </c>
      <c r="H135">
        <v>2</v>
      </c>
      <c r="I135">
        <v>1</v>
      </c>
      <c r="J135">
        <v>0</v>
      </c>
    </row>
    <row r="136" spans="1:10" x14ac:dyDescent="0.25">
      <c r="A136">
        <v>5</v>
      </c>
      <c r="B136">
        <v>8</v>
      </c>
      <c r="C136">
        <v>28.700900000000001</v>
      </c>
      <c r="D136">
        <v>6</v>
      </c>
      <c r="E136">
        <v>0</v>
      </c>
      <c r="F136">
        <v>1</v>
      </c>
      <c r="G136">
        <v>2</v>
      </c>
      <c r="H136">
        <v>2</v>
      </c>
      <c r="I136">
        <v>1</v>
      </c>
      <c r="J136">
        <v>0</v>
      </c>
    </row>
    <row r="137" spans="1:10" x14ac:dyDescent="0.25">
      <c r="A137">
        <v>3.7</v>
      </c>
      <c r="B137">
        <v>6</v>
      </c>
      <c r="C137">
        <v>24.4</v>
      </c>
      <c r="D137">
        <v>4</v>
      </c>
      <c r="E137">
        <v>1</v>
      </c>
      <c r="F137">
        <v>0</v>
      </c>
      <c r="G137">
        <v>1</v>
      </c>
      <c r="H137">
        <v>1</v>
      </c>
      <c r="I137">
        <v>0</v>
      </c>
      <c r="J137">
        <v>0</v>
      </c>
    </row>
    <row r="138" spans="1:10" x14ac:dyDescent="0.25">
      <c r="A138">
        <v>4.7</v>
      </c>
      <c r="B138">
        <v>8</v>
      </c>
      <c r="C138">
        <v>25.6</v>
      </c>
      <c r="D138">
        <v>5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0</v>
      </c>
    </row>
    <row r="139" spans="1:10" x14ac:dyDescent="0.25">
      <c r="A139">
        <v>4.7</v>
      </c>
      <c r="B139">
        <v>8</v>
      </c>
      <c r="C139">
        <v>24.6</v>
      </c>
      <c r="D139">
        <v>5</v>
      </c>
      <c r="E139">
        <v>1</v>
      </c>
      <c r="F139">
        <v>0</v>
      </c>
      <c r="G139">
        <v>1</v>
      </c>
      <c r="H139">
        <v>1</v>
      </c>
      <c r="I139">
        <v>0</v>
      </c>
      <c r="J139">
        <v>0</v>
      </c>
    </row>
    <row r="140" spans="1:10" x14ac:dyDescent="0.25">
      <c r="A140">
        <v>5.7</v>
      </c>
      <c r="B140">
        <v>8</v>
      </c>
      <c r="C140">
        <v>25.6</v>
      </c>
      <c r="D140">
        <v>5</v>
      </c>
      <c r="E140">
        <v>1</v>
      </c>
      <c r="F140">
        <v>0</v>
      </c>
      <c r="G140">
        <v>1</v>
      </c>
      <c r="H140">
        <v>1</v>
      </c>
      <c r="I140">
        <v>1</v>
      </c>
      <c r="J140">
        <v>0</v>
      </c>
    </row>
    <row r="141" spans="1:10" x14ac:dyDescent="0.25">
      <c r="A141">
        <v>3.7</v>
      </c>
      <c r="B141">
        <v>6</v>
      </c>
      <c r="C141">
        <v>28.566800000000001</v>
      </c>
      <c r="D141">
        <v>6</v>
      </c>
      <c r="E141">
        <v>1</v>
      </c>
      <c r="F141">
        <v>1</v>
      </c>
      <c r="G141">
        <v>2</v>
      </c>
      <c r="H141">
        <v>2</v>
      </c>
      <c r="I141">
        <v>1</v>
      </c>
      <c r="J141">
        <v>0</v>
      </c>
    </row>
    <row r="142" spans="1:10" x14ac:dyDescent="0.25">
      <c r="A142">
        <v>3.7</v>
      </c>
      <c r="B142">
        <v>6</v>
      </c>
      <c r="C142">
        <v>28.567399999999999</v>
      </c>
      <c r="D142">
        <v>6</v>
      </c>
      <c r="E142">
        <v>0</v>
      </c>
      <c r="F142">
        <v>1</v>
      </c>
      <c r="G142">
        <v>2</v>
      </c>
      <c r="H142">
        <v>2</v>
      </c>
      <c r="I142">
        <v>1</v>
      </c>
      <c r="J142">
        <v>0</v>
      </c>
    </row>
    <row r="143" spans="1:10" x14ac:dyDescent="0.25">
      <c r="A143">
        <v>5</v>
      </c>
      <c r="B143">
        <v>8</v>
      </c>
      <c r="C143">
        <v>25.897500000000001</v>
      </c>
      <c r="D143">
        <v>6</v>
      </c>
      <c r="E143">
        <v>1</v>
      </c>
      <c r="F143">
        <v>1</v>
      </c>
      <c r="G143">
        <v>2</v>
      </c>
      <c r="H143">
        <v>2</v>
      </c>
      <c r="I143">
        <v>1</v>
      </c>
      <c r="J143">
        <v>0</v>
      </c>
    </row>
    <row r="144" spans="1:10" x14ac:dyDescent="0.25">
      <c r="A144">
        <v>5</v>
      </c>
      <c r="B144">
        <v>8</v>
      </c>
      <c r="C144">
        <v>25.897200000000002</v>
      </c>
      <c r="D144">
        <v>6</v>
      </c>
      <c r="E144">
        <v>0</v>
      </c>
      <c r="F144">
        <v>1</v>
      </c>
      <c r="G144">
        <v>2</v>
      </c>
      <c r="H144">
        <v>2</v>
      </c>
      <c r="I144">
        <v>1</v>
      </c>
      <c r="J144">
        <v>0</v>
      </c>
    </row>
    <row r="145" spans="1:10" x14ac:dyDescent="0.25">
      <c r="A145">
        <v>6.2</v>
      </c>
      <c r="B145">
        <v>8</v>
      </c>
      <c r="C145">
        <v>19.5139</v>
      </c>
      <c r="D145">
        <v>6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0</v>
      </c>
    </row>
    <row r="146" spans="1:10" x14ac:dyDescent="0.25">
      <c r="A146">
        <v>2.2000000000000002</v>
      </c>
      <c r="B146">
        <v>4</v>
      </c>
      <c r="C146">
        <v>30.45</v>
      </c>
      <c r="D146">
        <v>6</v>
      </c>
      <c r="E146">
        <v>0</v>
      </c>
      <c r="F146">
        <v>0</v>
      </c>
      <c r="G146">
        <v>2</v>
      </c>
      <c r="H146">
        <v>2</v>
      </c>
      <c r="I146">
        <v>0</v>
      </c>
      <c r="J146">
        <v>0</v>
      </c>
    </row>
    <row r="147" spans="1:10" x14ac:dyDescent="0.25">
      <c r="A147">
        <v>6</v>
      </c>
      <c r="B147">
        <v>8</v>
      </c>
      <c r="C147">
        <v>21.473400000000002</v>
      </c>
      <c r="D147">
        <v>6</v>
      </c>
      <c r="E147">
        <v>1</v>
      </c>
      <c r="F147">
        <v>0</v>
      </c>
      <c r="G147">
        <v>1</v>
      </c>
      <c r="H147">
        <v>1</v>
      </c>
      <c r="I147">
        <v>1</v>
      </c>
      <c r="J147">
        <v>0</v>
      </c>
    </row>
    <row r="148" spans="1:10" x14ac:dyDescent="0.25">
      <c r="A148">
        <v>6</v>
      </c>
      <c r="B148">
        <v>8</v>
      </c>
      <c r="C148">
        <v>21.473400000000002</v>
      </c>
      <c r="D148">
        <v>6</v>
      </c>
      <c r="E148">
        <v>1</v>
      </c>
      <c r="F148">
        <v>0</v>
      </c>
      <c r="G148">
        <v>1</v>
      </c>
      <c r="H148">
        <v>1</v>
      </c>
      <c r="I148">
        <v>1</v>
      </c>
      <c r="J148">
        <v>0</v>
      </c>
    </row>
    <row r="149" spans="1:10" x14ac:dyDescent="0.25">
      <c r="A149">
        <v>6</v>
      </c>
      <c r="B149">
        <v>8</v>
      </c>
      <c r="C149">
        <v>21.473400000000002</v>
      </c>
      <c r="D149">
        <v>6</v>
      </c>
      <c r="E149">
        <v>1</v>
      </c>
      <c r="F149">
        <v>0</v>
      </c>
      <c r="G149">
        <v>1</v>
      </c>
      <c r="H149">
        <v>1</v>
      </c>
      <c r="I149">
        <v>1</v>
      </c>
      <c r="J149">
        <v>0</v>
      </c>
    </row>
    <row r="150" spans="1:10" x14ac:dyDescent="0.25">
      <c r="A150">
        <v>4.5999999999999996</v>
      </c>
      <c r="B150">
        <v>8</v>
      </c>
      <c r="C150">
        <v>23</v>
      </c>
      <c r="D150">
        <v>4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0</v>
      </c>
    </row>
    <row r="151" spans="1:10" x14ac:dyDescent="0.25">
      <c r="A151">
        <v>5.4</v>
      </c>
      <c r="B151">
        <v>8</v>
      </c>
      <c r="C151">
        <v>21.8</v>
      </c>
      <c r="D151">
        <v>4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0</v>
      </c>
    </row>
    <row r="152" spans="1:10" x14ac:dyDescent="0.25">
      <c r="A152">
        <v>4.5999999999999996</v>
      </c>
      <c r="B152">
        <v>8</v>
      </c>
      <c r="C152">
        <v>23</v>
      </c>
      <c r="D152">
        <v>4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0</v>
      </c>
    </row>
    <row r="153" spans="1:10" x14ac:dyDescent="0.25">
      <c r="A153">
        <v>5.4</v>
      </c>
      <c r="B153">
        <v>8</v>
      </c>
      <c r="C153">
        <v>21.641200000000001</v>
      </c>
      <c r="D153">
        <v>4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0</v>
      </c>
    </row>
    <row r="154" spans="1:10" x14ac:dyDescent="0.25">
      <c r="A154">
        <v>6.8</v>
      </c>
      <c r="B154">
        <v>10</v>
      </c>
      <c r="C154">
        <v>18.600000000000001</v>
      </c>
      <c r="D154">
        <v>5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0</v>
      </c>
    </row>
    <row r="155" spans="1:10" x14ac:dyDescent="0.25">
      <c r="A155">
        <v>5.4</v>
      </c>
      <c r="B155">
        <v>8</v>
      </c>
      <c r="C155">
        <v>21.2</v>
      </c>
      <c r="D155">
        <v>4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</row>
    <row r="156" spans="1:10" x14ac:dyDescent="0.25">
      <c r="A156">
        <v>6</v>
      </c>
      <c r="B156">
        <v>8</v>
      </c>
      <c r="C156">
        <v>21.473400000000002</v>
      </c>
      <c r="D156">
        <v>6</v>
      </c>
      <c r="E156">
        <v>1</v>
      </c>
      <c r="F156">
        <v>0</v>
      </c>
      <c r="G156">
        <v>1</v>
      </c>
      <c r="H156">
        <v>1</v>
      </c>
      <c r="I156">
        <v>1</v>
      </c>
      <c r="J156">
        <v>0</v>
      </c>
    </row>
    <row r="157" spans="1:10" x14ac:dyDescent="0.25">
      <c r="A157">
        <v>6</v>
      </c>
      <c r="B157">
        <v>8</v>
      </c>
      <c r="C157">
        <v>21.473400000000002</v>
      </c>
      <c r="D157">
        <v>6</v>
      </c>
      <c r="E157">
        <v>1</v>
      </c>
      <c r="F157">
        <v>0</v>
      </c>
      <c r="G157">
        <v>1</v>
      </c>
      <c r="H157">
        <v>1</v>
      </c>
      <c r="I157">
        <v>1</v>
      </c>
      <c r="J157">
        <v>0</v>
      </c>
    </row>
    <row r="158" spans="1:10" x14ac:dyDescent="0.25">
      <c r="A158">
        <v>6</v>
      </c>
      <c r="B158">
        <v>8</v>
      </c>
      <c r="C158">
        <v>21.473400000000002</v>
      </c>
      <c r="D158">
        <v>6</v>
      </c>
      <c r="E158">
        <v>1</v>
      </c>
      <c r="F158">
        <v>0</v>
      </c>
      <c r="G158">
        <v>1</v>
      </c>
      <c r="H158">
        <v>1</v>
      </c>
      <c r="I158">
        <v>1</v>
      </c>
      <c r="J158">
        <v>0</v>
      </c>
    </row>
    <row r="159" spans="1:10" x14ac:dyDescent="0.25">
      <c r="A159">
        <v>4.8</v>
      </c>
      <c r="B159">
        <v>8</v>
      </c>
      <c r="C159">
        <v>22.8</v>
      </c>
      <c r="D159">
        <v>6</v>
      </c>
      <c r="E159">
        <v>1</v>
      </c>
      <c r="F159">
        <v>0</v>
      </c>
      <c r="G159">
        <v>1</v>
      </c>
      <c r="H159">
        <v>1</v>
      </c>
      <c r="I159">
        <v>1</v>
      </c>
      <c r="J159">
        <v>0</v>
      </c>
    </row>
    <row r="160" spans="1:10" x14ac:dyDescent="0.25">
      <c r="A160">
        <v>6</v>
      </c>
      <c r="B160">
        <v>8</v>
      </c>
      <c r="C160">
        <v>21.8</v>
      </c>
      <c r="D160">
        <v>6</v>
      </c>
      <c r="E160">
        <v>1</v>
      </c>
      <c r="F160">
        <v>0</v>
      </c>
      <c r="G160">
        <v>1</v>
      </c>
      <c r="H160">
        <v>1</v>
      </c>
      <c r="I160">
        <v>1</v>
      </c>
      <c r="J160">
        <v>0</v>
      </c>
    </row>
    <row r="161" spans="1:10" x14ac:dyDescent="0.25">
      <c r="A161">
        <v>6</v>
      </c>
      <c r="B161">
        <v>8</v>
      </c>
      <c r="C161">
        <v>21.628499999999999</v>
      </c>
      <c r="D161">
        <v>6</v>
      </c>
      <c r="E161">
        <v>1</v>
      </c>
      <c r="F161">
        <v>0</v>
      </c>
      <c r="G161">
        <v>1</v>
      </c>
      <c r="H161">
        <v>1</v>
      </c>
      <c r="I161">
        <v>1</v>
      </c>
      <c r="J161">
        <v>0</v>
      </c>
    </row>
    <row r="162" spans="1:10" x14ac:dyDescent="0.25">
      <c r="A162">
        <v>4.5999999999999996</v>
      </c>
      <c r="B162">
        <v>8</v>
      </c>
      <c r="C162">
        <v>21.9</v>
      </c>
      <c r="D162">
        <v>4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</row>
    <row r="163" spans="1:10" x14ac:dyDescent="0.25">
      <c r="A163">
        <v>5.4</v>
      </c>
      <c r="B163">
        <v>8</v>
      </c>
      <c r="C163">
        <v>21.2</v>
      </c>
      <c r="D163">
        <v>4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</row>
    <row r="164" spans="1:10" x14ac:dyDescent="0.25">
      <c r="A164">
        <v>6.8</v>
      </c>
      <c r="B164">
        <v>10</v>
      </c>
      <c r="C164">
        <v>17.7</v>
      </c>
      <c r="D164">
        <v>5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</v>
      </c>
    </row>
    <row r="165" spans="1:10" x14ac:dyDescent="0.25">
      <c r="A165">
        <v>5.4</v>
      </c>
      <c r="B165">
        <v>8</v>
      </c>
      <c r="C165">
        <v>20.6</v>
      </c>
      <c r="D165">
        <v>4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</v>
      </c>
    </row>
    <row r="166" spans="1:10" x14ac:dyDescent="0.25">
      <c r="A166">
        <v>4.8</v>
      </c>
      <c r="B166">
        <v>8</v>
      </c>
      <c r="C166">
        <v>22.8</v>
      </c>
      <c r="D166">
        <v>6</v>
      </c>
      <c r="E166">
        <v>1</v>
      </c>
      <c r="F166">
        <v>0</v>
      </c>
      <c r="G166">
        <v>1</v>
      </c>
      <c r="H166">
        <v>1</v>
      </c>
      <c r="I166">
        <v>1</v>
      </c>
      <c r="J166">
        <v>0</v>
      </c>
    </row>
    <row r="167" spans="1:10" x14ac:dyDescent="0.25">
      <c r="A167">
        <v>6</v>
      </c>
      <c r="B167">
        <v>8</v>
      </c>
      <c r="C167">
        <v>21.8</v>
      </c>
      <c r="D167">
        <v>6</v>
      </c>
      <c r="E167">
        <v>1</v>
      </c>
      <c r="F167">
        <v>0</v>
      </c>
      <c r="G167">
        <v>1</v>
      </c>
      <c r="H167">
        <v>1</v>
      </c>
      <c r="I167">
        <v>1</v>
      </c>
      <c r="J167">
        <v>0</v>
      </c>
    </row>
    <row r="168" spans="1:10" x14ac:dyDescent="0.25">
      <c r="A168">
        <v>6</v>
      </c>
      <c r="B168">
        <v>8</v>
      </c>
      <c r="C168">
        <v>21.651499999999999</v>
      </c>
      <c r="D168">
        <v>6</v>
      </c>
      <c r="E168">
        <v>1</v>
      </c>
      <c r="F168">
        <v>0</v>
      </c>
      <c r="G168">
        <v>1</v>
      </c>
      <c r="H168">
        <v>1</v>
      </c>
      <c r="I168">
        <v>1</v>
      </c>
      <c r="J168">
        <v>0</v>
      </c>
    </row>
    <row r="169" spans="1:10" x14ac:dyDescent="0.25">
      <c r="A169">
        <v>3.6</v>
      </c>
      <c r="B169">
        <v>6</v>
      </c>
      <c r="C169">
        <v>35</v>
      </c>
      <c r="D169">
        <v>6</v>
      </c>
      <c r="E169">
        <v>1</v>
      </c>
      <c r="F169">
        <v>0</v>
      </c>
      <c r="G169">
        <v>2</v>
      </c>
      <c r="H169">
        <v>2</v>
      </c>
      <c r="I169">
        <v>1</v>
      </c>
      <c r="J169">
        <v>0</v>
      </c>
    </row>
    <row r="170" spans="1:10" x14ac:dyDescent="0.25">
      <c r="A170">
        <v>3.6</v>
      </c>
      <c r="B170">
        <v>6</v>
      </c>
      <c r="C170">
        <v>35</v>
      </c>
      <c r="D170">
        <v>6</v>
      </c>
      <c r="E170">
        <v>1</v>
      </c>
      <c r="F170">
        <v>0</v>
      </c>
      <c r="G170">
        <v>2</v>
      </c>
      <c r="H170">
        <v>2</v>
      </c>
      <c r="I170">
        <v>1</v>
      </c>
      <c r="J170">
        <v>0</v>
      </c>
    </row>
    <row r="171" spans="1:10" x14ac:dyDescent="0.25">
      <c r="A171">
        <v>2.7</v>
      </c>
      <c r="B171">
        <v>4</v>
      </c>
      <c r="C171">
        <v>37</v>
      </c>
      <c r="D171">
        <v>6</v>
      </c>
      <c r="E171">
        <v>1</v>
      </c>
      <c r="F171">
        <v>0</v>
      </c>
      <c r="G171">
        <v>2</v>
      </c>
      <c r="H171">
        <v>2</v>
      </c>
      <c r="I171">
        <v>1</v>
      </c>
      <c r="J171">
        <v>0</v>
      </c>
    </row>
    <row r="172" spans="1:10" x14ac:dyDescent="0.25">
      <c r="A172">
        <v>3.5</v>
      </c>
      <c r="B172">
        <v>6</v>
      </c>
      <c r="C172">
        <v>34</v>
      </c>
      <c r="D172">
        <v>6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0</v>
      </c>
    </row>
    <row r="173" spans="1:10" x14ac:dyDescent="0.25">
      <c r="A173">
        <v>3.5</v>
      </c>
      <c r="B173">
        <v>6</v>
      </c>
      <c r="C173">
        <v>30.049299999999999</v>
      </c>
      <c r="D173">
        <v>6</v>
      </c>
      <c r="E173">
        <v>1</v>
      </c>
      <c r="F173">
        <v>0</v>
      </c>
      <c r="G173">
        <v>2</v>
      </c>
      <c r="H173">
        <v>2</v>
      </c>
      <c r="I173">
        <v>1</v>
      </c>
      <c r="J173">
        <v>0</v>
      </c>
    </row>
    <row r="174" spans="1:10" x14ac:dyDescent="0.25">
      <c r="A174">
        <v>6</v>
      </c>
      <c r="B174">
        <v>8</v>
      </c>
      <c r="C174">
        <v>21.7</v>
      </c>
      <c r="D174">
        <v>6</v>
      </c>
      <c r="E174">
        <v>1</v>
      </c>
      <c r="F174">
        <v>0</v>
      </c>
      <c r="G174">
        <v>1</v>
      </c>
      <c r="H174">
        <v>1</v>
      </c>
      <c r="I174">
        <v>1</v>
      </c>
      <c r="J174">
        <v>0</v>
      </c>
    </row>
    <row r="175" spans="1:10" x14ac:dyDescent="0.25">
      <c r="A175">
        <v>3.6</v>
      </c>
      <c r="B175">
        <v>6</v>
      </c>
      <c r="C175">
        <v>32.299999999999997</v>
      </c>
      <c r="D175">
        <v>5</v>
      </c>
      <c r="E175">
        <v>1</v>
      </c>
      <c r="F175">
        <v>0</v>
      </c>
      <c r="G175">
        <v>2</v>
      </c>
      <c r="H175">
        <v>2</v>
      </c>
      <c r="I175">
        <v>1</v>
      </c>
      <c r="J175">
        <v>0</v>
      </c>
    </row>
    <row r="176" spans="1:10" x14ac:dyDescent="0.25">
      <c r="A176">
        <v>5.7</v>
      </c>
      <c r="B176">
        <v>8</v>
      </c>
      <c r="C176">
        <v>27.2</v>
      </c>
      <c r="D176">
        <v>5</v>
      </c>
      <c r="E176">
        <v>1</v>
      </c>
      <c r="F176">
        <v>0</v>
      </c>
      <c r="G176">
        <v>1</v>
      </c>
      <c r="H176">
        <v>1</v>
      </c>
      <c r="I176">
        <v>1</v>
      </c>
      <c r="J176">
        <v>0</v>
      </c>
    </row>
    <row r="177" spans="1:10" x14ac:dyDescent="0.25">
      <c r="A177">
        <v>2</v>
      </c>
      <c r="B177">
        <v>4</v>
      </c>
      <c r="C177">
        <v>36.799999999999997</v>
      </c>
      <c r="D177">
        <v>4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0</v>
      </c>
    </row>
    <row r="178" spans="1:10" x14ac:dyDescent="0.25">
      <c r="A178">
        <v>3.6</v>
      </c>
      <c r="B178">
        <v>6</v>
      </c>
      <c r="C178">
        <v>35.5</v>
      </c>
      <c r="D178">
        <v>6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</row>
    <row r="179" spans="1:10" x14ac:dyDescent="0.25">
      <c r="A179">
        <v>3.7</v>
      </c>
      <c r="B179">
        <v>6</v>
      </c>
      <c r="C179">
        <v>30.4</v>
      </c>
      <c r="D179">
        <v>4</v>
      </c>
      <c r="E179">
        <v>1</v>
      </c>
      <c r="F179">
        <v>0</v>
      </c>
      <c r="G179">
        <v>1</v>
      </c>
      <c r="H179">
        <v>1</v>
      </c>
      <c r="I179">
        <v>0</v>
      </c>
      <c r="J179">
        <v>0</v>
      </c>
    </row>
    <row r="180" spans="1:10" x14ac:dyDescent="0.25">
      <c r="A180">
        <v>4</v>
      </c>
      <c r="B180">
        <v>6</v>
      </c>
      <c r="C180">
        <v>29.4</v>
      </c>
      <c r="D180">
        <v>5</v>
      </c>
      <c r="E180">
        <v>1</v>
      </c>
      <c r="F180">
        <v>0</v>
      </c>
      <c r="G180">
        <v>2</v>
      </c>
      <c r="H180">
        <v>2</v>
      </c>
      <c r="I180">
        <v>0</v>
      </c>
      <c r="J180">
        <v>0</v>
      </c>
    </row>
    <row r="181" spans="1:10" x14ac:dyDescent="0.25">
      <c r="A181">
        <v>3.5</v>
      </c>
      <c r="B181">
        <v>6</v>
      </c>
      <c r="C181">
        <v>34.762999999999998</v>
      </c>
      <c r="D181">
        <v>6</v>
      </c>
      <c r="E181">
        <v>1</v>
      </c>
      <c r="F181">
        <v>1</v>
      </c>
      <c r="G181">
        <v>2</v>
      </c>
      <c r="H181">
        <v>2</v>
      </c>
      <c r="I181">
        <v>1</v>
      </c>
      <c r="J181">
        <v>0</v>
      </c>
    </row>
    <row r="182" spans="1:10" x14ac:dyDescent="0.25">
      <c r="A182">
        <v>3.5</v>
      </c>
      <c r="B182">
        <v>6</v>
      </c>
      <c r="C182">
        <v>34.767499999999998</v>
      </c>
      <c r="D182">
        <v>6</v>
      </c>
      <c r="E182">
        <v>1</v>
      </c>
      <c r="F182">
        <v>1</v>
      </c>
      <c r="G182">
        <v>2</v>
      </c>
      <c r="H182">
        <v>2</v>
      </c>
      <c r="I182">
        <v>1</v>
      </c>
      <c r="J182">
        <v>0</v>
      </c>
    </row>
    <row r="183" spans="1:10" x14ac:dyDescent="0.25">
      <c r="A183">
        <v>6</v>
      </c>
      <c r="B183">
        <v>8</v>
      </c>
      <c r="C183">
        <v>32.799999999999997</v>
      </c>
      <c r="D183">
        <v>1</v>
      </c>
      <c r="E183">
        <v>0</v>
      </c>
      <c r="F183">
        <v>0</v>
      </c>
      <c r="G183">
        <v>1</v>
      </c>
      <c r="H183">
        <v>1</v>
      </c>
      <c r="I183">
        <v>1</v>
      </c>
      <c r="J183">
        <v>0</v>
      </c>
    </row>
    <row r="184" spans="1:10" x14ac:dyDescent="0.25">
      <c r="A184">
        <v>6</v>
      </c>
      <c r="B184">
        <v>8</v>
      </c>
      <c r="C184">
        <v>21.7</v>
      </c>
      <c r="D184">
        <v>6</v>
      </c>
      <c r="E184">
        <v>1</v>
      </c>
      <c r="F184">
        <v>0</v>
      </c>
      <c r="G184">
        <v>1</v>
      </c>
      <c r="H184">
        <v>1</v>
      </c>
      <c r="I184">
        <v>1</v>
      </c>
      <c r="J184">
        <v>0</v>
      </c>
    </row>
    <row r="185" spans="1:10" x14ac:dyDescent="0.25">
      <c r="A185">
        <v>2.4</v>
      </c>
      <c r="B185">
        <v>4</v>
      </c>
      <c r="C185">
        <v>40.299999999999997</v>
      </c>
      <c r="D185">
        <v>6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</row>
    <row r="186" spans="1:10" x14ac:dyDescent="0.25">
      <c r="A186">
        <v>2.4</v>
      </c>
      <c r="B186">
        <v>4</v>
      </c>
      <c r="C186">
        <v>37.299999999999997</v>
      </c>
      <c r="D186">
        <v>6</v>
      </c>
      <c r="E186">
        <v>0</v>
      </c>
      <c r="F186">
        <v>0</v>
      </c>
      <c r="G186">
        <v>2</v>
      </c>
      <c r="H186">
        <v>2</v>
      </c>
      <c r="I186">
        <v>1</v>
      </c>
      <c r="J186">
        <v>0</v>
      </c>
    </row>
    <row r="187" spans="1:10" x14ac:dyDescent="0.25">
      <c r="A187">
        <v>3.5</v>
      </c>
      <c r="B187">
        <v>6</v>
      </c>
      <c r="C187">
        <v>35.799999999999997</v>
      </c>
      <c r="D187">
        <v>6</v>
      </c>
      <c r="E187">
        <v>1</v>
      </c>
      <c r="F187">
        <v>0</v>
      </c>
      <c r="G187">
        <v>2</v>
      </c>
      <c r="H187">
        <v>2</v>
      </c>
      <c r="I187">
        <v>1</v>
      </c>
      <c r="J187">
        <v>0</v>
      </c>
    </row>
    <row r="188" spans="1:10" x14ac:dyDescent="0.25">
      <c r="A188">
        <v>5.4</v>
      </c>
      <c r="B188">
        <v>8</v>
      </c>
      <c r="C188">
        <v>24.1556</v>
      </c>
      <c r="D188">
        <v>6</v>
      </c>
      <c r="E188">
        <v>1</v>
      </c>
      <c r="F188">
        <v>1</v>
      </c>
      <c r="G188">
        <v>2</v>
      </c>
      <c r="H188">
        <v>1</v>
      </c>
      <c r="I188">
        <v>1</v>
      </c>
      <c r="J188">
        <v>0</v>
      </c>
    </row>
    <row r="189" spans="1:10" x14ac:dyDescent="0.25">
      <c r="A189">
        <v>2</v>
      </c>
      <c r="B189">
        <v>4</v>
      </c>
      <c r="C189">
        <v>43.2</v>
      </c>
      <c r="D189">
        <v>5</v>
      </c>
      <c r="E189">
        <v>0</v>
      </c>
      <c r="F189">
        <v>0</v>
      </c>
      <c r="G189">
        <v>2</v>
      </c>
      <c r="H189">
        <v>2</v>
      </c>
      <c r="I189">
        <v>1</v>
      </c>
      <c r="J189">
        <v>0</v>
      </c>
    </row>
    <row r="190" spans="1:10" x14ac:dyDescent="0.25">
      <c r="A190">
        <v>2</v>
      </c>
      <c r="B190">
        <v>4</v>
      </c>
      <c r="C190">
        <v>42.973300000000002</v>
      </c>
      <c r="D190">
        <v>1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0</v>
      </c>
    </row>
    <row r="191" spans="1:10" x14ac:dyDescent="0.25">
      <c r="A191">
        <v>3.2</v>
      </c>
      <c r="B191">
        <v>6</v>
      </c>
      <c r="C191">
        <v>34.542400000000001</v>
      </c>
      <c r="D191">
        <v>6</v>
      </c>
      <c r="E191">
        <v>1</v>
      </c>
      <c r="F191">
        <v>0</v>
      </c>
      <c r="G191">
        <v>2</v>
      </c>
      <c r="H191">
        <v>2</v>
      </c>
      <c r="I191">
        <v>1</v>
      </c>
      <c r="J191">
        <v>0</v>
      </c>
    </row>
    <row r="192" spans="1:10" x14ac:dyDescent="0.25">
      <c r="A192">
        <v>3.2</v>
      </c>
      <c r="B192">
        <v>6</v>
      </c>
      <c r="C192">
        <v>34.542400000000001</v>
      </c>
      <c r="D192">
        <v>6</v>
      </c>
      <c r="E192">
        <v>1</v>
      </c>
      <c r="F192">
        <v>0</v>
      </c>
      <c r="G192">
        <v>2</v>
      </c>
      <c r="H192">
        <v>2</v>
      </c>
      <c r="I192">
        <v>1</v>
      </c>
      <c r="J192">
        <v>0</v>
      </c>
    </row>
    <row r="193" spans="1:10" x14ac:dyDescent="0.25">
      <c r="A193">
        <v>3</v>
      </c>
      <c r="B193">
        <v>6</v>
      </c>
      <c r="C193">
        <v>35.505200000000002</v>
      </c>
      <c r="D193">
        <v>8</v>
      </c>
      <c r="E193">
        <v>1</v>
      </c>
      <c r="F193">
        <v>0</v>
      </c>
      <c r="G193">
        <v>2</v>
      </c>
      <c r="H193">
        <v>2</v>
      </c>
      <c r="I193">
        <v>1</v>
      </c>
      <c r="J193">
        <v>1</v>
      </c>
    </row>
    <row r="194" spans="1:10" x14ac:dyDescent="0.25">
      <c r="A194">
        <v>3</v>
      </c>
      <c r="B194">
        <v>6</v>
      </c>
      <c r="C194">
        <v>35.993099999999998</v>
      </c>
      <c r="D194">
        <v>8</v>
      </c>
      <c r="E194">
        <v>1</v>
      </c>
      <c r="F194">
        <v>0</v>
      </c>
      <c r="G194">
        <v>2</v>
      </c>
      <c r="H194">
        <v>2</v>
      </c>
      <c r="I194">
        <v>1</v>
      </c>
      <c r="J194">
        <v>1</v>
      </c>
    </row>
    <row r="195" spans="1:10" x14ac:dyDescent="0.25">
      <c r="A195">
        <v>3</v>
      </c>
      <c r="B195">
        <v>6</v>
      </c>
      <c r="C195">
        <v>32.286000000000001</v>
      </c>
      <c r="D195">
        <v>8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1</v>
      </c>
    </row>
    <row r="196" spans="1:10" x14ac:dyDescent="0.25">
      <c r="A196">
        <v>4.4000000000000004</v>
      </c>
      <c r="B196">
        <v>8</v>
      </c>
      <c r="C196">
        <v>28.1647</v>
      </c>
      <c r="D196">
        <v>8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</row>
    <row r="197" spans="1:10" x14ac:dyDescent="0.25">
      <c r="A197">
        <v>6</v>
      </c>
      <c r="B197">
        <v>8</v>
      </c>
      <c r="C197">
        <v>32.4</v>
      </c>
      <c r="D197">
        <v>1</v>
      </c>
      <c r="E197">
        <v>0</v>
      </c>
      <c r="F197">
        <v>0</v>
      </c>
      <c r="G197">
        <v>1</v>
      </c>
      <c r="H197">
        <v>1</v>
      </c>
      <c r="I197">
        <v>1</v>
      </c>
      <c r="J197">
        <v>0</v>
      </c>
    </row>
    <row r="198" spans="1:10" x14ac:dyDescent="0.25">
      <c r="A198">
        <v>6.2</v>
      </c>
      <c r="B198">
        <v>8</v>
      </c>
      <c r="C198">
        <v>24.2</v>
      </c>
      <c r="D198">
        <v>6</v>
      </c>
      <c r="E198">
        <v>1</v>
      </c>
      <c r="F198">
        <v>0</v>
      </c>
      <c r="G198">
        <v>1</v>
      </c>
      <c r="H198">
        <v>1</v>
      </c>
      <c r="I198">
        <v>1</v>
      </c>
      <c r="J198">
        <v>0</v>
      </c>
    </row>
    <row r="199" spans="1:10" x14ac:dyDescent="0.25">
      <c r="A199">
        <v>6.2</v>
      </c>
      <c r="B199">
        <v>8</v>
      </c>
      <c r="C199">
        <v>24.2</v>
      </c>
      <c r="D199">
        <v>6</v>
      </c>
      <c r="E199">
        <v>1</v>
      </c>
      <c r="F199">
        <v>0</v>
      </c>
      <c r="G199">
        <v>1</v>
      </c>
      <c r="H199">
        <v>1</v>
      </c>
      <c r="I199">
        <v>1</v>
      </c>
      <c r="J199">
        <v>0</v>
      </c>
    </row>
    <row r="200" spans="1:10" x14ac:dyDescent="0.25">
      <c r="A200">
        <v>5.3</v>
      </c>
      <c r="B200">
        <v>8</v>
      </c>
      <c r="C200">
        <v>29</v>
      </c>
      <c r="D200">
        <v>6</v>
      </c>
      <c r="E200">
        <v>1</v>
      </c>
      <c r="F200">
        <v>0</v>
      </c>
      <c r="G200">
        <v>1</v>
      </c>
      <c r="H200">
        <v>1</v>
      </c>
      <c r="I200">
        <v>1</v>
      </c>
      <c r="J200">
        <v>0</v>
      </c>
    </row>
    <row r="201" spans="1:10" x14ac:dyDescent="0.25">
      <c r="A201">
        <v>5.3</v>
      </c>
      <c r="B201">
        <v>8</v>
      </c>
      <c r="C201">
        <v>29</v>
      </c>
      <c r="D201">
        <v>6</v>
      </c>
      <c r="E201">
        <v>1</v>
      </c>
      <c r="F201">
        <v>0</v>
      </c>
      <c r="G201">
        <v>1</v>
      </c>
      <c r="H201">
        <v>1</v>
      </c>
      <c r="I201">
        <v>1</v>
      </c>
      <c r="J201">
        <v>0</v>
      </c>
    </row>
    <row r="202" spans="1:10" x14ac:dyDescent="0.25">
      <c r="A202">
        <v>6</v>
      </c>
      <c r="B202">
        <v>8</v>
      </c>
      <c r="C202">
        <v>21.2</v>
      </c>
      <c r="D202">
        <v>6</v>
      </c>
      <c r="E202">
        <v>1</v>
      </c>
      <c r="F202">
        <v>0</v>
      </c>
      <c r="G202">
        <v>1</v>
      </c>
      <c r="H202">
        <v>1</v>
      </c>
      <c r="I202">
        <v>1</v>
      </c>
      <c r="J202">
        <v>0</v>
      </c>
    </row>
    <row r="203" spans="1:10" x14ac:dyDescent="0.25">
      <c r="A203">
        <v>3.6</v>
      </c>
      <c r="B203">
        <v>6</v>
      </c>
      <c r="C203">
        <v>31.2</v>
      </c>
      <c r="D203">
        <v>5</v>
      </c>
      <c r="E203">
        <v>1</v>
      </c>
      <c r="F203">
        <v>0</v>
      </c>
      <c r="G203">
        <v>2</v>
      </c>
      <c r="H203">
        <v>2</v>
      </c>
      <c r="I203">
        <v>1</v>
      </c>
      <c r="J203">
        <v>0</v>
      </c>
    </row>
    <row r="204" spans="1:10" x14ac:dyDescent="0.25">
      <c r="A204">
        <v>5.7</v>
      </c>
      <c r="B204">
        <v>8</v>
      </c>
      <c r="C204">
        <v>27.2941</v>
      </c>
      <c r="D204">
        <v>5</v>
      </c>
      <c r="E204">
        <v>1</v>
      </c>
      <c r="F204">
        <v>0</v>
      </c>
      <c r="G204">
        <v>1</v>
      </c>
      <c r="H204">
        <v>1</v>
      </c>
      <c r="I204">
        <v>1</v>
      </c>
      <c r="J204">
        <v>0</v>
      </c>
    </row>
    <row r="205" spans="1:10" x14ac:dyDescent="0.25">
      <c r="A205">
        <v>3.6</v>
      </c>
      <c r="B205">
        <v>6</v>
      </c>
      <c r="C205">
        <v>32.9</v>
      </c>
      <c r="D205">
        <v>6</v>
      </c>
      <c r="E205">
        <v>1</v>
      </c>
      <c r="F205">
        <v>0</v>
      </c>
      <c r="G205">
        <v>2</v>
      </c>
      <c r="H205">
        <v>2</v>
      </c>
      <c r="I205">
        <v>1</v>
      </c>
      <c r="J205">
        <v>0</v>
      </c>
    </row>
    <row r="206" spans="1:10" x14ac:dyDescent="0.25">
      <c r="A206">
        <v>3.7</v>
      </c>
      <c r="B206">
        <v>6</v>
      </c>
      <c r="C206">
        <v>28.5</v>
      </c>
      <c r="D206">
        <v>4</v>
      </c>
      <c r="E206">
        <v>1</v>
      </c>
      <c r="F206">
        <v>0</v>
      </c>
      <c r="G206">
        <v>1</v>
      </c>
      <c r="H206">
        <v>1</v>
      </c>
      <c r="I206">
        <v>0</v>
      </c>
      <c r="J206">
        <v>0</v>
      </c>
    </row>
    <row r="207" spans="1:10" x14ac:dyDescent="0.25">
      <c r="A207">
        <v>4</v>
      </c>
      <c r="B207">
        <v>6</v>
      </c>
      <c r="C207">
        <v>28.5</v>
      </c>
      <c r="D207">
        <v>5</v>
      </c>
      <c r="E207">
        <v>1</v>
      </c>
      <c r="F207">
        <v>0</v>
      </c>
      <c r="G207">
        <v>2</v>
      </c>
      <c r="H207">
        <v>2</v>
      </c>
      <c r="I207">
        <v>0</v>
      </c>
      <c r="J207">
        <v>0</v>
      </c>
    </row>
    <row r="208" spans="1:10" x14ac:dyDescent="0.25">
      <c r="A208">
        <v>6</v>
      </c>
      <c r="B208">
        <v>8</v>
      </c>
      <c r="C208">
        <v>32.4</v>
      </c>
      <c r="D208">
        <v>1</v>
      </c>
      <c r="E208">
        <v>0</v>
      </c>
      <c r="F208">
        <v>0</v>
      </c>
      <c r="G208">
        <v>1</v>
      </c>
      <c r="H208">
        <v>1</v>
      </c>
      <c r="I208">
        <v>1</v>
      </c>
      <c r="J208">
        <v>0</v>
      </c>
    </row>
    <row r="209" spans="1:10" x14ac:dyDescent="0.25">
      <c r="A209">
        <v>5.3</v>
      </c>
      <c r="B209">
        <v>8</v>
      </c>
      <c r="C209">
        <v>29</v>
      </c>
      <c r="D209">
        <v>6</v>
      </c>
      <c r="E209">
        <v>1</v>
      </c>
      <c r="F209">
        <v>0</v>
      </c>
      <c r="G209">
        <v>1</v>
      </c>
      <c r="H209">
        <v>1</v>
      </c>
      <c r="I209">
        <v>1</v>
      </c>
      <c r="J209">
        <v>0</v>
      </c>
    </row>
    <row r="210" spans="1:10" x14ac:dyDescent="0.25">
      <c r="A210">
        <v>6.2</v>
      </c>
      <c r="B210">
        <v>8</v>
      </c>
      <c r="C210">
        <v>24.2</v>
      </c>
      <c r="D210">
        <v>6</v>
      </c>
      <c r="E210">
        <v>1</v>
      </c>
      <c r="F210">
        <v>0</v>
      </c>
      <c r="G210">
        <v>1</v>
      </c>
      <c r="H210">
        <v>1</v>
      </c>
      <c r="I210">
        <v>1</v>
      </c>
      <c r="J210">
        <v>0</v>
      </c>
    </row>
    <row r="211" spans="1:10" x14ac:dyDescent="0.25">
      <c r="A211">
        <v>6</v>
      </c>
      <c r="B211">
        <v>8</v>
      </c>
      <c r="C211">
        <v>21.2</v>
      </c>
      <c r="D211">
        <v>6</v>
      </c>
      <c r="E211">
        <v>1</v>
      </c>
      <c r="F211">
        <v>0</v>
      </c>
      <c r="G211">
        <v>1</v>
      </c>
      <c r="H211">
        <v>1</v>
      </c>
      <c r="I211">
        <v>1</v>
      </c>
      <c r="J211">
        <v>0</v>
      </c>
    </row>
    <row r="212" spans="1:10" x14ac:dyDescent="0.25">
      <c r="A212">
        <v>5</v>
      </c>
      <c r="B212">
        <v>8</v>
      </c>
      <c r="C212">
        <v>27.4375</v>
      </c>
      <c r="D212">
        <v>7</v>
      </c>
      <c r="E212">
        <v>1</v>
      </c>
      <c r="F212">
        <v>0</v>
      </c>
      <c r="G212">
        <v>2</v>
      </c>
      <c r="H212">
        <v>2</v>
      </c>
      <c r="I212">
        <v>1</v>
      </c>
      <c r="J212">
        <v>1</v>
      </c>
    </row>
    <row r="213" spans="1:10" x14ac:dyDescent="0.25">
      <c r="A213">
        <v>2.4</v>
      </c>
      <c r="B213">
        <v>4</v>
      </c>
      <c r="C213">
        <v>37.4</v>
      </c>
      <c r="D213">
        <v>6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</row>
    <row r="214" spans="1:10" x14ac:dyDescent="0.25">
      <c r="A214">
        <v>3.5</v>
      </c>
      <c r="B214">
        <v>6</v>
      </c>
      <c r="C214">
        <v>34.9</v>
      </c>
      <c r="D214">
        <v>6</v>
      </c>
      <c r="E214">
        <v>1</v>
      </c>
      <c r="F214">
        <v>0</v>
      </c>
      <c r="G214">
        <v>2</v>
      </c>
      <c r="H214">
        <v>2</v>
      </c>
      <c r="I214">
        <v>1</v>
      </c>
      <c r="J214">
        <v>0</v>
      </c>
    </row>
    <row r="215" spans="1:10" x14ac:dyDescent="0.25">
      <c r="A215">
        <v>5</v>
      </c>
      <c r="B215">
        <v>8</v>
      </c>
      <c r="C215">
        <v>24.7928</v>
      </c>
      <c r="D215">
        <v>6</v>
      </c>
      <c r="E215">
        <v>1</v>
      </c>
      <c r="F215">
        <v>0</v>
      </c>
      <c r="G215">
        <v>2</v>
      </c>
      <c r="H215">
        <v>2</v>
      </c>
      <c r="I215">
        <v>1</v>
      </c>
      <c r="J215">
        <v>1</v>
      </c>
    </row>
    <row r="216" spans="1:10" x14ac:dyDescent="0.25">
      <c r="A216">
        <v>5</v>
      </c>
      <c r="B216">
        <v>8</v>
      </c>
      <c r="C216">
        <v>23.602799999999998</v>
      </c>
      <c r="D216">
        <v>6</v>
      </c>
      <c r="E216">
        <v>1</v>
      </c>
      <c r="F216">
        <v>0</v>
      </c>
      <c r="G216">
        <v>2</v>
      </c>
      <c r="H216">
        <v>2</v>
      </c>
      <c r="I216">
        <v>1</v>
      </c>
      <c r="J216">
        <v>0</v>
      </c>
    </row>
    <row r="217" spans="1:10" x14ac:dyDescent="0.25">
      <c r="A217">
        <v>3</v>
      </c>
      <c r="B217">
        <v>6</v>
      </c>
      <c r="C217">
        <v>31.5</v>
      </c>
      <c r="D217">
        <v>7</v>
      </c>
      <c r="E217">
        <v>1</v>
      </c>
      <c r="F217">
        <v>0</v>
      </c>
      <c r="G217">
        <v>2</v>
      </c>
      <c r="H217">
        <v>2</v>
      </c>
      <c r="I217">
        <v>1</v>
      </c>
      <c r="J217">
        <v>0</v>
      </c>
    </row>
    <row r="218" spans="1:10" x14ac:dyDescent="0.25">
      <c r="A218">
        <v>3</v>
      </c>
      <c r="B218">
        <v>6</v>
      </c>
      <c r="C218">
        <v>34.4</v>
      </c>
      <c r="D218">
        <v>7</v>
      </c>
      <c r="E218">
        <v>1</v>
      </c>
      <c r="F218">
        <v>0</v>
      </c>
      <c r="G218">
        <v>2</v>
      </c>
      <c r="H218">
        <v>2</v>
      </c>
      <c r="I218">
        <v>1</v>
      </c>
      <c r="J218">
        <v>0</v>
      </c>
    </row>
    <row r="219" spans="1:10" x14ac:dyDescent="0.25">
      <c r="A219">
        <v>3</v>
      </c>
      <c r="B219">
        <v>6</v>
      </c>
      <c r="C219">
        <v>33.299999999999997</v>
      </c>
      <c r="D219">
        <v>7</v>
      </c>
      <c r="E219">
        <v>1</v>
      </c>
      <c r="F219">
        <v>0</v>
      </c>
      <c r="G219">
        <v>2</v>
      </c>
      <c r="H219">
        <v>2</v>
      </c>
      <c r="I219">
        <v>1</v>
      </c>
      <c r="J219">
        <v>0</v>
      </c>
    </row>
    <row r="220" spans="1:10" x14ac:dyDescent="0.25">
      <c r="A220">
        <v>2</v>
      </c>
      <c r="B220">
        <v>4</v>
      </c>
      <c r="C220">
        <v>41.2</v>
      </c>
      <c r="D220">
        <v>1</v>
      </c>
      <c r="E220">
        <v>0</v>
      </c>
      <c r="F220">
        <v>0</v>
      </c>
      <c r="G220">
        <v>2</v>
      </c>
      <c r="H220">
        <v>2</v>
      </c>
      <c r="I220">
        <v>1</v>
      </c>
      <c r="J220">
        <v>0</v>
      </c>
    </row>
    <row r="221" spans="1:10" x14ac:dyDescent="0.25">
      <c r="A221">
        <v>3</v>
      </c>
      <c r="B221">
        <v>6</v>
      </c>
      <c r="C221">
        <v>33.128100000000003</v>
      </c>
      <c r="D221">
        <v>8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1</v>
      </c>
    </row>
    <row r="222" spans="1:10" x14ac:dyDescent="0.25">
      <c r="A222">
        <v>2.5</v>
      </c>
      <c r="B222">
        <v>4</v>
      </c>
      <c r="C222">
        <v>32.799999999999997</v>
      </c>
      <c r="D222">
        <v>4</v>
      </c>
      <c r="E222">
        <v>1</v>
      </c>
      <c r="F222">
        <v>0</v>
      </c>
      <c r="G222">
        <v>2</v>
      </c>
      <c r="H222">
        <v>2</v>
      </c>
      <c r="I222">
        <v>1</v>
      </c>
      <c r="J222">
        <v>0</v>
      </c>
    </row>
    <row r="223" spans="1:10" x14ac:dyDescent="0.25">
      <c r="A223">
        <v>2.5</v>
      </c>
      <c r="B223">
        <v>4</v>
      </c>
      <c r="C223">
        <v>37.6</v>
      </c>
      <c r="D223">
        <v>5</v>
      </c>
      <c r="E223">
        <v>0</v>
      </c>
      <c r="F223">
        <v>0</v>
      </c>
      <c r="G223">
        <v>2</v>
      </c>
      <c r="H223">
        <v>2</v>
      </c>
      <c r="I223">
        <v>1</v>
      </c>
      <c r="J223">
        <v>0</v>
      </c>
    </row>
    <row r="224" spans="1:10" x14ac:dyDescent="0.25">
      <c r="A224">
        <v>2.5</v>
      </c>
      <c r="B224">
        <v>4</v>
      </c>
      <c r="C224">
        <v>37.037799999999997</v>
      </c>
      <c r="D224">
        <v>4</v>
      </c>
      <c r="E224">
        <v>1</v>
      </c>
      <c r="F224">
        <v>0</v>
      </c>
      <c r="G224">
        <v>2</v>
      </c>
      <c r="H224">
        <v>2</v>
      </c>
      <c r="I224">
        <v>1</v>
      </c>
      <c r="J224">
        <v>0</v>
      </c>
    </row>
    <row r="225" spans="1:10" x14ac:dyDescent="0.25">
      <c r="A225">
        <v>2.5</v>
      </c>
      <c r="B225">
        <v>4</v>
      </c>
      <c r="C225">
        <v>40.107700000000001</v>
      </c>
      <c r="D225">
        <v>1</v>
      </c>
      <c r="E225">
        <v>1</v>
      </c>
      <c r="F225">
        <v>0</v>
      </c>
      <c r="G225">
        <v>2</v>
      </c>
      <c r="H225">
        <v>2</v>
      </c>
      <c r="I225">
        <v>0</v>
      </c>
      <c r="J225">
        <v>1</v>
      </c>
    </row>
    <row r="226" spans="1:10" x14ac:dyDescent="0.25">
      <c r="A226">
        <v>2.5</v>
      </c>
      <c r="B226">
        <v>4</v>
      </c>
      <c r="C226">
        <v>37.137</v>
      </c>
      <c r="D226">
        <v>6</v>
      </c>
      <c r="E226">
        <v>0</v>
      </c>
      <c r="F226">
        <v>0</v>
      </c>
      <c r="G226">
        <v>2</v>
      </c>
      <c r="H226">
        <v>2</v>
      </c>
      <c r="I226">
        <v>0</v>
      </c>
      <c r="J226">
        <v>1</v>
      </c>
    </row>
    <row r="227" spans="1:10" x14ac:dyDescent="0.25">
      <c r="A227">
        <v>3.6</v>
      </c>
      <c r="B227">
        <v>6</v>
      </c>
      <c r="C227">
        <v>34.259599999999999</v>
      </c>
      <c r="D227">
        <v>5</v>
      </c>
      <c r="E227">
        <v>1</v>
      </c>
      <c r="F227">
        <v>0</v>
      </c>
      <c r="G227">
        <v>2</v>
      </c>
      <c r="H227">
        <v>2</v>
      </c>
      <c r="I227">
        <v>1</v>
      </c>
      <c r="J227">
        <v>0</v>
      </c>
    </row>
    <row r="228" spans="1:10" x14ac:dyDescent="0.25">
      <c r="A228">
        <v>3.6</v>
      </c>
      <c r="B228">
        <v>6</v>
      </c>
      <c r="C228">
        <v>29.5</v>
      </c>
      <c r="D228">
        <v>5</v>
      </c>
      <c r="E228">
        <v>1</v>
      </c>
      <c r="F228">
        <v>0</v>
      </c>
      <c r="G228">
        <v>2</v>
      </c>
      <c r="H228">
        <v>2</v>
      </c>
      <c r="I228">
        <v>1</v>
      </c>
      <c r="J228">
        <v>0</v>
      </c>
    </row>
    <row r="229" spans="1:10" x14ac:dyDescent="0.25">
      <c r="A229">
        <v>3</v>
      </c>
      <c r="B229">
        <v>6</v>
      </c>
      <c r="C229">
        <v>33.200000000000003</v>
      </c>
      <c r="D229">
        <v>8</v>
      </c>
      <c r="E229">
        <v>1</v>
      </c>
      <c r="F229">
        <v>0</v>
      </c>
      <c r="G229">
        <v>2</v>
      </c>
      <c r="H229">
        <v>2</v>
      </c>
      <c r="I229">
        <v>1</v>
      </c>
      <c r="J229">
        <v>0</v>
      </c>
    </row>
    <row r="230" spans="1:10" x14ac:dyDescent="0.25">
      <c r="A230">
        <v>1.8</v>
      </c>
      <c r="B230">
        <v>4</v>
      </c>
      <c r="C230">
        <v>49.1</v>
      </c>
      <c r="D230">
        <v>6</v>
      </c>
      <c r="E230">
        <v>0</v>
      </c>
      <c r="F230">
        <v>0</v>
      </c>
      <c r="G230">
        <v>2</v>
      </c>
      <c r="H230">
        <v>2</v>
      </c>
      <c r="I230">
        <v>1</v>
      </c>
      <c r="J230">
        <v>0</v>
      </c>
    </row>
    <row r="231" spans="1:10" x14ac:dyDescent="0.25">
      <c r="A231">
        <v>1.8</v>
      </c>
      <c r="B231">
        <v>4</v>
      </c>
      <c r="C231">
        <v>50.8</v>
      </c>
      <c r="D231">
        <v>6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</row>
    <row r="232" spans="1:10" x14ac:dyDescent="0.25">
      <c r="A232">
        <v>4.5999999999999996</v>
      </c>
      <c r="B232">
        <v>8</v>
      </c>
      <c r="C232">
        <v>21.9</v>
      </c>
      <c r="D232">
        <v>4</v>
      </c>
      <c r="E232">
        <v>1</v>
      </c>
      <c r="F232">
        <v>0</v>
      </c>
      <c r="G232">
        <v>1</v>
      </c>
      <c r="H232">
        <v>1</v>
      </c>
      <c r="I232">
        <v>0</v>
      </c>
      <c r="J232">
        <v>0</v>
      </c>
    </row>
    <row r="233" spans="1:10" x14ac:dyDescent="0.25">
      <c r="A233">
        <v>4.5999999999999996</v>
      </c>
      <c r="B233">
        <v>8</v>
      </c>
      <c r="C233">
        <v>24.3</v>
      </c>
      <c r="D233">
        <v>4</v>
      </c>
      <c r="E233">
        <v>1</v>
      </c>
      <c r="F233">
        <v>0</v>
      </c>
      <c r="G233">
        <v>1</v>
      </c>
      <c r="H233">
        <v>1</v>
      </c>
      <c r="I233">
        <v>0</v>
      </c>
      <c r="J233">
        <v>0</v>
      </c>
    </row>
    <row r="234" spans="1:10" x14ac:dyDescent="0.25">
      <c r="A234">
        <v>2</v>
      </c>
      <c r="B234">
        <v>4</v>
      </c>
      <c r="C234">
        <v>48.7</v>
      </c>
      <c r="D234">
        <v>6</v>
      </c>
      <c r="E234">
        <v>1</v>
      </c>
      <c r="F234">
        <v>0</v>
      </c>
      <c r="G234">
        <v>2</v>
      </c>
      <c r="H234">
        <v>2</v>
      </c>
      <c r="I234">
        <v>1</v>
      </c>
      <c r="J234">
        <v>0</v>
      </c>
    </row>
    <row r="235" spans="1:10" x14ac:dyDescent="0.25">
      <c r="A235">
        <v>2</v>
      </c>
      <c r="B235">
        <v>4</v>
      </c>
      <c r="C235">
        <v>46.2</v>
      </c>
      <c r="D235">
        <v>6</v>
      </c>
      <c r="E235">
        <v>0</v>
      </c>
      <c r="F235">
        <v>0</v>
      </c>
      <c r="G235">
        <v>2</v>
      </c>
      <c r="H235">
        <v>2</v>
      </c>
      <c r="I235">
        <v>1</v>
      </c>
      <c r="J235">
        <v>0</v>
      </c>
    </row>
    <row r="236" spans="1:10" x14ac:dyDescent="0.25">
      <c r="A236">
        <v>2.4</v>
      </c>
      <c r="B236">
        <v>4</v>
      </c>
      <c r="C236">
        <v>43.431899999999999</v>
      </c>
      <c r="D236">
        <v>6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0</v>
      </c>
    </row>
    <row r="237" spans="1:10" x14ac:dyDescent="0.25">
      <c r="A237">
        <v>2.4</v>
      </c>
      <c r="B237">
        <v>4</v>
      </c>
      <c r="C237">
        <v>44.8</v>
      </c>
      <c r="D237">
        <v>6</v>
      </c>
      <c r="E237">
        <v>0</v>
      </c>
      <c r="F237">
        <v>0</v>
      </c>
      <c r="G237">
        <v>2</v>
      </c>
      <c r="H237">
        <v>2</v>
      </c>
      <c r="I237">
        <v>1</v>
      </c>
      <c r="J237">
        <v>0</v>
      </c>
    </row>
    <row r="238" spans="1:10" x14ac:dyDescent="0.25">
      <c r="A238">
        <v>2.4</v>
      </c>
      <c r="B238">
        <v>4</v>
      </c>
      <c r="C238">
        <v>59.9</v>
      </c>
      <c r="D238">
        <v>6</v>
      </c>
      <c r="E238">
        <v>0</v>
      </c>
      <c r="F238">
        <v>0</v>
      </c>
      <c r="G238">
        <v>2</v>
      </c>
      <c r="H238">
        <v>2</v>
      </c>
      <c r="I238">
        <v>1</v>
      </c>
      <c r="J238">
        <v>0</v>
      </c>
    </row>
    <row r="239" spans="1:10" x14ac:dyDescent="0.25">
      <c r="A239">
        <v>2</v>
      </c>
      <c r="B239">
        <v>4</v>
      </c>
      <c r="C239">
        <v>51.787599999999998</v>
      </c>
      <c r="D239">
        <v>6</v>
      </c>
      <c r="E239">
        <v>1</v>
      </c>
      <c r="F239">
        <v>0</v>
      </c>
      <c r="G239">
        <v>2</v>
      </c>
      <c r="H239">
        <v>2</v>
      </c>
      <c r="I239">
        <v>1</v>
      </c>
      <c r="J239">
        <v>0</v>
      </c>
    </row>
    <row r="240" spans="1:10" x14ac:dyDescent="0.25">
      <c r="A240">
        <v>3.5</v>
      </c>
      <c r="B240">
        <v>6</v>
      </c>
      <c r="C240">
        <v>34.028799999999997</v>
      </c>
      <c r="D240">
        <v>1</v>
      </c>
      <c r="E240">
        <v>0</v>
      </c>
      <c r="F240">
        <v>0</v>
      </c>
      <c r="G240">
        <v>2</v>
      </c>
      <c r="H240">
        <v>2</v>
      </c>
      <c r="I240">
        <v>1</v>
      </c>
      <c r="J240">
        <v>0</v>
      </c>
    </row>
    <row r="241" spans="1:10" x14ac:dyDescent="0.25">
      <c r="A241">
        <v>2</v>
      </c>
      <c r="B241">
        <v>4</v>
      </c>
      <c r="C241">
        <v>39.444699999999997</v>
      </c>
      <c r="D241">
        <v>6</v>
      </c>
      <c r="E241">
        <v>1</v>
      </c>
      <c r="F241">
        <v>0</v>
      </c>
      <c r="G241">
        <v>2</v>
      </c>
      <c r="H241">
        <v>2</v>
      </c>
      <c r="I241">
        <v>1</v>
      </c>
      <c r="J241">
        <v>0</v>
      </c>
    </row>
    <row r="242" spans="1:10" x14ac:dyDescent="0.25">
      <c r="A242">
        <v>2</v>
      </c>
      <c r="B242">
        <v>4</v>
      </c>
      <c r="C242">
        <v>46.9</v>
      </c>
      <c r="D242">
        <v>6</v>
      </c>
      <c r="E242">
        <v>0</v>
      </c>
      <c r="F242">
        <v>0</v>
      </c>
      <c r="G242">
        <v>2</v>
      </c>
      <c r="H242">
        <v>2</v>
      </c>
      <c r="I242">
        <v>1</v>
      </c>
      <c r="J242">
        <v>0</v>
      </c>
    </row>
    <row r="243" spans="1:10" x14ac:dyDescent="0.25">
      <c r="A243">
        <v>2.8</v>
      </c>
      <c r="B243">
        <v>6</v>
      </c>
      <c r="C243">
        <v>30.3</v>
      </c>
      <c r="D243">
        <v>6</v>
      </c>
      <c r="E243">
        <v>1</v>
      </c>
      <c r="F243">
        <v>0</v>
      </c>
      <c r="G243">
        <v>2</v>
      </c>
      <c r="H243">
        <v>2</v>
      </c>
      <c r="I243">
        <v>1</v>
      </c>
      <c r="J243">
        <v>0</v>
      </c>
    </row>
    <row r="244" spans="1:10" x14ac:dyDescent="0.25">
      <c r="A244">
        <v>3</v>
      </c>
      <c r="B244">
        <v>6</v>
      </c>
      <c r="C244">
        <v>31.302499999999998</v>
      </c>
      <c r="D244">
        <v>6</v>
      </c>
      <c r="E244">
        <v>1</v>
      </c>
      <c r="F244">
        <v>0</v>
      </c>
      <c r="G244">
        <v>2</v>
      </c>
      <c r="H244">
        <v>2</v>
      </c>
      <c r="I244">
        <v>1</v>
      </c>
      <c r="J244">
        <v>0</v>
      </c>
    </row>
    <row r="245" spans="1:10" x14ac:dyDescent="0.25">
      <c r="A245">
        <v>3</v>
      </c>
      <c r="B245">
        <v>6</v>
      </c>
      <c r="C245">
        <v>34.4</v>
      </c>
      <c r="D245">
        <v>6</v>
      </c>
      <c r="E245">
        <v>1</v>
      </c>
      <c r="F245">
        <v>0</v>
      </c>
      <c r="G245">
        <v>2</v>
      </c>
      <c r="H245">
        <v>2</v>
      </c>
      <c r="I245">
        <v>1</v>
      </c>
      <c r="J245">
        <v>0</v>
      </c>
    </row>
    <row r="246" spans="1:10" x14ac:dyDescent="0.25">
      <c r="A246">
        <v>2.4</v>
      </c>
      <c r="B246">
        <v>4</v>
      </c>
      <c r="C246">
        <v>56.3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6"/>
  <sheetViews>
    <sheetView topLeftCell="A2" zoomScale="125" zoomScaleNormal="125" zoomScalePageLayoutView="125" workbookViewId="0">
      <selection activeCell="L32" sqref="L31:L32"/>
    </sheetView>
  </sheetViews>
  <sheetFormatPr defaultColWidth="11" defaultRowHeight="15.75" x14ac:dyDescent="0.25"/>
  <cols>
    <col min="2" max="2" width="12" customWidth="1"/>
    <col min="3" max="3" width="13.125" customWidth="1"/>
    <col min="4" max="4" width="12.375" customWidth="1"/>
    <col min="11" max="11" width="15.875" customWidth="1"/>
    <col min="12" max="12" width="13.125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12" x14ac:dyDescent="0.25">
      <c r="A2">
        <v>5.9</v>
      </c>
      <c r="B2">
        <v>22.925799999999999</v>
      </c>
      <c r="C2">
        <f>B2*A2</f>
        <v>135.26222000000001</v>
      </c>
      <c r="D2">
        <f>A2^2</f>
        <v>34.81</v>
      </c>
      <c r="E2">
        <f>$L$32+$L$31*A2</f>
        <v>22.85998039707572</v>
      </c>
    </row>
    <row r="3" spans="1:12" x14ac:dyDescent="0.25">
      <c r="A3">
        <v>4.2</v>
      </c>
      <c r="B3">
        <v>26.767800000000001</v>
      </c>
      <c r="C3">
        <f t="shared" ref="C3:C66" si="0">B3*A3</f>
        <v>112.42476000000001</v>
      </c>
      <c r="D3">
        <f t="shared" ref="D3:D66" si="1">A3^2</f>
        <v>17.64</v>
      </c>
      <c r="E3">
        <f t="shared" ref="E3:E66" si="2">$L$32+$L$31*A3</f>
        <v>31.771551692349593</v>
      </c>
    </row>
    <row r="4" spans="1:12" x14ac:dyDescent="0.25">
      <c r="A4">
        <v>4.2</v>
      </c>
      <c r="B4">
        <v>24.300999999999998</v>
      </c>
      <c r="C4">
        <f t="shared" si="0"/>
        <v>102.0642</v>
      </c>
      <c r="D4">
        <f t="shared" si="1"/>
        <v>17.64</v>
      </c>
      <c r="E4">
        <f t="shared" si="2"/>
        <v>31.771551692349593</v>
      </c>
    </row>
    <row r="5" spans="1:12" x14ac:dyDescent="0.25">
      <c r="A5">
        <v>5.2</v>
      </c>
      <c r="B5">
        <v>24.3325</v>
      </c>
      <c r="C5">
        <f t="shared" si="0"/>
        <v>126.529</v>
      </c>
      <c r="D5">
        <f t="shared" si="1"/>
        <v>27.040000000000003</v>
      </c>
      <c r="E5">
        <f t="shared" si="2"/>
        <v>26.529450930423785</v>
      </c>
    </row>
    <row r="6" spans="1:12" x14ac:dyDescent="0.25">
      <c r="A6">
        <v>5.2</v>
      </c>
      <c r="B6">
        <v>23.066700000000001</v>
      </c>
      <c r="C6">
        <f t="shared" si="0"/>
        <v>119.94684000000001</v>
      </c>
      <c r="D6">
        <f t="shared" si="1"/>
        <v>27.040000000000003</v>
      </c>
      <c r="E6">
        <f>$L$32+$L$31*A6</f>
        <v>26.529450930423785</v>
      </c>
    </row>
    <row r="7" spans="1:12" x14ac:dyDescent="0.25">
      <c r="A7">
        <v>3</v>
      </c>
      <c r="B7">
        <v>32.857900000000001</v>
      </c>
      <c r="C7">
        <f t="shared" si="0"/>
        <v>98.573700000000002</v>
      </c>
      <c r="D7">
        <f t="shared" si="1"/>
        <v>9</v>
      </c>
      <c r="E7">
        <f t="shared" si="2"/>
        <v>38.062072606660564</v>
      </c>
    </row>
    <row r="8" spans="1:12" x14ac:dyDescent="0.25">
      <c r="A8">
        <v>1.5</v>
      </c>
      <c r="B8">
        <v>52.2</v>
      </c>
      <c r="C8">
        <f t="shared" si="0"/>
        <v>78.300000000000011</v>
      </c>
      <c r="D8">
        <f t="shared" si="1"/>
        <v>2.25</v>
      </c>
      <c r="E8">
        <f t="shared" si="2"/>
        <v>45.925223749549275</v>
      </c>
    </row>
    <row r="9" spans="1:12" x14ac:dyDescent="0.25">
      <c r="A9">
        <v>1.5</v>
      </c>
      <c r="B9">
        <v>55.644599999999997</v>
      </c>
      <c r="C9">
        <f t="shared" si="0"/>
        <v>83.466899999999995</v>
      </c>
      <c r="D9">
        <f t="shared" si="1"/>
        <v>2.25</v>
      </c>
      <c r="E9">
        <f t="shared" si="2"/>
        <v>45.925223749549275</v>
      </c>
    </row>
    <row r="10" spans="1:12" x14ac:dyDescent="0.25">
      <c r="A10">
        <v>6.3</v>
      </c>
      <c r="B10">
        <v>26</v>
      </c>
      <c r="C10">
        <f t="shared" si="0"/>
        <v>163.79999999999998</v>
      </c>
      <c r="D10">
        <f t="shared" si="1"/>
        <v>39.69</v>
      </c>
      <c r="E10">
        <f t="shared" si="2"/>
        <v>20.763140092305399</v>
      </c>
      <c r="K10" t="s">
        <v>14</v>
      </c>
      <c r="L10">
        <f>COUNT(A2:A246)</f>
        <v>245</v>
      </c>
    </row>
    <row r="11" spans="1:12" x14ac:dyDescent="0.25">
      <c r="A11">
        <v>6</v>
      </c>
      <c r="B11">
        <v>25</v>
      </c>
      <c r="C11">
        <f t="shared" si="0"/>
        <v>150</v>
      </c>
      <c r="D11">
        <f t="shared" si="1"/>
        <v>36</v>
      </c>
      <c r="E11">
        <f t="shared" si="2"/>
        <v>22.335770320883142</v>
      </c>
      <c r="K11" t="s">
        <v>15</v>
      </c>
      <c r="L11">
        <f>SUM(C2:C246)</f>
        <v>28165.614470000011</v>
      </c>
    </row>
    <row r="12" spans="1:12" x14ac:dyDescent="0.25">
      <c r="A12">
        <v>6.2</v>
      </c>
      <c r="B12">
        <v>26.8</v>
      </c>
      <c r="C12">
        <f t="shared" si="0"/>
        <v>166.16</v>
      </c>
      <c r="D12">
        <f t="shared" si="1"/>
        <v>38.440000000000005</v>
      </c>
      <c r="E12">
        <f t="shared" si="2"/>
        <v>21.28735016849798</v>
      </c>
      <c r="K12" t="s">
        <v>16</v>
      </c>
      <c r="L12">
        <f>AVERAGE(A2:A246)</f>
        <v>3.6355102040816321</v>
      </c>
    </row>
    <row r="13" spans="1:12" x14ac:dyDescent="0.25">
      <c r="A13">
        <v>3.6</v>
      </c>
      <c r="B13">
        <v>32.299300000000002</v>
      </c>
      <c r="C13">
        <f t="shared" si="0"/>
        <v>116.27748000000001</v>
      </c>
      <c r="D13">
        <f t="shared" si="1"/>
        <v>12.96</v>
      </c>
      <c r="E13">
        <f t="shared" si="2"/>
        <v>34.916812149505077</v>
      </c>
      <c r="K13" t="s">
        <v>17</v>
      </c>
      <c r="L13">
        <f>AVERAGE(B2:B246)</f>
        <v>34.730664081632618</v>
      </c>
    </row>
    <row r="14" spans="1:12" x14ac:dyDescent="0.25">
      <c r="A14">
        <v>3.8</v>
      </c>
      <c r="B14">
        <v>36.7669</v>
      </c>
      <c r="C14">
        <f t="shared" si="0"/>
        <v>139.71421999999998</v>
      </c>
      <c r="D14">
        <f t="shared" si="1"/>
        <v>14.44</v>
      </c>
      <c r="E14">
        <f t="shared" si="2"/>
        <v>33.868391997119915</v>
      </c>
      <c r="K14" t="s">
        <v>18</v>
      </c>
      <c r="L14">
        <f>SUM(D2:D246)</f>
        <v>3766.369999999999</v>
      </c>
    </row>
    <row r="15" spans="1:12" x14ac:dyDescent="0.25">
      <c r="A15">
        <v>3.4</v>
      </c>
      <c r="B15">
        <v>41.347000000000001</v>
      </c>
      <c r="C15">
        <f t="shared" si="0"/>
        <v>140.57980000000001</v>
      </c>
      <c r="D15">
        <f t="shared" si="1"/>
        <v>11.559999999999999</v>
      </c>
      <c r="E15">
        <f t="shared" si="2"/>
        <v>35.965232301890239</v>
      </c>
      <c r="K15" t="s">
        <v>19</v>
      </c>
      <c r="L15">
        <f>L12^2</f>
        <v>13.216934443981669</v>
      </c>
    </row>
    <row r="16" spans="1:12" x14ac:dyDescent="0.25">
      <c r="A16">
        <v>3.4</v>
      </c>
      <c r="B16">
        <v>37.055</v>
      </c>
      <c r="C16">
        <f t="shared" si="0"/>
        <v>125.98699999999999</v>
      </c>
      <c r="D16">
        <f t="shared" si="1"/>
        <v>11.559999999999999</v>
      </c>
      <c r="E16">
        <f t="shared" si="2"/>
        <v>35.965232301890239</v>
      </c>
    </row>
    <row r="17" spans="1:12" x14ac:dyDescent="0.25">
      <c r="A17">
        <v>5</v>
      </c>
      <c r="B17">
        <v>30.850300000000001</v>
      </c>
      <c r="C17">
        <f t="shared" si="0"/>
        <v>154.25149999999999</v>
      </c>
      <c r="D17">
        <f t="shared" si="1"/>
        <v>25</v>
      </c>
      <c r="E17">
        <f t="shared" si="2"/>
        <v>27.577871082808947</v>
      </c>
    </row>
    <row r="18" spans="1:12" x14ac:dyDescent="0.25">
      <c r="A18">
        <v>3.8</v>
      </c>
      <c r="B18">
        <v>36.7669</v>
      </c>
      <c r="C18">
        <f t="shared" si="0"/>
        <v>139.71421999999998</v>
      </c>
      <c r="D18">
        <f t="shared" si="1"/>
        <v>14.44</v>
      </c>
      <c r="E18">
        <f t="shared" si="2"/>
        <v>33.868391997119915</v>
      </c>
    </row>
    <row r="19" spans="1:12" x14ac:dyDescent="0.25">
      <c r="A19">
        <v>3.8</v>
      </c>
      <c r="B19">
        <v>34.861699999999999</v>
      </c>
      <c r="C19">
        <f t="shared" si="0"/>
        <v>132.47445999999999</v>
      </c>
      <c r="D19">
        <f t="shared" si="1"/>
        <v>14.44</v>
      </c>
      <c r="E19">
        <f t="shared" si="2"/>
        <v>33.868391997119915</v>
      </c>
    </row>
    <row r="20" spans="1:12" x14ac:dyDescent="0.25">
      <c r="A20">
        <v>3.8</v>
      </c>
      <c r="B20">
        <v>37.066600000000001</v>
      </c>
      <c r="C20">
        <f t="shared" si="0"/>
        <v>140.85308000000001</v>
      </c>
      <c r="D20">
        <f t="shared" si="1"/>
        <v>14.44</v>
      </c>
      <c r="E20">
        <f t="shared" si="2"/>
        <v>33.868391997119915</v>
      </c>
      <c r="K20" t="s">
        <v>20</v>
      </c>
      <c r="L20" t="s">
        <v>21</v>
      </c>
    </row>
    <row r="21" spans="1:12" x14ac:dyDescent="0.25">
      <c r="A21">
        <v>3.8</v>
      </c>
      <c r="B21">
        <v>36.027700000000003</v>
      </c>
      <c r="C21">
        <f t="shared" si="0"/>
        <v>136.90526</v>
      </c>
      <c r="D21">
        <f t="shared" si="1"/>
        <v>14.44</v>
      </c>
      <c r="E21">
        <f t="shared" si="2"/>
        <v>33.868391997119915</v>
      </c>
      <c r="K21" t="s">
        <v>22</v>
      </c>
      <c r="L21" t="s">
        <v>23</v>
      </c>
    </row>
    <row r="22" spans="1:12" x14ac:dyDescent="0.25">
      <c r="A22">
        <v>6</v>
      </c>
      <c r="B22">
        <v>24.7</v>
      </c>
      <c r="C22">
        <f t="shared" si="0"/>
        <v>148.19999999999999</v>
      </c>
      <c r="D22">
        <f t="shared" si="1"/>
        <v>36</v>
      </c>
      <c r="E22">
        <f t="shared" si="2"/>
        <v>22.335770320883142</v>
      </c>
    </row>
    <row r="23" spans="1:12" x14ac:dyDescent="0.25">
      <c r="A23">
        <v>3</v>
      </c>
      <c r="B23">
        <v>36.473799999999997</v>
      </c>
      <c r="C23">
        <f t="shared" si="0"/>
        <v>109.42139999999999</v>
      </c>
      <c r="D23">
        <f t="shared" si="1"/>
        <v>9</v>
      </c>
      <c r="E23">
        <f t="shared" si="2"/>
        <v>38.062072606660564</v>
      </c>
      <c r="K23" t="s">
        <v>24</v>
      </c>
      <c r="L23" t="s">
        <v>25</v>
      </c>
    </row>
    <row r="24" spans="1:12" x14ac:dyDescent="0.25">
      <c r="A24">
        <v>3</v>
      </c>
      <c r="B24">
        <v>32.857900000000001</v>
      </c>
      <c r="C24">
        <f t="shared" si="0"/>
        <v>98.573700000000002</v>
      </c>
      <c r="D24">
        <f t="shared" si="1"/>
        <v>9</v>
      </c>
      <c r="E24">
        <f t="shared" si="2"/>
        <v>38.062072606660564</v>
      </c>
      <c r="K24" t="s">
        <v>26</v>
      </c>
      <c r="L24" t="s">
        <v>27</v>
      </c>
    </row>
    <row r="25" spans="1:12" x14ac:dyDescent="0.25">
      <c r="A25">
        <v>3</v>
      </c>
      <c r="B25">
        <v>36.473799999999997</v>
      </c>
      <c r="C25">
        <f t="shared" si="0"/>
        <v>109.42139999999999</v>
      </c>
      <c r="D25">
        <f t="shared" si="1"/>
        <v>9</v>
      </c>
      <c r="E25">
        <f t="shared" si="2"/>
        <v>38.062072606660564</v>
      </c>
    </row>
    <row r="26" spans="1:12" x14ac:dyDescent="0.25">
      <c r="A26">
        <v>3</v>
      </c>
      <c r="B26">
        <v>32.857900000000001</v>
      </c>
      <c r="C26">
        <f t="shared" si="0"/>
        <v>98.573700000000002</v>
      </c>
      <c r="D26">
        <f t="shared" si="1"/>
        <v>9</v>
      </c>
      <c r="E26">
        <f t="shared" si="2"/>
        <v>38.062072606660564</v>
      </c>
    </row>
    <row r="27" spans="1:12" x14ac:dyDescent="0.25">
      <c r="A27">
        <v>1.6</v>
      </c>
      <c r="B27">
        <v>54.250100000000003</v>
      </c>
      <c r="C27">
        <f t="shared" si="0"/>
        <v>86.800160000000005</v>
      </c>
      <c r="D27">
        <f t="shared" si="1"/>
        <v>2.5600000000000005</v>
      </c>
      <c r="E27">
        <f t="shared" si="2"/>
        <v>45.401013673356694</v>
      </c>
      <c r="K27" t="s">
        <v>28</v>
      </c>
    </row>
    <row r="28" spans="1:12" x14ac:dyDescent="0.25">
      <c r="A28">
        <v>1.6</v>
      </c>
      <c r="B28">
        <v>52.6</v>
      </c>
      <c r="C28">
        <f t="shared" si="0"/>
        <v>84.160000000000011</v>
      </c>
      <c r="D28">
        <f t="shared" si="1"/>
        <v>2.5600000000000005</v>
      </c>
      <c r="E28">
        <f t="shared" si="2"/>
        <v>45.401013673356694</v>
      </c>
      <c r="K28" t="s">
        <v>29</v>
      </c>
      <c r="L28">
        <f>L11-L10*L12*L13</f>
        <v>-2768.9880275101568</v>
      </c>
    </row>
    <row r="29" spans="1:12" x14ac:dyDescent="0.25">
      <c r="A29">
        <v>1.6</v>
      </c>
      <c r="B29">
        <v>56.420400000000001</v>
      </c>
      <c r="C29">
        <f t="shared" si="0"/>
        <v>90.27264000000001</v>
      </c>
      <c r="D29">
        <f t="shared" si="1"/>
        <v>2.5600000000000005</v>
      </c>
      <c r="E29">
        <f t="shared" si="2"/>
        <v>45.401013673356694</v>
      </c>
      <c r="K29" t="s">
        <v>26</v>
      </c>
      <c r="L29">
        <f>L14-L10*L15</f>
        <v>528.22106122448986</v>
      </c>
    </row>
    <row r="30" spans="1:12" x14ac:dyDescent="0.25">
      <c r="A30">
        <v>3.7</v>
      </c>
      <c r="B30">
        <v>41.4056</v>
      </c>
      <c r="C30">
        <f t="shared" si="0"/>
        <v>153.20072000000002</v>
      </c>
      <c r="D30">
        <f t="shared" si="1"/>
        <v>13.690000000000001</v>
      </c>
      <c r="E30">
        <f t="shared" si="2"/>
        <v>34.392602073312496</v>
      </c>
    </row>
    <row r="31" spans="1:12" x14ac:dyDescent="0.25">
      <c r="A31">
        <v>3.7</v>
      </c>
      <c r="B31">
        <v>35.162799999999997</v>
      </c>
      <c r="C31">
        <f t="shared" si="0"/>
        <v>130.10236</v>
      </c>
      <c r="D31">
        <f t="shared" si="1"/>
        <v>13.690000000000001</v>
      </c>
      <c r="E31">
        <f t="shared" si="2"/>
        <v>34.392602073312496</v>
      </c>
      <c r="K31" t="s">
        <v>30</v>
      </c>
      <c r="L31">
        <f>L28/L29</f>
        <v>-5.2421007619258075</v>
      </c>
    </row>
    <row r="32" spans="1:12" x14ac:dyDescent="0.25">
      <c r="A32">
        <v>3.5</v>
      </c>
      <c r="B32">
        <v>34.749400000000001</v>
      </c>
      <c r="C32">
        <f t="shared" si="0"/>
        <v>121.6229</v>
      </c>
      <c r="D32">
        <f t="shared" si="1"/>
        <v>12.25</v>
      </c>
      <c r="E32">
        <f t="shared" si="2"/>
        <v>35.441022225697658</v>
      </c>
      <c r="K32" t="s">
        <v>20</v>
      </c>
      <c r="L32">
        <f>L13-(L31*L12)</f>
        <v>53.788374892437986</v>
      </c>
    </row>
    <row r="33" spans="1:5" x14ac:dyDescent="0.25">
      <c r="A33">
        <v>3.5</v>
      </c>
      <c r="B33">
        <v>34.9</v>
      </c>
      <c r="C33">
        <f t="shared" si="0"/>
        <v>122.14999999999999</v>
      </c>
      <c r="D33">
        <f t="shared" si="1"/>
        <v>12.25</v>
      </c>
      <c r="E33">
        <f t="shared" si="2"/>
        <v>35.441022225697658</v>
      </c>
    </row>
    <row r="34" spans="1:5" x14ac:dyDescent="0.25">
      <c r="A34">
        <v>5.5</v>
      </c>
      <c r="B34">
        <v>30.6</v>
      </c>
      <c r="C34">
        <f t="shared" si="0"/>
        <v>168.3</v>
      </c>
      <c r="D34">
        <f t="shared" si="1"/>
        <v>30.25</v>
      </c>
      <c r="E34">
        <f t="shared" si="2"/>
        <v>24.956820701846045</v>
      </c>
    </row>
    <row r="35" spans="1:5" x14ac:dyDescent="0.25">
      <c r="A35">
        <v>5.5</v>
      </c>
      <c r="B35">
        <v>31.7</v>
      </c>
      <c r="C35">
        <f t="shared" si="0"/>
        <v>174.35</v>
      </c>
      <c r="D35">
        <f t="shared" si="1"/>
        <v>30.25</v>
      </c>
      <c r="E35">
        <f t="shared" si="2"/>
        <v>24.956820701846045</v>
      </c>
    </row>
    <row r="36" spans="1:5" x14ac:dyDescent="0.25">
      <c r="A36">
        <v>1.6</v>
      </c>
      <c r="B36">
        <v>47.847799999999999</v>
      </c>
      <c r="C36">
        <f t="shared" si="0"/>
        <v>76.556480000000008</v>
      </c>
      <c r="D36">
        <f t="shared" si="1"/>
        <v>2.5600000000000005</v>
      </c>
      <c r="E36">
        <f t="shared" si="2"/>
        <v>45.401013673356694</v>
      </c>
    </row>
    <row r="37" spans="1:5" x14ac:dyDescent="0.25">
      <c r="A37">
        <v>1.6</v>
      </c>
      <c r="B37">
        <v>50.243600000000001</v>
      </c>
      <c r="C37">
        <f t="shared" si="0"/>
        <v>80.38976000000001</v>
      </c>
      <c r="D37">
        <f t="shared" si="1"/>
        <v>2.5600000000000005</v>
      </c>
      <c r="E37">
        <f t="shared" si="2"/>
        <v>45.401013673356694</v>
      </c>
    </row>
    <row r="38" spans="1:5" x14ac:dyDescent="0.25">
      <c r="A38">
        <v>1.8</v>
      </c>
      <c r="B38">
        <v>47.2</v>
      </c>
      <c r="C38">
        <f t="shared" si="0"/>
        <v>84.960000000000008</v>
      </c>
      <c r="D38">
        <f t="shared" si="1"/>
        <v>3.24</v>
      </c>
      <c r="E38">
        <f t="shared" si="2"/>
        <v>44.352593520971531</v>
      </c>
    </row>
    <row r="39" spans="1:5" x14ac:dyDescent="0.25">
      <c r="A39">
        <v>1.8</v>
      </c>
      <c r="B39">
        <v>46.9</v>
      </c>
      <c r="C39">
        <f t="shared" si="0"/>
        <v>84.42</v>
      </c>
      <c r="D39">
        <f t="shared" si="1"/>
        <v>3.24</v>
      </c>
      <c r="E39">
        <f t="shared" si="2"/>
        <v>44.352593520971531</v>
      </c>
    </row>
    <row r="40" spans="1:5" x14ac:dyDescent="0.25">
      <c r="A40">
        <v>4</v>
      </c>
      <c r="B40">
        <v>28.4</v>
      </c>
      <c r="C40">
        <f t="shared" si="0"/>
        <v>113.6</v>
      </c>
      <c r="D40">
        <f t="shared" si="1"/>
        <v>16</v>
      </c>
      <c r="E40">
        <f t="shared" si="2"/>
        <v>32.819971844734752</v>
      </c>
    </row>
    <row r="41" spans="1:5" x14ac:dyDescent="0.25">
      <c r="A41">
        <v>4</v>
      </c>
      <c r="B41">
        <v>27.9711</v>
      </c>
      <c r="C41">
        <f t="shared" si="0"/>
        <v>111.8844</v>
      </c>
      <c r="D41">
        <f t="shared" si="1"/>
        <v>16</v>
      </c>
      <c r="E41">
        <f t="shared" si="2"/>
        <v>32.819971844734752</v>
      </c>
    </row>
    <row r="42" spans="1:5" x14ac:dyDescent="0.25">
      <c r="A42">
        <v>1.4</v>
      </c>
      <c r="B42">
        <v>50.4</v>
      </c>
      <c r="C42">
        <f t="shared" si="0"/>
        <v>70.559999999999988</v>
      </c>
      <c r="D42">
        <f t="shared" si="1"/>
        <v>1.9599999999999997</v>
      </c>
      <c r="E42">
        <f t="shared" si="2"/>
        <v>46.449433825741856</v>
      </c>
    </row>
    <row r="43" spans="1:5" x14ac:dyDescent="0.25">
      <c r="A43">
        <v>1.4</v>
      </c>
      <c r="B43">
        <v>54.05</v>
      </c>
      <c r="C43">
        <f t="shared" si="0"/>
        <v>75.669999999999987</v>
      </c>
      <c r="D43">
        <f t="shared" si="1"/>
        <v>1.9599999999999997</v>
      </c>
      <c r="E43">
        <f t="shared" si="2"/>
        <v>46.449433825741856</v>
      </c>
    </row>
    <row r="44" spans="1:5" x14ac:dyDescent="0.25">
      <c r="A44">
        <v>1.4</v>
      </c>
      <c r="B44">
        <v>59.7</v>
      </c>
      <c r="C44">
        <f t="shared" si="0"/>
        <v>83.58</v>
      </c>
      <c r="D44">
        <f t="shared" si="1"/>
        <v>1.9599999999999997</v>
      </c>
      <c r="E44">
        <f t="shared" si="2"/>
        <v>46.449433825741856</v>
      </c>
    </row>
    <row r="45" spans="1:5" x14ac:dyDescent="0.25">
      <c r="A45">
        <v>1.4</v>
      </c>
      <c r="B45">
        <v>52.749600000000001</v>
      </c>
      <c r="C45">
        <f t="shared" si="0"/>
        <v>73.849440000000001</v>
      </c>
      <c r="D45">
        <f t="shared" si="1"/>
        <v>1.9599999999999997</v>
      </c>
      <c r="E45">
        <f t="shared" si="2"/>
        <v>46.449433825741856</v>
      </c>
    </row>
    <row r="46" spans="1:5" x14ac:dyDescent="0.25">
      <c r="A46">
        <v>2</v>
      </c>
      <c r="B46">
        <v>40</v>
      </c>
      <c r="C46">
        <f t="shared" si="0"/>
        <v>80</v>
      </c>
      <c r="D46">
        <f t="shared" si="1"/>
        <v>4</v>
      </c>
      <c r="E46">
        <f t="shared" si="2"/>
        <v>43.304173368586369</v>
      </c>
    </row>
    <row r="47" spans="1:5" x14ac:dyDescent="0.25">
      <c r="A47">
        <v>2</v>
      </c>
      <c r="B47">
        <v>40.9</v>
      </c>
      <c r="C47">
        <f t="shared" si="0"/>
        <v>81.8</v>
      </c>
      <c r="D47">
        <f t="shared" si="1"/>
        <v>4</v>
      </c>
      <c r="E47">
        <f t="shared" si="2"/>
        <v>43.304173368586369</v>
      </c>
    </row>
    <row r="48" spans="1:5" x14ac:dyDescent="0.25">
      <c r="A48">
        <v>3.6</v>
      </c>
      <c r="B48">
        <v>40.5</v>
      </c>
      <c r="C48">
        <f t="shared" si="0"/>
        <v>145.80000000000001</v>
      </c>
      <c r="D48">
        <f t="shared" si="1"/>
        <v>12.96</v>
      </c>
      <c r="E48">
        <f t="shared" si="2"/>
        <v>34.916812149505077</v>
      </c>
    </row>
    <row r="49" spans="1:5" x14ac:dyDescent="0.25">
      <c r="A49">
        <v>6.4</v>
      </c>
      <c r="B49">
        <v>29.9499</v>
      </c>
      <c r="C49">
        <f t="shared" si="0"/>
        <v>191.67936</v>
      </c>
      <c r="D49">
        <f t="shared" si="1"/>
        <v>40.960000000000008</v>
      </c>
      <c r="E49">
        <f t="shared" si="2"/>
        <v>20.238930016112818</v>
      </c>
    </row>
    <row r="50" spans="1:5" x14ac:dyDescent="0.25">
      <c r="A50">
        <v>6.4</v>
      </c>
      <c r="B50">
        <v>31.4</v>
      </c>
      <c r="C50">
        <f t="shared" si="0"/>
        <v>200.96</v>
      </c>
      <c r="D50">
        <f t="shared" si="1"/>
        <v>40.960000000000008</v>
      </c>
      <c r="E50">
        <f t="shared" si="2"/>
        <v>20.238930016112818</v>
      </c>
    </row>
    <row r="51" spans="1:5" x14ac:dyDescent="0.25">
      <c r="A51">
        <v>1.8</v>
      </c>
      <c r="B51">
        <v>56.991500000000002</v>
      </c>
      <c r="C51">
        <f t="shared" si="0"/>
        <v>102.58470000000001</v>
      </c>
      <c r="D51">
        <f t="shared" si="1"/>
        <v>3.24</v>
      </c>
      <c r="E51">
        <f t="shared" si="2"/>
        <v>44.352593520971531</v>
      </c>
    </row>
    <row r="52" spans="1:5" x14ac:dyDescent="0.25">
      <c r="A52">
        <v>1.5</v>
      </c>
      <c r="B52">
        <v>46.5</v>
      </c>
      <c r="C52">
        <f t="shared" si="0"/>
        <v>69.75</v>
      </c>
      <c r="D52">
        <f t="shared" si="1"/>
        <v>2.25</v>
      </c>
      <c r="E52">
        <f t="shared" si="2"/>
        <v>45.925223749549275</v>
      </c>
    </row>
    <row r="53" spans="1:5" x14ac:dyDescent="0.25">
      <c r="A53">
        <v>1.5</v>
      </c>
      <c r="B53">
        <v>49.6</v>
      </c>
      <c r="C53">
        <f t="shared" si="0"/>
        <v>74.400000000000006</v>
      </c>
      <c r="D53">
        <f t="shared" si="1"/>
        <v>2.25</v>
      </c>
      <c r="E53">
        <f t="shared" si="2"/>
        <v>45.925223749549275</v>
      </c>
    </row>
    <row r="54" spans="1:5" x14ac:dyDescent="0.25">
      <c r="A54">
        <v>1.6</v>
      </c>
      <c r="B54">
        <v>42</v>
      </c>
      <c r="C54">
        <f t="shared" si="0"/>
        <v>67.2</v>
      </c>
      <c r="D54">
        <f t="shared" si="1"/>
        <v>2.5600000000000005</v>
      </c>
      <c r="E54">
        <f t="shared" si="2"/>
        <v>45.401013673356694</v>
      </c>
    </row>
    <row r="55" spans="1:5" x14ac:dyDescent="0.25">
      <c r="A55">
        <v>1.6</v>
      </c>
      <c r="B55">
        <v>49.949399999999997</v>
      </c>
      <c r="C55">
        <f t="shared" si="0"/>
        <v>79.919039999999995</v>
      </c>
      <c r="D55">
        <f t="shared" si="1"/>
        <v>2.5600000000000005</v>
      </c>
      <c r="E55">
        <f t="shared" si="2"/>
        <v>45.401013673356694</v>
      </c>
    </row>
    <row r="56" spans="1:5" x14ac:dyDescent="0.25">
      <c r="A56">
        <v>1.6</v>
      </c>
      <c r="B56">
        <v>45.3</v>
      </c>
      <c r="C56">
        <f t="shared" si="0"/>
        <v>72.48</v>
      </c>
      <c r="D56">
        <f t="shared" si="1"/>
        <v>2.5600000000000005</v>
      </c>
      <c r="E56">
        <f t="shared" si="2"/>
        <v>45.401013673356694</v>
      </c>
    </row>
    <row r="57" spans="1:5" x14ac:dyDescent="0.25">
      <c r="A57">
        <v>1.6</v>
      </c>
      <c r="B57">
        <v>45.5</v>
      </c>
      <c r="C57">
        <f t="shared" si="0"/>
        <v>72.8</v>
      </c>
      <c r="D57">
        <f t="shared" si="1"/>
        <v>2.5600000000000005</v>
      </c>
      <c r="E57">
        <f t="shared" si="2"/>
        <v>45.401013673356694</v>
      </c>
    </row>
    <row r="58" spans="1:5" x14ac:dyDescent="0.25">
      <c r="A58">
        <v>1.6</v>
      </c>
      <c r="B58">
        <v>42.8</v>
      </c>
      <c r="C58">
        <f t="shared" si="0"/>
        <v>68.48</v>
      </c>
      <c r="D58">
        <f t="shared" si="1"/>
        <v>2.5600000000000005</v>
      </c>
      <c r="E58">
        <f t="shared" si="2"/>
        <v>45.401013673356694</v>
      </c>
    </row>
    <row r="59" spans="1:5" x14ac:dyDescent="0.25">
      <c r="A59">
        <v>1.6</v>
      </c>
      <c r="B59">
        <v>43.7</v>
      </c>
      <c r="C59">
        <f t="shared" si="0"/>
        <v>69.92</v>
      </c>
      <c r="D59">
        <f t="shared" si="1"/>
        <v>2.5600000000000005</v>
      </c>
      <c r="E59">
        <f t="shared" si="2"/>
        <v>45.401013673356694</v>
      </c>
    </row>
    <row r="60" spans="1:5" x14ac:dyDescent="0.25">
      <c r="A60">
        <v>2.5</v>
      </c>
      <c r="B60">
        <v>42.904000000000003</v>
      </c>
      <c r="C60">
        <f t="shared" si="0"/>
        <v>107.26</v>
      </c>
      <c r="D60">
        <f t="shared" si="1"/>
        <v>6.25</v>
      </c>
      <c r="E60">
        <f t="shared" si="2"/>
        <v>40.683122987623463</v>
      </c>
    </row>
    <row r="61" spans="1:5" x14ac:dyDescent="0.25">
      <c r="A61">
        <v>2.5</v>
      </c>
      <c r="B61">
        <v>43.261699999999998</v>
      </c>
      <c r="C61">
        <f t="shared" si="0"/>
        <v>108.15424999999999</v>
      </c>
      <c r="D61">
        <f t="shared" si="1"/>
        <v>6.25</v>
      </c>
      <c r="E61">
        <f t="shared" si="2"/>
        <v>40.683122987623463</v>
      </c>
    </row>
    <row r="62" spans="1:5" x14ac:dyDescent="0.25">
      <c r="A62">
        <v>2.5</v>
      </c>
      <c r="B62">
        <v>37.5899</v>
      </c>
      <c r="C62">
        <f t="shared" si="0"/>
        <v>93.97475</v>
      </c>
      <c r="D62">
        <f t="shared" si="1"/>
        <v>6.25</v>
      </c>
      <c r="E62">
        <f t="shared" si="2"/>
        <v>40.683122987623463</v>
      </c>
    </row>
    <row r="63" spans="1:5" x14ac:dyDescent="0.25">
      <c r="A63">
        <v>2.5</v>
      </c>
      <c r="B63">
        <v>36.655700000000003</v>
      </c>
      <c r="C63">
        <f t="shared" si="0"/>
        <v>91.639250000000004</v>
      </c>
      <c r="D63">
        <f t="shared" si="1"/>
        <v>6.25</v>
      </c>
      <c r="E63">
        <f t="shared" si="2"/>
        <v>40.683122987623463</v>
      </c>
    </row>
    <row r="64" spans="1:5" x14ac:dyDescent="0.25">
      <c r="A64">
        <v>2.5</v>
      </c>
      <c r="B64">
        <v>34.434100000000001</v>
      </c>
      <c r="C64">
        <f t="shared" si="0"/>
        <v>86.085250000000002</v>
      </c>
      <c r="D64">
        <f t="shared" si="1"/>
        <v>6.25</v>
      </c>
      <c r="E64">
        <f t="shared" si="2"/>
        <v>40.683122987623463</v>
      </c>
    </row>
    <row r="65" spans="1:5" x14ac:dyDescent="0.25">
      <c r="A65">
        <v>2.5</v>
      </c>
      <c r="B65">
        <v>31.366900000000001</v>
      </c>
      <c r="C65">
        <f t="shared" si="0"/>
        <v>78.417249999999996</v>
      </c>
      <c r="D65">
        <f t="shared" si="1"/>
        <v>6.25</v>
      </c>
      <c r="E65">
        <f t="shared" si="2"/>
        <v>40.683122987623463</v>
      </c>
    </row>
    <row r="66" spans="1:5" x14ac:dyDescent="0.25">
      <c r="A66">
        <v>2</v>
      </c>
      <c r="B66">
        <v>41.566099999999999</v>
      </c>
      <c r="C66">
        <f t="shared" si="0"/>
        <v>83.132199999999997</v>
      </c>
      <c r="D66">
        <f t="shared" si="1"/>
        <v>4</v>
      </c>
      <c r="E66">
        <f t="shared" si="2"/>
        <v>43.304173368586369</v>
      </c>
    </row>
    <row r="67" spans="1:5" x14ac:dyDescent="0.25">
      <c r="A67">
        <v>2</v>
      </c>
      <c r="B67">
        <v>44.707999999999998</v>
      </c>
      <c r="C67">
        <f t="shared" ref="C67:C130" si="3">B67*A67</f>
        <v>89.415999999999997</v>
      </c>
      <c r="D67">
        <f t="shared" ref="D67:D130" si="4">A67^2</f>
        <v>4</v>
      </c>
      <c r="E67">
        <f t="shared" ref="E67:E130" si="5">$L$32+$L$31*A67</f>
        <v>43.304173368586369</v>
      </c>
    </row>
    <row r="68" spans="1:5" x14ac:dyDescent="0.25">
      <c r="A68">
        <v>2</v>
      </c>
      <c r="B68">
        <v>59.536099999999998</v>
      </c>
      <c r="C68">
        <f t="shared" si="3"/>
        <v>119.0722</v>
      </c>
      <c r="D68">
        <f t="shared" si="4"/>
        <v>4</v>
      </c>
      <c r="E68">
        <f t="shared" si="5"/>
        <v>43.304173368586369</v>
      </c>
    </row>
    <row r="69" spans="1:5" x14ac:dyDescent="0.25">
      <c r="A69">
        <v>2</v>
      </c>
      <c r="B69">
        <v>59.438099999999999</v>
      </c>
      <c r="C69">
        <f t="shared" si="3"/>
        <v>118.8762</v>
      </c>
      <c r="D69">
        <f t="shared" si="4"/>
        <v>4</v>
      </c>
      <c r="E69">
        <f t="shared" si="5"/>
        <v>43.304173368586369</v>
      </c>
    </row>
    <row r="70" spans="1:5" x14ac:dyDescent="0.25">
      <c r="A70">
        <v>2</v>
      </c>
      <c r="B70">
        <v>46.2</v>
      </c>
      <c r="C70">
        <f t="shared" si="3"/>
        <v>92.4</v>
      </c>
      <c r="D70">
        <f t="shared" si="4"/>
        <v>4</v>
      </c>
      <c r="E70">
        <f t="shared" si="5"/>
        <v>43.304173368586369</v>
      </c>
    </row>
    <row r="71" spans="1:5" x14ac:dyDescent="0.25">
      <c r="A71">
        <v>2</v>
      </c>
      <c r="B71">
        <v>41.399000000000001</v>
      </c>
      <c r="C71">
        <f t="shared" si="3"/>
        <v>82.798000000000002</v>
      </c>
      <c r="D71">
        <f t="shared" si="4"/>
        <v>4</v>
      </c>
      <c r="E71">
        <f t="shared" si="5"/>
        <v>43.304173368586369</v>
      </c>
    </row>
    <row r="72" spans="1:5" x14ac:dyDescent="0.25">
      <c r="A72">
        <v>2.5</v>
      </c>
      <c r="B72">
        <v>44.515900000000002</v>
      </c>
      <c r="C72">
        <f t="shared" si="3"/>
        <v>111.28975</v>
      </c>
      <c r="D72">
        <f t="shared" si="4"/>
        <v>6.25</v>
      </c>
      <c r="E72">
        <f t="shared" si="5"/>
        <v>40.683122987623463</v>
      </c>
    </row>
    <row r="73" spans="1:5" x14ac:dyDescent="0.25">
      <c r="A73">
        <v>2.5</v>
      </c>
      <c r="B73">
        <v>42.488799999999998</v>
      </c>
      <c r="C73">
        <f t="shared" si="3"/>
        <v>106.22199999999999</v>
      </c>
      <c r="D73">
        <f t="shared" si="4"/>
        <v>6.25</v>
      </c>
      <c r="E73">
        <f t="shared" si="5"/>
        <v>40.683122987623463</v>
      </c>
    </row>
    <row r="74" spans="1:5" x14ac:dyDescent="0.25">
      <c r="A74">
        <v>3</v>
      </c>
      <c r="B74">
        <v>35.799999999999997</v>
      </c>
      <c r="C74">
        <f t="shared" si="3"/>
        <v>107.39999999999999</v>
      </c>
      <c r="D74">
        <f t="shared" si="4"/>
        <v>9</v>
      </c>
      <c r="E74">
        <f t="shared" si="5"/>
        <v>38.062072606660564</v>
      </c>
    </row>
    <row r="75" spans="1:5" x14ac:dyDescent="0.25">
      <c r="A75">
        <v>6.8</v>
      </c>
      <c r="B75">
        <v>23.4</v>
      </c>
      <c r="C75">
        <f t="shared" si="3"/>
        <v>159.11999999999998</v>
      </c>
      <c r="D75">
        <f t="shared" si="4"/>
        <v>46.239999999999995</v>
      </c>
      <c r="E75">
        <f t="shared" si="5"/>
        <v>18.142089711342493</v>
      </c>
    </row>
    <row r="76" spans="1:5" x14ac:dyDescent="0.25">
      <c r="A76">
        <v>4.4000000000000004</v>
      </c>
      <c r="B76">
        <v>33.049900000000001</v>
      </c>
      <c r="C76">
        <f t="shared" si="3"/>
        <v>145.41956000000002</v>
      </c>
      <c r="D76">
        <f t="shared" si="4"/>
        <v>19.360000000000003</v>
      </c>
      <c r="E76">
        <f t="shared" si="5"/>
        <v>30.723131539964431</v>
      </c>
    </row>
    <row r="77" spans="1:5" x14ac:dyDescent="0.25">
      <c r="A77">
        <v>4.4000000000000004</v>
      </c>
      <c r="B77">
        <v>33.603200000000001</v>
      </c>
      <c r="C77">
        <f t="shared" si="3"/>
        <v>147.85408000000001</v>
      </c>
      <c r="D77">
        <f t="shared" si="4"/>
        <v>19.360000000000003</v>
      </c>
      <c r="E77">
        <f t="shared" si="5"/>
        <v>30.723131539964431</v>
      </c>
    </row>
    <row r="78" spans="1:5" x14ac:dyDescent="0.25">
      <c r="A78">
        <v>2.4</v>
      </c>
      <c r="B78">
        <v>42</v>
      </c>
      <c r="C78">
        <f t="shared" si="3"/>
        <v>100.8</v>
      </c>
      <c r="D78">
        <f t="shared" si="4"/>
        <v>5.76</v>
      </c>
      <c r="E78">
        <f t="shared" si="5"/>
        <v>41.207333063816051</v>
      </c>
    </row>
    <row r="79" spans="1:5" x14ac:dyDescent="0.25">
      <c r="A79">
        <v>3.6</v>
      </c>
      <c r="B79">
        <v>37.487400000000001</v>
      </c>
      <c r="C79">
        <f t="shared" si="3"/>
        <v>134.95464000000001</v>
      </c>
      <c r="D79">
        <f t="shared" si="4"/>
        <v>12.96</v>
      </c>
      <c r="E79">
        <f t="shared" si="5"/>
        <v>34.916812149505077</v>
      </c>
    </row>
    <row r="80" spans="1:5" x14ac:dyDescent="0.25">
      <c r="A80">
        <v>3.6</v>
      </c>
      <c r="B80">
        <v>36.1</v>
      </c>
      <c r="C80">
        <f t="shared" si="3"/>
        <v>129.96</v>
      </c>
      <c r="D80">
        <f t="shared" si="4"/>
        <v>12.96</v>
      </c>
      <c r="E80">
        <f t="shared" si="5"/>
        <v>34.916812149505077</v>
      </c>
    </row>
    <row r="81" spans="1:5" x14ac:dyDescent="0.25">
      <c r="A81">
        <v>2</v>
      </c>
      <c r="B81">
        <v>39.4</v>
      </c>
      <c r="C81">
        <f t="shared" si="3"/>
        <v>78.8</v>
      </c>
      <c r="D81">
        <f t="shared" si="4"/>
        <v>4</v>
      </c>
      <c r="E81">
        <f t="shared" si="5"/>
        <v>43.304173368586369</v>
      </c>
    </row>
    <row r="82" spans="1:5" x14ac:dyDescent="0.25">
      <c r="A82">
        <v>2</v>
      </c>
      <c r="B82">
        <v>44.7</v>
      </c>
      <c r="C82">
        <f t="shared" si="3"/>
        <v>89.4</v>
      </c>
      <c r="D82">
        <f t="shared" si="4"/>
        <v>4</v>
      </c>
      <c r="E82">
        <f t="shared" si="5"/>
        <v>43.304173368586369</v>
      </c>
    </row>
    <row r="83" spans="1:5" x14ac:dyDescent="0.25">
      <c r="A83">
        <v>2.4</v>
      </c>
      <c r="B83">
        <v>42.5</v>
      </c>
      <c r="C83">
        <f t="shared" si="3"/>
        <v>102</v>
      </c>
      <c r="D83">
        <f t="shared" si="4"/>
        <v>5.76</v>
      </c>
      <c r="E83">
        <f t="shared" si="5"/>
        <v>41.207333063816051</v>
      </c>
    </row>
    <row r="84" spans="1:5" x14ac:dyDescent="0.25">
      <c r="A84">
        <v>2</v>
      </c>
      <c r="B84">
        <v>41.5</v>
      </c>
      <c r="C84">
        <f t="shared" si="3"/>
        <v>83</v>
      </c>
      <c r="D84">
        <f t="shared" si="4"/>
        <v>4</v>
      </c>
      <c r="E84">
        <f t="shared" si="5"/>
        <v>43.304173368586369</v>
      </c>
    </row>
    <row r="85" spans="1:5" x14ac:dyDescent="0.25">
      <c r="A85">
        <v>2</v>
      </c>
      <c r="B85">
        <v>43.5</v>
      </c>
      <c r="C85">
        <f t="shared" si="3"/>
        <v>87</v>
      </c>
      <c r="D85">
        <f t="shared" si="4"/>
        <v>4</v>
      </c>
      <c r="E85">
        <f t="shared" si="5"/>
        <v>43.304173368586369</v>
      </c>
    </row>
    <row r="86" spans="1:5" x14ac:dyDescent="0.25">
      <c r="A86">
        <v>3.6</v>
      </c>
      <c r="B86">
        <v>40.5</v>
      </c>
      <c r="C86">
        <f t="shared" si="3"/>
        <v>145.80000000000001</v>
      </c>
      <c r="D86">
        <f t="shared" si="4"/>
        <v>12.96</v>
      </c>
      <c r="E86">
        <f t="shared" si="5"/>
        <v>34.916812149505077</v>
      </c>
    </row>
    <row r="87" spans="1:5" x14ac:dyDescent="0.25">
      <c r="A87">
        <v>3</v>
      </c>
      <c r="B87">
        <v>39.700000000000003</v>
      </c>
      <c r="C87">
        <f t="shared" si="3"/>
        <v>119.10000000000001</v>
      </c>
      <c r="D87">
        <f t="shared" si="4"/>
        <v>9</v>
      </c>
      <c r="E87">
        <f t="shared" si="5"/>
        <v>38.062072606660564</v>
      </c>
    </row>
    <row r="88" spans="1:5" x14ac:dyDescent="0.25">
      <c r="A88">
        <v>2.5</v>
      </c>
      <c r="B88">
        <v>40.807499999999997</v>
      </c>
      <c r="C88">
        <f t="shared" si="3"/>
        <v>102.01875</v>
      </c>
      <c r="D88">
        <f t="shared" si="4"/>
        <v>6.25</v>
      </c>
      <c r="E88">
        <f t="shared" si="5"/>
        <v>40.683122987623463</v>
      </c>
    </row>
    <row r="89" spans="1:5" x14ac:dyDescent="0.25">
      <c r="A89">
        <v>2.5</v>
      </c>
      <c r="B89">
        <v>37.979999999999997</v>
      </c>
      <c r="C89">
        <f t="shared" si="3"/>
        <v>94.949999999999989</v>
      </c>
      <c r="D89">
        <f t="shared" si="4"/>
        <v>6.25</v>
      </c>
      <c r="E89">
        <f t="shared" si="5"/>
        <v>40.683122987623463</v>
      </c>
    </row>
    <row r="90" spans="1:5" x14ac:dyDescent="0.25">
      <c r="A90">
        <v>3.7</v>
      </c>
      <c r="B90">
        <v>36.752800000000001</v>
      </c>
      <c r="C90">
        <f t="shared" si="3"/>
        <v>135.98536000000001</v>
      </c>
      <c r="D90">
        <f t="shared" si="4"/>
        <v>13.690000000000001</v>
      </c>
      <c r="E90">
        <f t="shared" si="5"/>
        <v>34.392602073312496</v>
      </c>
    </row>
    <row r="91" spans="1:5" x14ac:dyDescent="0.25">
      <c r="A91">
        <v>3.7</v>
      </c>
      <c r="B91">
        <v>33.4</v>
      </c>
      <c r="C91">
        <f t="shared" si="3"/>
        <v>123.58</v>
      </c>
      <c r="D91">
        <f t="shared" si="4"/>
        <v>13.690000000000001</v>
      </c>
      <c r="E91">
        <f t="shared" si="5"/>
        <v>34.392602073312496</v>
      </c>
    </row>
    <row r="92" spans="1:5" x14ac:dyDescent="0.25">
      <c r="A92">
        <v>5.6</v>
      </c>
      <c r="B92">
        <v>34.5</v>
      </c>
      <c r="C92">
        <f t="shared" si="3"/>
        <v>193.2</v>
      </c>
      <c r="D92">
        <f t="shared" si="4"/>
        <v>31.359999999999996</v>
      </c>
      <c r="E92">
        <f t="shared" si="5"/>
        <v>24.432610625653467</v>
      </c>
    </row>
    <row r="93" spans="1:5" x14ac:dyDescent="0.25">
      <c r="A93">
        <v>5.6</v>
      </c>
      <c r="B93">
        <v>32.4</v>
      </c>
      <c r="C93">
        <f t="shared" si="3"/>
        <v>181.43999999999997</v>
      </c>
      <c r="D93">
        <f t="shared" si="4"/>
        <v>31.359999999999996</v>
      </c>
      <c r="E93">
        <f t="shared" si="5"/>
        <v>24.432610625653467</v>
      </c>
    </row>
    <row r="94" spans="1:5" x14ac:dyDescent="0.25">
      <c r="A94">
        <v>3</v>
      </c>
      <c r="B94">
        <v>39.700000000000003</v>
      </c>
      <c r="C94">
        <f t="shared" si="3"/>
        <v>119.10000000000001</v>
      </c>
      <c r="D94">
        <f t="shared" si="4"/>
        <v>9</v>
      </c>
      <c r="E94">
        <f t="shared" si="5"/>
        <v>38.062072606660564</v>
      </c>
    </row>
    <row r="95" spans="1:5" x14ac:dyDescent="0.25">
      <c r="A95">
        <v>2.5</v>
      </c>
      <c r="B95">
        <v>51.6</v>
      </c>
      <c r="C95">
        <f t="shared" si="3"/>
        <v>129</v>
      </c>
      <c r="D95">
        <f t="shared" si="4"/>
        <v>6.25</v>
      </c>
      <c r="E95">
        <f t="shared" si="5"/>
        <v>40.683122987623463</v>
      </c>
    </row>
    <row r="96" spans="1:5" x14ac:dyDescent="0.25">
      <c r="A96">
        <v>2.2999999999999998</v>
      </c>
      <c r="B96">
        <v>34.700000000000003</v>
      </c>
      <c r="C96">
        <f t="shared" si="3"/>
        <v>79.81</v>
      </c>
      <c r="D96">
        <f t="shared" si="4"/>
        <v>5.2899999999999991</v>
      </c>
      <c r="E96">
        <f t="shared" si="5"/>
        <v>41.731543140008625</v>
      </c>
    </row>
    <row r="97" spans="1:5" x14ac:dyDescent="0.25">
      <c r="A97">
        <v>3</v>
      </c>
      <c r="B97">
        <v>47.1</v>
      </c>
      <c r="C97">
        <f t="shared" si="3"/>
        <v>141.30000000000001</v>
      </c>
      <c r="D97">
        <f t="shared" si="4"/>
        <v>9</v>
      </c>
      <c r="E97">
        <f t="shared" si="5"/>
        <v>38.062072606660564</v>
      </c>
    </row>
    <row r="98" spans="1:5" x14ac:dyDescent="0.25">
      <c r="A98">
        <v>4.2</v>
      </c>
      <c r="B98">
        <v>35.722200000000001</v>
      </c>
      <c r="C98">
        <f t="shared" si="3"/>
        <v>150.03324000000001</v>
      </c>
      <c r="D98">
        <f t="shared" si="4"/>
        <v>17.64</v>
      </c>
      <c r="E98">
        <f t="shared" si="5"/>
        <v>31.771551692349593</v>
      </c>
    </row>
    <row r="99" spans="1:5" x14ac:dyDescent="0.25">
      <c r="A99">
        <v>3</v>
      </c>
      <c r="B99">
        <v>37.999699999999997</v>
      </c>
      <c r="C99">
        <f t="shared" si="3"/>
        <v>113.9991</v>
      </c>
      <c r="D99">
        <f t="shared" si="4"/>
        <v>9</v>
      </c>
      <c r="E99">
        <f t="shared" si="5"/>
        <v>38.062072606660564</v>
      </c>
    </row>
    <row r="100" spans="1:5" x14ac:dyDescent="0.25">
      <c r="A100">
        <v>4.4000000000000004</v>
      </c>
      <c r="B100">
        <v>31.227399999999999</v>
      </c>
      <c r="C100">
        <f t="shared" si="3"/>
        <v>137.40056000000001</v>
      </c>
      <c r="D100">
        <f t="shared" si="4"/>
        <v>19.360000000000003</v>
      </c>
      <c r="E100">
        <f t="shared" si="5"/>
        <v>30.723131539964431</v>
      </c>
    </row>
    <row r="101" spans="1:5" x14ac:dyDescent="0.25">
      <c r="A101">
        <v>4.4000000000000004</v>
      </c>
      <c r="B101">
        <v>30.547999999999998</v>
      </c>
      <c r="C101">
        <f t="shared" si="3"/>
        <v>134.41120000000001</v>
      </c>
      <c r="D101">
        <f t="shared" si="4"/>
        <v>19.360000000000003</v>
      </c>
      <c r="E101">
        <f t="shared" si="5"/>
        <v>30.723131539964431</v>
      </c>
    </row>
    <row r="102" spans="1:5" x14ac:dyDescent="0.25">
      <c r="A102">
        <v>3</v>
      </c>
      <c r="B102">
        <v>35.496600000000001</v>
      </c>
      <c r="C102">
        <f t="shared" si="3"/>
        <v>106.4898</v>
      </c>
      <c r="D102">
        <f t="shared" si="4"/>
        <v>9</v>
      </c>
      <c r="E102">
        <f t="shared" si="5"/>
        <v>38.062072606660564</v>
      </c>
    </row>
    <row r="103" spans="1:5" x14ac:dyDescent="0.25">
      <c r="A103">
        <v>3</v>
      </c>
      <c r="B103">
        <v>35.496600000000001</v>
      </c>
      <c r="C103">
        <f t="shared" si="3"/>
        <v>106.4898</v>
      </c>
      <c r="D103">
        <f t="shared" si="4"/>
        <v>9</v>
      </c>
      <c r="E103">
        <f t="shared" si="5"/>
        <v>38.062072606660564</v>
      </c>
    </row>
    <row r="104" spans="1:5" x14ac:dyDescent="0.25">
      <c r="A104">
        <v>4.4000000000000004</v>
      </c>
      <c r="B104">
        <v>33.603200000000001</v>
      </c>
      <c r="C104">
        <f t="shared" si="3"/>
        <v>147.85408000000001</v>
      </c>
      <c r="D104">
        <f t="shared" si="4"/>
        <v>19.360000000000003</v>
      </c>
      <c r="E104">
        <f t="shared" si="5"/>
        <v>30.723131539964431</v>
      </c>
    </row>
    <row r="105" spans="1:5" x14ac:dyDescent="0.25">
      <c r="A105">
        <v>4.4000000000000004</v>
      </c>
      <c r="B105">
        <v>29.837800000000001</v>
      </c>
      <c r="C105">
        <f t="shared" si="3"/>
        <v>131.28632000000002</v>
      </c>
      <c r="D105">
        <f t="shared" si="4"/>
        <v>19.360000000000003</v>
      </c>
      <c r="E105">
        <f t="shared" si="5"/>
        <v>30.723131539964431</v>
      </c>
    </row>
    <row r="106" spans="1:5" x14ac:dyDescent="0.25">
      <c r="A106">
        <v>4.4000000000000004</v>
      </c>
      <c r="B106">
        <v>27.730699999999999</v>
      </c>
      <c r="C106">
        <f t="shared" si="3"/>
        <v>122.01508</v>
      </c>
      <c r="D106">
        <f t="shared" si="4"/>
        <v>19.360000000000003</v>
      </c>
      <c r="E106">
        <f t="shared" si="5"/>
        <v>30.723131539964431</v>
      </c>
    </row>
    <row r="107" spans="1:5" x14ac:dyDescent="0.25">
      <c r="A107">
        <v>4.4000000000000004</v>
      </c>
      <c r="B107">
        <v>29.837800000000001</v>
      </c>
      <c r="C107">
        <f t="shared" si="3"/>
        <v>131.28632000000002</v>
      </c>
      <c r="D107">
        <f t="shared" si="4"/>
        <v>19.360000000000003</v>
      </c>
      <c r="E107">
        <f t="shared" si="5"/>
        <v>30.723131539964431</v>
      </c>
    </row>
    <row r="108" spans="1:5" x14ac:dyDescent="0.25">
      <c r="A108">
        <v>4.4000000000000004</v>
      </c>
      <c r="B108">
        <v>27.730699999999999</v>
      </c>
      <c r="C108">
        <f t="shared" si="3"/>
        <v>122.01508</v>
      </c>
      <c r="D108">
        <f t="shared" si="4"/>
        <v>19.360000000000003</v>
      </c>
      <c r="E108">
        <f t="shared" si="5"/>
        <v>30.723131539964431</v>
      </c>
    </row>
    <row r="109" spans="1:5" x14ac:dyDescent="0.25">
      <c r="A109">
        <v>3.6</v>
      </c>
      <c r="B109">
        <v>37.9</v>
      </c>
      <c r="C109">
        <f t="shared" si="3"/>
        <v>136.44</v>
      </c>
      <c r="D109">
        <f t="shared" si="4"/>
        <v>12.96</v>
      </c>
      <c r="E109">
        <f t="shared" si="5"/>
        <v>34.916812149505077</v>
      </c>
    </row>
    <row r="110" spans="1:5" x14ac:dyDescent="0.25">
      <c r="A110">
        <v>5.7</v>
      </c>
      <c r="B110">
        <v>34.5</v>
      </c>
      <c r="C110">
        <f t="shared" si="3"/>
        <v>196.65</v>
      </c>
      <c r="D110">
        <f t="shared" si="4"/>
        <v>32.49</v>
      </c>
      <c r="E110">
        <f t="shared" si="5"/>
        <v>23.908400549460882</v>
      </c>
    </row>
    <row r="111" spans="1:5" x14ac:dyDescent="0.25">
      <c r="A111">
        <v>4.5999999999999996</v>
      </c>
      <c r="B111">
        <v>33.9</v>
      </c>
      <c r="C111">
        <f t="shared" si="3"/>
        <v>155.93999999999997</v>
      </c>
      <c r="D111">
        <f t="shared" si="4"/>
        <v>21.159999999999997</v>
      </c>
      <c r="E111">
        <f t="shared" si="5"/>
        <v>29.674711387579272</v>
      </c>
    </row>
    <row r="112" spans="1:5" x14ac:dyDescent="0.25">
      <c r="A112">
        <v>3.6</v>
      </c>
      <c r="B112">
        <v>37.299799999999998</v>
      </c>
      <c r="C112">
        <f t="shared" si="3"/>
        <v>134.27928</v>
      </c>
      <c r="D112">
        <f t="shared" si="4"/>
        <v>12.96</v>
      </c>
      <c r="E112">
        <f t="shared" si="5"/>
        <v>34.916812149505077</v>
      </c>
    </row>
    <row r="113" spans="1:5" x14ac:dyDescent="0.25">
      <c r="A113">
        <v>3.6</v>
      </c>
      <c r="B113">
        <v>36.543999999999997</v>
      </c>
      <c r="C113">
        <f t="shared" si="3"/>
        <v>131.55840000000001</v>
      </c>
      <c r="D113">
        <f t="shared" si="4"/>
        <v>12.96</v>
      </c>
      <c r="E113">
        <f t="shared" si="5"/>
        <v>34.916812149505077</v>
      </c>
    </row>
    <row r="114" spans="1:5" x14ac:dyDescent="0.25">
      <c r="A114">
        <v>3</v>
      </c>
      <c r="B114">
        <v>36.920200000000001</v>
      </c>
      <c r="C114">
        <f t="shared" si="3"/>
        <v>110.76060000000001</v>
      </c>
      <c r="D114">
        <f t="shared" si="4"/>
        <v>9</v>
      </c>
      <c r="E114">
        <f t="shared" si="5"/>
        <v>38.062072606660564</v>
      </c>
    </row>
    <row r="115" spans="1:5" x14ac:dyDescent="0.25">
      <c r="A115">
        <v>3</v>
      </c>
      <c r="B115">
        <v>37.425899999999999</v>
      </c>
      <c r="C115">
        <f t="shared" si="3"/>
        <v>112.2777</v>
      </c>
      <c r="D115">
        <f t="shared" si="4"/>
        <v>9</v>
      </c>
      <c r="E115">
        <f t="shared" si="5"/>
        <v>38.062072606660564</v>
      </c>
    </row>
    <row r="116" spans="1:5" x14ac:dyDescent="0.25">
      <c r="A116">
        <v>3</v>
      </c>
      <c r="B116">
        <v>35.435400000000001</v>
      </c>
      <c r="C116">
        <f t="shared" si="3"/>
        <v>106.3062</v>
      </c>
      <c r="D116">
        <f t="shared" si="4"/>
        <v>9</v>
      </c>
      <c r="E116">
        <f t="shared" si="5"/>
        <v>38.062072606660564</v>
      </c>
    </row>
    <row r="117" spans="1:5" x14ac:dyDescent="0.25">
      <c r="A117">
        <v>3</v>
      </c>
      <c r="B117">
        <v>35.890999999999998</v>
      </c>
      <c r="C117">
        <f t="shared" si="3"/>
        <v>107.673</v>
      </c>
      <c r="D117">
        <f t="shared" si="4"/>
        <v>9</v>
      </c>
      <c r="E117">
        <f t="shared" si="5"/>
        <v>38.062072606660564</v>
      </c>
    </row>
    <row r="118" spans="1:5" x14ac:dyDescent="0.25">
      <c r="A118">
        <v>1.6</v>
      </c>
      <c r="B118">
        <v>43.297899999999998</v>
      </c>
      <c r="C118">
        <f t="shared" si="3"/>
        <v>69.27664</v>
      </c>
      <c r="D118">
        <f t="shared" si="4"/>
        <v>2.5600000000000005</v>
      </c>
      <c r="E118">
        <f t="shared" si="5"/>
        <v>45.401013673356694</v>
      </c>
    </row>
    <row r="119" spans="1:5" x14ac:dyDescent="0.25">
      <c r="A119">
        <v>1.6</v>
      </c>
      <c r="B119">
        <v>45.5991</v>
      </c>
      <c r="C119">
        <f t="shared" si="3"/>
        <v>72.958560000000006</v>
      </c>
      <c r="D119">
        <f t="shared" si="4"/>
        <v>2.5600000000000005</v>
      </c>
      <c r="E119">
        <f t="shared" si="5"/>
        <v>45.401013673356694</v>
      </c>
    </row>
    <row r="120" spans="1:5" x14ac:dyDescent="0.25">
      <c r="A120">
        <v>1.6</v>
      </c>
      <c r="B120">
        <v>41.7</v>
      </c>
      <c r="C120">
        <f t="shared" si="3"/>
        <v>66.720000000000013</v>
      </c>
      <c r="D120">
        <f t="shared" si="4"/>
        <v>2.5600000000000005</v>
      </c>
      <c r="E120">
        <f t="shared" si="5"/>
        <v>45.401013673356694</v>
      </c>
    </row>
    <row r="121" spans="1:5" x14ac:dyDescent="0.25">
      <c r="A121">
        <v>2.4</v>
      </c>
      <c r="B121">
        <v>38.700000000000003</v>
      </c>
      <c r="C121">
        <f t="shared" si="3"/>
        <v>92.88000000000001</v>
      </c>
      <c r="D121">
        <f t="shared" si="4"/>
        <v>5.76</v>
      </c>
      <c r="E121">
        <f t="shared" si="5"/>
        <v>41.207333063816051</v>
      </c>
    </row>
    <row r="122" spans="1:5" x14ac:dyDescent="0.25">
      <c r="A122">
        <v>2.4</v>
      </c>
      <c r="B122">
        <v>38.700000000000003</v>
      </c>
      <c r="C122">
        <f t="shared" si="3"/>
        <v>92.88000000000001</v>
      </c>
      <c r="D122">
        <f t="shared" si="4"/>
        <v>5.76</v>
      </c>
      <c r="E122">
        <f t="shared" si="5"/>
        <v>41.207333063816051</v>
      </c>
    </row>
    <row r="123" spans="1:5" x14ac:dyDescent="0.25">
      <c r="A123">
        <v>2.5</v>
      </c>
      <c r="B123">
        <v>37.5899</v>
      </c>
      <c r="C123">
        <f t="shared" si="3"/>
        <v>93.97475</v>
      </c>
      <c r="D123">
        <f t="shared" si="4"/>
        <v>6.25</v>
      </c>
      <c r="E123">
        <f t="shared" si="5"/>
        <v>40.683122987623463</v>
      </c>
    </row>
    <row r="124" spans="1:5" x14ac:dyDescent="0.25">
      <c r="A124">
        <v>2.5</v>
      </c>
      <c r="B124">
        <v>36.655700000000003</v>
      </c>
      <c r="C124">
        <f t="shared" si="3"/>
        <v>91.639250000000004</v>
      </c>
      <c r="D124">
        <f t="shared" si="4"/>
        <v>6.25</v>
      </c>
      <c r="E124">
        <f t="shared" si="5"/>
        <v>40.683122987623463</v>
      </c>
    </row>
    <row r="125" spans="1:5" x14ac:dyDescent="0.25">
      <c r="A125">
        <v>2.5</v>
      </c>
      <c r="B125">
        <v>34.434100000000001</v>
      </c>
      <c r="C125">
        <f t="shared" si="3"/>
        <v>86.085250000000002</v>
      </c>
      <c r="D125">
        <f t="shared" si="4"/>
        <v>6.25</v>
      </c>
      <c r="E125">
        <f t="shared" si="5"/>
        <v>40.683122987623463</v>
      </c>
    </row>
    <row r="126" spans="1:5" x14ac:dyDescent="0.25">
      <c r="A126">
        <v>2.5</v>
      </c>
      <c r="B126">
        <v>31.366900000000001</v>
      </c>
      <c r="C126">
        <f t="shared" si="3"/>
        <v>78.417249999999996</v>
      </c>
      <c r="D126">
        <f t="shared" si="4"/>
        <v>6.25</v>
      </c>
      <c r="E126">
        <f t="shared" si="5"/>
        <v>40.683122987623463</v>
      </c>
    </row>
    <row r="127" spans="1:5" x14ac:dyDescent="0.25">
      <c r="A127">
        <v>3.5</v>
      </c>
      <c r="B127">
        <v>32.200000000000003</v>
      </c>
      <c r="C127">
        <f t="shared" si="3"/>
        <v>112.70000000000002</v>
      </c>
      <c r="D127">
        <f t="shared" si="4"/>
        <v>12.25</v>
      </c>
      <c r="E127">
        <f t="shared" si="5"/>
        <v>35.441022225697658</v>
      </c>
    </row>
    <row r="128" spans="1:5" x14ac:dyDescent="0.25">
      <c r="A128">
        <v>3.7</v>
      </c>
      <c r="B128">
        <v>28.1</v>
      </c>
      <c r="C128">
        <f t="shared" si="3"/>
        <v>103.97000000000001</v>
      </c>
      <c r="D128">
        <f t="shared" si="4"/>
        <v>13.690000000000001</v>
      </c>
      <c r="E128">
        <f t="shared" si="5"/>
        <v>34.392602073312496</v>
      </c>
    </row>
    <row r="129" spans="1:5" x14ac:dyDescent="0.25">
      <c r="A129">
        <v>4.7</v>
      </c>
      <c r="B129">
        <v>25.7</v>
      </c>
      <c r="C129">
        <f t="shared" si="3"/>
        <v>120.79</v>
      </c>
      <c r="D129">
        <f t="shared" si="4"/>
        <v>22.090000000000003</v>
      </c>
      <c r="E129">
        <f t="shared" si="5"/>
        <v>29.150501311386691</v>
      </c>
    </row>
    <row r="130" spans="1:5" x14ac:dyDescent="0.25">
      <c r="A130">
        <v>3.7</v>
      </c>
      <c r="B130">
        <v>27.8</v>
      </c>
      <c r="C130">
        <f t="shared" si="3"/>
        <v>102.86000000000001</v>
      </c>
      <c r="D130">
        <f t="shared" si="4"/>
        <v>13.690000000000001</v>
      </c>
      <c r="E130">
        <f t="shared" si="5"/>
        <v>34.392602073312496</v>
      </c>
    </row>
    <row r="131" spans="1:5" x14ac:dyDescent="0.25">
      <c r="A131">
        <v>4.7</v>
      </c>
      <c r="B131">
        <v>25.6</v>
      </c>
      <c r="C131">
        <f t="shared" ref="C131:C194" si="6">B131*A131</f>
        <v>120.32000000000001</v>
      </c>
      <c r="D131">
        <f t="shared" ref="D131:D194" si="7">A131^2</f>
        <v>22.090000000000003</v>
      </c>
      <c r="E131">
        <f t="shared" ref="E131:E194" si="8">$L$32+$L$31*A131</f>
        <v>29.150501311386691</v>
      </c>
    </row>
    <row r="132" spans="1:5" x14ac:dyDescent="0.25">
      <c r="A132">
        <v>5.7</v>
      </c>
      <c r="B132">
        <v>27.2</v>
      </c>
      <c r="C132">
        <f t="shared" si="6"/>
        <v>155.04</v>
      </c>
      <c r="D132">
        <f t="shared" si="7"/>
        <v>32.49</v>
      </c>
      <c r="E132">
        <f t="shared" si="8"/>
        <v>23.908400549460882</v>
      </c>
    </row>
    <row r="133" spans="1:5" x14ac:dyDescent="0.25">
      <c r="A133">
        <v>3.7</v>
      </c>
      <c r="B133">
        <v>31.364100000000001</v>
      </c>
      <c r="C133">
        <f t="shared" si="6"/>
        <v>116.04717000000001</v>
      </c>
      <c r="D133">
        <f t="shared" si="7"/>
        <v>13.690000000000001</v>
      </c>
      <c r="E133">
        <f t="shared" si="8"/>
        <v>34.392602073312496</v>
      </c>
    </row>
    <row r="134" spans="1:5" x14ac:dyDescent="0.25">
      <c r="A134">
        <v>3.7</v>
      </c>
      <c r="B134">
        <v>31.363900000000001</v>
      </c>
      <c r="C134">
        <f t="shared" si="6"/>
        <v>116.04643000000002</v>
      </c>
      <c r="D134">
        <f t="shared" si="7"/>
        <v>13.690000000000001</v>
      </c>
      <c r="E134">
        <f t="shared" si="8"/>
        <v>34.392602073312496</v>
      </c>
    </row>
    <row r="135" spans="1:5" x14ac:dyDescent="0.25">
      <c r="A135">
        <v>5</v>
      </c>
      <c r="B135">
        <v>28.716000000000001</v>
      </c>
      <c r="C135">
        <f t="shared" si="6"/>
        <v>143.58000000000001</v>
      </c>
      <c r="D135">
        <f t="shared" si="7"/>
        <v>25</v>
      </c>
      <c r="E135">
        <f t="shared" si="8"/>
        <v>27.577871082808947</v>
      </c>
    </row>
    <row r="136" spans="1:5" x14ac:dyDescent="0.25">
      <c r="A136">
        <v>5</v>
      </c>
      <c r="B136">
        <v>28.700900000000001</v>
      </c>
      <c r="C136">
        <f t="shared" si="6"/>
        <v>143.50450000000001</v>
      </c>
      <c r="D136">
        <f t="shared" si="7"/>
        <v>25</v>
      </c>
      <c r="E136">
        <f t="shared" si="8"/>
        <v>27.577871082808947</v>
      </c>
    </row>
    <row r="137" spans="1:5" x14ac:dyDescent="0.25">
      <c r="A137">
        <v>3.7</v>
      </c>
      <c r="B137">
        <v>24.4</v>
      </c>
      <c r="C137">
        <f t="shared" si="6"/>
        <v>90.28</v>
      </c>
      <c r="D137">
        <f t="shared" si="7"/>
        <v>13.690000000000001</v>
      </c>
      <c r="E137">
        <f t="shared" si="8"/>
        <v>34.392602073312496</v>
      </c>
    </row>
    <row r="138" spans="1:5" x14ac:dyDescent="0.25">
      <c r="A138">
        <v>4.7</v>
      </c>
      <c r="B138">
        <v>25.6</v>
      </c>
      <c r="C138">
        <f t="shared" si="6"/>
        <v>120.32000000000001</v>
      </c>
      <c r="D138">
        <f t="shared" si="7"/>
        <v>22.090000000000003</v>
      </c>
      <c r="E138">
        <f t="shared" si="8"/>
        <v>29.150501311386691</v>
      </c>
    </row>
    <row r="139" spans="1:5" x14ac:dyDescent="0.25">
      <c r="A139">
        <v>4.7</v>
      </c>
      <c r="B139">
        <v>24.6</v>
      </c>
      <c r="C139">
        <f t="shared" si="6"/>
        <v>115.62</v>
      </c>
      <c r="D139">
        <f t="shared" si="7"/>
        <v>22.090000000000003</v>
      </c>
      <c r="E139">
        <f t="shared" si="8"/>
        <v>29.150501311386691</v>
      </c>
    </row>
    <row r="140" spans="1:5" x14ac:dyDescent="0.25">
      <c r="A140">
        <v>5.7</v>
      </c>
      <c r="B140">
        <v>25.6</v>
      </c>
      <c r="C140">
        <f t="shared" si="6"/>
        <v>145.92000000000002</v>
      </c>
      <c r="D140">
        <f t="shared" si="7"/>
        <v>32.49</v>
      </c>
      <c r="E140">
        <f t="shared" si="8"/>
        <v>23.908400549460882</v>
      </c>
    </row>
    <row r="141" spans="1:5" x14ac:dyDescent="0.25">
      <c r="A141">
        <v>3.7</v>
      </c>
      <c r="B141">
        <v>28.566800000000001</v>
      </c>
      <c r="C141">
        <f t="shared" si="6"/>
        <v>105.69716000000001</v>
      </c>
      <c r="D141">
        <f t="shared" si="7"/>
        <v>13.690000000000001</v>
      </c>
      <c r="E141">
        <f t="shared" si="8"/>
        <v>34.392602073312496</v>
      </c>
    </row>
    <row r="142" spans="1:5" x14ac:dyDescent="0.25">
      <c r="A142">
        <v>3.7</v>
      </c>
      <c r="B142">
        <v>28.567399999999999</v>
      </c>
      <c r="C142">
        <f t="shared" si="6"/>
        <v>105.69938</v>
      </c>
      <c r="D142">
        <f t="shared" si="7"/>
        <v>13.690000000000001</v>
      </c>
      <c r="E142">
        <f t="shared" si="8"/>
        <v>34.392602073312496</v>
      </c>
    </row>
    <row r="143" spans="1:5" x14ac:dyDescent="0.25">
      <c r="A143">
        <v>5</v>
      </c>
      <c r="B143">
        <v>25.897500000000001</v>
      </c>
      <c r="C143">
        <f t="shared" si="6"/>
        <v>129.48750000000001</v>
      </c>
      <c r="D143">
        <f t="shared" si="7"/>
        <v>25</v>
      </c>
      <c r="E143">
        <f t="shared" si="8"/>
        <v>27.577871082808947</v>
      </c>
    </row>
    <row r="144" spans="1:5" x14ac:dyDescent="0.25">
      <c r="A144">
        <v>5</v>
      </c>
      <c r="B144">
        <v>25.897200000000002</v>
      </c>
      <c r="C144">
        <f t="shared" si="6"/>
        <v>129.48600000000002</v>
      </c>
      <c r="D144">
        <f t="shared" si="7"/>
        <v>25</v>
      </c>
      <c r="E144">
        <f t="shared" si="8"/>
        <v>27.577871082808947</v>
      </c>
    </row>
    <row r="145" spans="1:5" x14ac:dyDescent="0.25">
      <c r="A145">
        <v>6.2</v>
      </c>
      <c r="B145">
        <v>19.5139</v>
      </c>
      <c r="C145">
        <f t="shared" si="6"/>
        <v>120.98618</v>
      </c>
      <c r="D145">
        <f t="shared" si="7"/>
        <v>38.440000000000005</v>
      </c>
      <c r="E145">
        <f t="shared" si="8"/>
        <v>21.28735016849798</v>
      </c>
    </row>
    <row r="146" spans="1:5" x14ac:dyDescent="0.25">
      <c r="A146">
        <v>2.2000000000000002</v>
      </c>
      <c r="B146">
        <v>30.45</v>
      </c>
      <c r="C146">
        <f t="shared" si="6"/>
        <v>66.990000000000009</v>
      </c>
      <c r="D146">
        <f t="shared" si="7"/>
        <v>4.8400000000000007</v>
      </c>
      <c r="E146">
        <f t="shared" si="8"/>
        <v>42.255753216201207</v>
      </c>
    </row>
    <row r="147" spans="1:5" x14ac:dyDescent="0.25">
      <c r="A147">
        <v>6</v>
      </c>
      <c r="B147">
        <v>21.473400000000002</v>
      </c>
      <c r="C147">
        <f t="shared" si="6"/>
        <v>128.84040000000002</v>
      </c>
      <c r="D147">
        <f t="shared" si="7"/>
        <v>36</v>
      </c>
      <c r="E147">
        <f t="shared" si="8"/>
        <v>22.335770320883142</v>
      </c>
    </row>
    <row r="148" spans="1:5" x14ac:dyDescent="0.25">
      <c r="A148">
        <v>6</v>
      </c>
      <c r="B148">
        <v>21.473400000000002</v>
      </c>
      <c r="C148">
        <f t="shared" si="6"/>
        <v>128.84040000000002</v>
      </c>
      <c r="D148">
        <f t="shared" si="7"/>
        <v>36</v>
      </c>
      <c r="E148">
        <f t="shared" si="8"/>
        <v>22.335770320883142</v>
      </c>
    </row>
    <row r="149" spans="1:5" x14ac:dyDescent="0.25">
      <c r="A149">
        <v>6</v>
      </c>
      <c r="B149">
        <v>21.473400000000002</v>
      </c>
      <c r="C149">
        <f t="shared" si="6"/>
        <v>128.84040000000002</v>
      </c>
      <c r="D149">
        <f t="shared" si="7"/>
        <v>36</v>
      </c>
      <c r="E149">
        <f t="shared" si="8"/>
        <v>22.335770320883142</v>
      </c>
    </row>
    <row r="150" spans="1:5" x14ac:dyDescent="0.25">
      <c r="A150">
        <v>4.5999999999999996</v>
      </c>
      <c r="B150">
        <v>23</v>
      </c>
      <c r="C150">
        <f t="shared" si="6"/>
        <v>105.8</v>
      </c>
      <c r="D150">
        <f t="shared" si="7"/>
        <v>21.159999999999997</v>
      </c>
      <c r="E150">
        <f t="shared" si="8"/>
        <v>29.674711387579272</v>
      </c>
    </row>
    <row r="151" spans="1:5" x14ac:dyDescent="0.25">
      <c r="A151">
        <v>5.4</v>
      </c>
      <c r="B151">
        <v>21.8</v>
      </c>
      <c r="C151">
        <f t="shared" si="6"/>
        <v>117.72000000000001</v>
      </c>
      <c r="D151">
        <f t="shared" si="7"/>
        <v>29.160000000000004</v>
      </c>
      <c r="E151">
        <f t="shared" si="8"/>
        <v>25.481030778038622</v>
      </c>
    </row>
    <row r="152" spans="1:5" x14ac:dyDescent="0.25">
      <c r="A152">
        <v>4.5999999999999996</v>
      </c>
      <c r="B152">
        <v>23</v>
      </c>
      <c r="C152">
        <f t="shared" si="6"/>
        <v>105.8</v>
      </c>
      <c r="D152">
        <f t="shared" si="7"/>
        <v>21.159999999999997</v>
      </c>
      <c r="E152">
        <f t="shared" si="8"/>
        <v>29.674711387579272</v>
      </c>
    </row>
    <row r="153" spans="1:5" x14ac:dyDescent="0.25">
      <c r="A153">
        <v>5.4</v>
      </c>
      <c r="B153">
        <v>21.641200000000001</v>
      </c>
      <c r="C153">
        <f t="shared" si="6"/>
        <v>116.86248000000002</v>
      </c>
      <c r="D153">
        <f t="shared" si="7"/>
        <v>29.160000000000004</v>
      </c>
      <c r="E153">
        <f t="shared" si="8"/>
        <v>25.481030778038622</v>
      </c>
    </row>
    <row r="154" spans="1:5" x14ac:dyDescent="0.25">
      <c r="A154">
        <v>6.8</v>
      </c>
      <c r="B154">
        <v>18.600000000000001</v>
      </c>
      <c r="C154">
        <f t="shared" si="6"/>
        <v>126.48</v>
      </c>
      <c r="D154">
        <f t="shared" si="7"/>
        <v>46.239999999999995</v>
      </c>
      <c r="E154">
        <f t="shared" si="8"/>
        <v>18.142089711342493</v>
      </c>
    </row>
    <row r="155" spans="1:5" x14ac:dyDescent="0.25">
      <c r="A155">
        <v>5.4</v>
      </c>
      <c r="B155">
        <v>21.2</v>
      </c>
      <c r="C155">
        <f t="shared" si="6"/>
        <v>114.48</v>
      </c>
      <c r="D155">
        <f t="shared" si="7"/>
        <v>29.160000000000004</v>
      </c>
      <c r="E155">
        <f t="shared" si="8"/>
        <v>25.481030778038622</v>
      </c>
    </row>
    <row r="156" spans="1:5" x14ac:dyDescent="0.25">
      <c r="A156">
        <v>6</v>
      </c>
      <c r="B156">
        <v>21.473400000000002</v>
      </c>
      <c r="C156">
        <f t="shared" si="6"/>
        <v>128.84040000000002</v>
      </c>
      <c r="D156">
        <f t="shared" si="7"/>
        <v>36</v>
      </c>
      <c r="E156">
        <f t="shared" si="8"/>
        <v>22.335770320883142</v>
      </c>
    </row>
    <row r="157" spans="1:5" x14ac:dyDescent="0.25">
      <c r="A157">
        <v>6</v>
      </c>
      <c r="B157">
        <v>21.473400000000002</v>
      </c>
      <c r="C157">
        <f t="shared" si="6"/>
        <v>128.84040000000002</v>
      </c>
      <c r="D157">
        <f t="shared" si="7"/>
        <v>36</v>
      </c>
      <c r="E157">
        <f t="shared" si="8"/>
        <v>22.335770320883142</v>
      </c>
    </row>
    <row r="158" spans="1:5" x14ac:dyDescent="0.25">
      <c r="A158">
        <v>6</v>
      </c>
      <c r="B158">
        <v>21.473400000000002</v>
      </c>
      <c r="C158">
        <f t="shared" si="6"/>
        <v>128.84040000000002</v>
      </c>
      <c r="D158">
        <f t="shared" si="7"/>
        <v>36</v>
      </c>
      <c r="E158">
        <f t="shared" si="8"/>
        <v>22.335770320883142</v>
      </c>
    </row>
    <row r="159" spans="1:5" x14ac:dyDescent="0.25">
      <c r="A159">
        <v>4.8</v>
      </c>
      <c r="B159">
        <v>22.8</v>
      </c>
      <c r="C159">
        <f t="shared" si="6"/>
        <v>109.44</v>
      </c>
      <c r="D159">
        <f t="shared" si="7"/>
        <v>23.04</v>
      </c>
      <c r="E159">
        <f t="shared" si="8"/>
        <v>28.62629123519411</v>
      </c>
    </row>
    <row r="160" spans="1:5" x14ac:dyDescent="0.25">
      <c r="A160">
        <v>6</v>
      </c>
      <c r="B160">
        <v>21.8</v>
      </c>
      <c r="C160">
        <f t="shared" si="6"/>
        <v>130.80000000000001</v>
      </c>
      <c r="D160">
        <f t="shared" si="7"/>
        <v>36</v>
      </c>
      <c r="E160">
        <f t="shared" si="8"/>
        <v>22.335770320883142</v>
      </c>
    </row>
    <row r="161" spans="1:5" x14ac:dyDescent="0.25">
      <c r="A161">
        <v>6</v>
      </c>
      <c r="B161">
        <v>21.628499999999999</v>
      </c>
      <c r="C161">
        <f t="shared" si="6"/>
        <v>129.77099999999999</v>
      </c>
      <c r="D161">
        <f t="shared" si="7"/>
        <v>36</v>
      </c>
      <c r="E161">
        <f t="shared" si="8"/>
        <v>22.335770320883142</v>
      </c>
    </row>
    <row r="162" spans="1:5" x14ac:dyDescent="0.25">
      <c r="A162">
        <v>4.5999999999999996</v>
      </c>
      <c r="B162">
        <v>21.9</v>
      </c>
      <c r="C162">
        <f t="shared" si="6"/>
        <v>100.73999999999998</v>
      </c>
      <c r="D162">
        <f t="shared" si="7"/>
        <v>21.159999999999997</v>
      </c>
      <c r="E162">
        <f t="shared" si="8"/>
        <v>29.674711387579272</v>
      </c>
    </row>
    <row r="163" spans="1:5" x14ac:dyDescent="0.25">
      <c r="A163">
        <v>5.4</v>
      </c>
      <c r="B163">
        <v>21.2</v>
      </c>
      <c r="C163">
        <f t="shared" si="6"/>
        <v>114.48</v>
      </c>
      <c r="D163">
        <f t="shared" si="7"/>
        <v>29.160000000000004</v>
      </c>
      <c r="E163">
        <f t="shared" si="8"/>
        <v>25.481030778038622</v>
      </c>
    </row>
    <row r="164" spans="1:5" x14ac:dyDescent="0.25">
      <c r="A164">
        <v>6.8</v>
      </c>
      <c r="B164">
        <v>17.7</v>
      </c>
      <c r="C164">
        <f t="shared" si="6"/>
        <v>120.35999999999999</v>
      </c>
      <c r="D164">
        <f t="shared" si="7"/>
        <v>46.239999999999995</v>
      </c>
      <c r="E164">
        <f t="shared" si="8"/>
        <v>18.142089711342493</v>
      </c>
    </row>
    <row r="165" spans="1:5" x14ac:dyDescent="0.25">
      <c r="A165">
        <v>5.4</v>
      </c>
      <c r="B165">
        <v>20.6</v>
      </c>
      <c r="C165">
        <f t="shared" si="6"/>
        <v>111.24000000000001</v>
      </c>
      <c r="D165">
        <f t="shared" si="7"/>
        <v>29.160000000000004</v>
      </c>
      <c r="E165">
        <f t="shared" si="8"/>
        <v>25.481030778038622</v>
      </c>
    </row>
    <row r="166" spans="1:5" x14ac:dyDescent="0.25">
      <c r="A166">
        <v>4.8</v>
      </c>
      <c r="B166">
        <v>22.8</v>
      </c>
      <c r="C166">
        <f t="shared" si="6"/>
        <v>109.44</v>
      </c>
      <c r="D166">
        <f t="shared" si="7"/>
        <v>23.04</v>
      </c>
      <c r="E166">
        <f t="shared" si="8"/>
        <v>28.62629123519411</v>
      </c>
    </row>
    <row r="167" spans="1:5" x14ac:dyDescent="0.25">
      <c r="A167">
        <v>6</v>
      </c>
      <c r="B167">
        <v>21.8</v>
      </c>
      <c r="C167">
        <f t="shared" si="6"/>
        <v>130.80000000000001</v>
      </c>
      <c r="D167">
        <f t="shared" si="7"/>
        <v>36</v>
      </c>
      <c r="E167">
        <f t="shared" si="8"/>
        <v>22.335770320883142</v>
      </c>
    </row>
    <row r="168" spans="1:5" x14ac:dyDescent="0.25">
      <c r="A168">
        <v>6</v>
      </c>
      <c r="B168">
        <v>21.651499999999999</v>
      </c>
      <c r="C168">
        <f t="shared" si="6"/>
        <v>129.90899999999999</v>
      </c>
      <c r="D168">
        <f t="shared" si="7"/>
        <v>36</v>
      </c>
      <c r="E168">
        <f t="shared" si="8"/>
        <v>22.335770320883142</v>
      </c>
    </row>
    <row r="169" spans="1:5" x14ac:dyDescent="0.25">
      <c r="A169">
        <v>3.6</v>
      </c>
      <c r="B169">
        <v>35</v>
      </c>
      <c r="C169">
        <f t="shared" si="6"/>
        <v>126</v>
      </c>
      <c r="D169">
        <f t="shared" si="7"/>
        <v>12.96</v>
      </c>
      <c r="E169">
        <f t="shared" si="8"/>
        <v>34.916812149505077</v>
      </c>
    </row>
    <row r="170" spans="1:5" x14ac:dyDescent="0.25">
      <c r="A170">
        <v>3.6</v>
      </c>
      <c r="B170">
        <v>35</v>
      </c>
      <c r="C170">
        <f t="shared" si="6"/>
        <v>126</v>
      </c>
      <c r="D170">
        <f t="shared" si="7"/>
        <v>12.96</v>
      </c>
      <c r="E170">
        <f t="shared" si="8"/>
        <v>34.916812149505077</v>
      </c>
    </row>
    <row r="171" spans="1:5" x14ac:dyDescent="0.25">
      <c r="A171">
        <v>2.7</v>
      </c>
      <c r="B171">
        <v>37</v>
      </c>
      <c r="C171">
        <f t="shared" si="6"/>
        <v>99.9</v>
      </c>
      <c r="D171">
        <f t="shared" si="7"/>
        <v>7.2900000000000009</v>
      </c>
      <c r="E171">
        <f t="shared" si="8"/>
        <v>39.634702835238301</v>
      </c>
    </row>
    <row r="172" spans="1:5" x14ac:dyDescent="0.25">
      <c r="A172">
        <v>3.5</v>
      </c>
      <c r="B172">
        <v>34</v>
      </c>
      <c r="C172">
        <f t="shared" si="6"/>
        <v>119</v>
      </c>
      <c r="D172">
        <f t="shared" si="7"/>
        <v>12.25</v>
      </c>
      <c r="E172">
        <f t="shared" si="8"/>
        <v>35.441022225697658</v>
      </c>
    </row>
    <row r="173" spans="1:5" x14ac:dyDescent="0.25">
      <c r="A173">
        <v>3.5</v>
      </c>
      <c r="B173">
        <v>30.049299999999999</v>
      </c>
      <c r="C173">
        <f t="shared" si="6"/>
        <v>105.17255</v>
      </c>
      <c r="D173">
        <f t="shared" si="7"/>
        <v>12.25</v>
      </c>
      <c r="E173">
        <f t="shared" si="8"/>
        <v>35.441022225697658</v>
      </c>
    </row>
    <row r="174" spans="1:5" x14ac:dyDescent="0.25">
      <c r="A174">
        <v>6</v>
      </c>
      <c r="B174">
        <v>21.7</v>
      </c>
      <c r="C174">
        <f t="shared" si="6"/>
        <v>130.19999999999999</v>
      </c>
      <c r="D174">
        <f t="shared" si="7"/>
        <v>36</v>
      </c>
      <c r="E174">
        <f t="shared" si="8"/>
        <v>22.335770320883142</v>
      </c>
    </row>
    <row r="175" spans="1:5" x14ac:dyDescent="0.25">
      <c r="A175">
        <v>3.6</v>
      </c>
      <c r="B175">
        <v>32.299999999999997</v>
      </c>
      <c r="C175">
        <f t="shared" si="6"/>
        <v>116.27999999999999</v>
      </c>
      <c r="D175">
        <f t="shared" si="7"/>
        <v>12.96</v>
      </c>
      <c r="E175">
        <f t="shared" si="8"/>
        <v>34.916812149505077</v>
      </c>
    </row>
    <row r="176" spans="1:5" x14ac:dyDescent="0.25">
      <c r="A176">
        <v>5.7</v>
      </c>
      <c r="B176">
        <v>27.2</v>
      </c>
      <c r="C176">
        <f t="shared" si="6"/>
        <v>155.04</v>
      </c>
      <c r="D176">
        <f t="shared" si="7"/>
        <v>32.49</v>
      </c>
      <c r="E176">
        <f t="shared" si="8"/>
        <v>23.908400549460882</v>
      </c>
    </row>
    <row r="177" spans="1:5" x14ac:dyDescent="0.25">
      <c r="A177">
        <v>2</v>
      </c>
      <c r="B177">
        <v>36.799999999999997</v>
      </c>
      <c r="C177">
        <f t="shared" si="6"/>
        <v>73.599999999999994</v>
      </c>
      <c r="D177">
        <f t="shared" si="7"/>
        <v>4</v>
      </c>
      <c r="E177">
        <f t="shared" si="8"/>
        <v>43.304173368586369</v>
      </c>
    </row>
    <row r="178" spans="1:5" x14ac:dyDescent="0.25">
      <c r="A178">
        <v>3.6</v>
      </c>
      <c r="B178">
        <v>35.5</v>
      </c>
      <c r="C178">
        <f t="shared" si="6"/>
        <v>127.8</v>
      </c>
      <c r="D178">
        <f t="shared" si="7"/>
        <v>12.96</v>
      </c>
      <c r="E178">
        <f t="shared" si="8"/>
        <v>34.916812149505077</v>
      </c>
    </row>
    <row r="179" spans="1:5" x14ac:dyDescent="0.25">
      <c r="A179">
        <v>3.7</v>
      </c>
      <c r="B179">
        <v>30.4</v>
      </c>
      <c r="C179">
        <f t="shared" si="6"/>
        <v>112.48</v>
      </c>
      <c r="D179">
        <f t="shared" si="7"/>
        <v>13.690000000000001</v>
      </c>
      <c r="E179">
        <f t="shared" si="8"/>
        <v>34.392602073312496</v>
      </c>
    </row>
    <row r="180" spans="1:5" x14ac:dyDescent="0.25">
      <c r="A180">
        <v>4</v>
      </c>
      <c r="B180">
        <v>29.4</v>
      </c>
      <c r="C180">
        <f t="shared" si="6"/>
        <v>117.6</v>
      </c>
      <c r="D180">
        <f t="shared" si="7"/>
        <v>16</v>
      </c>
      <c r="E180">
        <f t="shared" si="8"/>
        <v>32.819971844734752</v>
      </c>
    </row>
    <row r="181" spans="1:5" x14ac:dyDescent="0.25">
      <c r="A181">
        <v>3.5</v>
      </c>
      <c r="B181">
        <v>34.762999999999998</v>
      </c>
      <c r="C181">
        <f t="shared" si="6"/>
        <v>121.67049999999999</v>
      </c>
      <c r="D181">
        <f t="shared" si="7"/>
        <v>12.25</v>
      </c>
      <c r="E181">
        <f t="shared" si="8"/>
        <v>35.441022225697658</v>
      </c>
    </row>
    <row r="182" spans="1:5" x14ac:dyDescent="0.25">
      <c r="A182">
        <v>3.5</v>
      </c>
      <c r="B182">
        <v>34.767499999999998</v>
      </c>
      <c r="C182">
        <f t="shared" si="6"/>
        <v>121.68625</v>
      </c>
      <c r="D182">
        <f t="shared" si="7"/>
        <v>12.25</v>
      </c>
      <c r="E182">
        <f t="shared" si="8"/>
        <v>35.441022225697658</v>
      </c>
    </row>
    <row r="183" spans="1:5" x14ac:dyDescent="0.25">
      <c r="A183">
        <v>6</v>
      </c>
      <c r="B183">
        <v>32.799999999999997</v>
      </c>
      <c r="C183">
        <f t="shared" si="6"/>
        <v>196.79999999999998</v>
      </c>
      <c r="D183">
        <f t="shared" si="7"/>
        <v>36</v>
      </c>
      <c r="E183">
        <f t="shared" si="8"/>
        <v>22.335770320883142</v>
      </c>
    </row>
    <row r="184" spans="1:5" x14ac:dyDescent="0.25">
      <c r="A184">
        <v>6</v>
      </c>
      <c r="B184">
        <v>21.7</v>
      </c>
      <c r="C184">
        <f t="shared" si="6"/>
        <v>130.19999999999999</v>
      </c>
      <c r="D184">
        <f t="shared" si="7"/>
        <v>36</v>
      </c>
      <c r="E184">
        <f t="shared" si="8"/>
        <v>22.335770320883142</v>
      </c>
    </row>
    <row r="185" spans="1:5" x14ac:dyDescent="0.25">
      <c r="A185">
        <v>2.4</v>
      </c>
      <c r="B185">
        <v>40.299999999999997</v>
      </c>
      <c r="C185">
        <f t="shared" si="6"/>
        <v>96.719999999999985</v>
      </c>
      <c r="D185">
        <f t="shared" si="7"/>
        <v>5.76</v>
      </c>
      <c r="E185">
        <f t="shared" si="8"/>
        <v>41.207333063816051</v>
      </c>
    </row>
    <row r="186" spans="1:5" x14ac:dyDescent="0.25">
      <c r="A186">
        <v>2.4</v>
      </c>
      <c r="B186">
        <v>37.299999999999997</v>
      </c>
      <c r="C186">
        <f t="shared" si="6"/>
        <v>89.52</v>
      </c>
      <c r="D186">
        <f t="shared" si="7"/>
        <v>5.76</v>
      </c>
      <c r="E186">
        <f t="shared" si="8"/>
        <v>41.207333063816051</v>
      </c>
    </row>
    <row r="187" spans="1:5" x14ac:dyDescent="0.25">
      <c r="A187">
        <v>3.5</v>
      </c>
      <c r="B187">
        <v>35.799999999999997</v>
      </c>
      <c r="C187">
        <f t="shared" si="6"/>
        <v>125.29999999999998</v>
      </c>
      <c r="D187">
        <f t="shared" si="7"/>
        <v>12.25</v>
      </c>
      <c r="E187">
        <f t="shared" si="8"/>
        <v>35.441022225697658</v>
      </c>
    </row>
    <row r="188" spans="1:5" x14ac:dyDescent="0.25">
      <c r="A188">
        <v>5.4</v>
      </c>
      <c r="B188">
        <v>24.1556</v>
      </c>
      <c r="C188">
        <f t="shared" si="6"/>
        <v>130.44024000000002</v>
      </c>
      <c r="D188">
        <f t="shared" si="7"/>
        <v>29.160000000000004</v>
      </c>
      <c r="E188">
        <f t="shared" si="8"/>
        <v>25.481030778038622</v>
      </c>
    </row>
    <row r="189" spans="1:5" x14ac:dyDescent="0.25">
      <c r="A189">
        <v>2</v>
      </c>
      <c r="B189">
        <v>43.2</v>
      </c>
      <c r="C189">
        <f t="shared" si="6"/>
        <v>86.4</v>
      </c>
      <c r="D189">
        <f t="shared" si="7"/>
        <v>4</v>
      </c>
      <c r="E189">
        <f t="shared" si="8"/>
        <v>43.304173368586369</v>
      </c>
    </row>
    <row r="190" spans="1:5" x14ac:dyDescent="0.25">
      <c r="A190">
        <v>2</v>
      </c>
      <c r="B190">
        <v>42.973300000000002</v>
      </c>
      <c r="C190">
        <f t="shared" si="6"/>
        <v>85.946600000000004</v>
      </c>
      <c r="D190">
        <f t="shared" si="7"/>
        <v>4</v>
      </c>
      <c r="E190">
        <f t="shared" si="8"/>
        <v>43.304173368586369</v>
      </c>
    </row>
    <row r="191" spans="1:5" x14ac:dyDescent="0.25">
      <c r="A191">
        <v>3.2</v>
      </c>
      <c r="B191">
        <v>34.542400000000001</v>
      </c>
      <c r="C191">
        <f t="shared" si="6"/>
        <v>110.53568000000001</v>
      </c>
      <c r="D191">
        <f t="shared" si="7"/>
        <v>10.240000000000002</v>
      </c>
      <c r="E191">
        <f t="shared" si="8"/>
        <v>37.013652454275402</v>
      </c>
    </row>
    <row r="192" spans="1:5" x14ac:dyDescent="0.25">
      <c r="A192">
        <v>3.2</v>
      </c>
      <c r="B192">
        <v>34.542400000000001</v>
      </c>
      <c r="C192">
        <f t="shared" si="6"/>
        <v>110.53568000000001</v>
      </c>
      <c r="D192">
        <f t="shared" si="7"/>
        <v>10.240000000000002</v>
      </c>
      <c r="E192">
        <f t="shared" si="8"/>
        <v>37.013652454275402</v>
      </c>
    </row>
    <row r="193" spans="1:5" x14ac:dyDescent="0.25">
      <c r="A193">
        <v>3</v>
      </c>
      <c r="B193">
        <v>35.505200000000002</v>
      </c>
      <c r="C193">
        <f t="shared" si="6"/>
        <v>106.51560000000001</v>
      </c>
      <c r="D193">
        <f t="shared" si="7"/>
        <v>9</v>
      </c>
      <c r="E193">
        <f t="shared" si="8"/>
        <v>38.062072606660564</v>
      </c>
    </row>
    <row r="194" spans="1:5" x14ac:dyDescent="0.25">
      <c r="A194">
        <v>3</v>
      </c>
      <c r="B194">
        <v>35.993099999999998</v>
      </c>
      <c r="C194">
        <f t="shared" si="6"/>
        <v>107.97929999999999</v>
      </c>
      <c r="D194">
        <f t="shared" si="7"/>
        <v>9</v>
      </c>
      <c r="E194">
        <f t="shared" si="8"/>
        <v>38.062072606660564</v>
      </c>
    </row>
    <row r="195" spans="1:5" x14ac:dyDescent="0.25">
      <c r="A195">
        <v>3</v>
      </c>
      <c r="B195">
        <v>32.286000000000001</v>
      </c>
      <c r="C195">
        <f t="shared" ref="C195:C246" si="9">B195*A195</f>
        <v>96.858000000000004</v>
      </c>
      <c r="D195">
        <f t="shared" ref="D195:D246" si="10">A195^2</f>
        <v>9</v>
      </c>
      <c r="E195">
        <f t="shared" ref="E195:E246" si="11">$L$32+$L$31*A195</f>
        <v>38.062072606660564</v>
      </c>
    </row>
    <row r="196" spans="1:5" x14ac:dyDescent="0.25">
      <c r="A196">
        <v>4.4000000000000004</v>
      </c>
      <c r="B196">
        <v>28.1647</v>
      </c>
      <c r="C196">
        <f t="shared" si="9"/>
        <v>123.92468000000001</v>
      </c>
      <c r="D196">
        <f t="shared" si="10"/>
        <v>19.360000000000003</v>
      </c>
      <c r="E196">
        <f t="shared" si="11"/>
        <v>30.723131539964431</v>
      </c>
    </row>
    <row r="197" spans="1:5" x14ac:dyDescent="0.25">
      <c r="A197">
        <v>6</v>
      </c>
      <c r="B197">
        <v>32.4</v>
      </c>
      <c r="C197">
        <f t="shared" si="9"/>
        <v>194.39999999999998</v>
      </c>
      <c r="D197">
        <f t="shared" si="10"/>
        <v>36</v>
      </c>
      <c r="E197">
        <f t="shared" si="11"/>
        <v>22.335770320883142</v>
      </c>
    </row>
    <row r="198" spans="1:5" x14ac:dyDescent="0.25">
      <c r="A198">
        <v>6.2</v>
      </c>
      <c r="B198">
        <v>24.2</v>
      </c>
      <c r="C198">
        <f t="shared" si="9"/>
        <v>150.04</v>
      </c>
      <c r="D198">
        <f t="shared" si="10"/>
        <v>38.440000000000005</v>
      </c>
      <c r="E198">
        <f t="shared" si="11"/>
        <v>21.28735016849798</v>
      </c>
    </row>
    <row r="199" spans="1:5" x14ac:dyDescent="0.25">
      <c r="A199">
        <v>6.2</v>
      </c>
      <c r="B199">
        <v>24.2</v>
      </c>
      <c r="C199">
        <f t="shared" si="9"/>
        <v>150.04</v>
      </c>
      <c r="D199">
        <f t="shared" si="10"/>
        <v>38.440000000000005</v>
      </c>
      <c r="E199">
        <f t="shared" si="11"/>
        <v>21.28735016849798</v>
      </c>
    </row>
    <row r="200" spans="1:5" x14ac:dyDescent="0.25">
      <c r="A200">
        <v>5.3</v>
      </c>
      <c r="B200">
        <v>29</v>
      </c>
      <c r="C200">
        <f t="shared" si="9"/>
        <v>153.69999999999999</v>
      </c>
      <c r="D200">
        <f t="shared" si="10"/>
        <v>28.09</v>
      </c>
      <c r="E200">
        <f t="shared" si="11"/>
        <v>26.005240854231207</v>
      </c>
    </row>
    <row r="201" spans="1:5" x14ac:dyDescent="0.25">
      <c r="A201">
        <v>5.3</v>
      </c>
      <c r="B201">
        <v>29</v>
      </c>
      <c r="C201">
        <f t="shared" si="9"/>
        <v>153.69999999999999</v>
      </c>
      <c r="D201">
        <f t="shared" si="10"/>
        <v>28.09</v>
      </c>
      <c r="E201">
        <f t="shared" si="11"/>
        <v>26.005240854231207</v>
      </c>
    </row>
    <row r="202" spans="1:5" x14ac:dyDescent="0.25">
      <c r="A202">
        <v>6</v>
      </c>
      <c r="B202">
        <v>21.2</v>
      </c>
      <c r="C202">
        <f t="shared" si="9"/>
        <v>127.19999999999999</v>
      </c>
      <c r="D202">
        <f t="shared" si="10"/>
        <v>36</v>
      </c>
      <c r="E202">
        <f t="shared" si="11"/>
        <v>22.335770320883142</v>
      </c>
    </row>
    <row r="203" spans="1:5" x14ac:dyDescent="0.25">
      <c r="A203">
        <v>3.6</v>
      </c>
      <c r="B203">
        <v>31.2</v>
      </c>
      <c r="C203">
        <f t="shared" si="9"/>
        <v>112.32</v>
      </c>
      <c r="D203">
        <f t="shared" si="10"/>
        <v>12.96</v>
      </c>
      <c r="E203">
        <f t="shared" si="11"/>
        <v>34.916812149505077</v>
      </c>
    </row>
    <row r="204" spans="1:5" x14ac:dyDescent="0.25">
      <c r="A204">
        <v>5.7</v>
      </c>
      <c r="B204">
        <v>27.2941</v>
      </c>
      <c r="C204">
        <f t="shared" si="9"/>
        <v>155.57637</v>
      </c>
      <c r="D204">
        <f t="shared" si="10"/>
        <v>32.49</v>
      </c>
      <c r="E204">
        <f t="shared" si="11"/>
        <v>23.908400549460882</v>
      </c>
    </row>
    <row r="205" spans="1:5" x14ac:dyDescent="0.25">
      <c r="A205">
        <v>3.6</v>
      </c>
      <c r="B205">
        <v>32.9</v>
      </c>
      <c r="C205">
        <f t="shared" si="9"/>
        <v>118.44</v>
      </c>
      <c r="D205">
        <f t="shared" si="10"/>
        <v>12.96</v>
      </c>
      <c r="E205">
        <f t="shared" si="11"/>
        <v>34.916812149505077</v>
      </c>
    </row>
    <row r="206" spans="1:5" x14ac:dyDescent="0.25">
      <c r="A206">
        <v>3.7</v>
      </c>
      <c r="B206">
        <v>28.5</v>
      </c>
      <c r="C206">
        <f t="shared" si="9"/>
        <v>105.45</v>
      </c>
      <c r="D206">
        <f t="shared" si="10"/>
        <v>13.690000000000001</v>
      </c>
      <c r="E206">
        <f t="shared" si="11"/>
        <v>34.392602073312496</v>
      </c>
    </row>
    <row r="207" spans="1:5" x14ac:dyDescent="0.25">
      <c r="A207">
        <v>4</v>
      </c>
      <c r="B207">
        <v>28.5</v>
      </c>
      <c r="C207">
        <f t="shared" si="9"/>
        <v>114</v>
      </c>
      <c r="D207">
        <f t="shared" si="10"/>
        <v>16</v>
      </c>
      <c r="E207">
        <f t="shared" si="11"/>
        <v>32.819971844734752</v>
      </c>
    </row>
    <row r="208" spans="1:5" x14ac:dyDescent="0.25">
      <c r="A208">
        <v>6</v>
      </c>
      <c r="B208">
        <v>32.4</v>
      </c>
      <c r="C208">
        <f t="shared" si="9"/>
        <v>194.39999999999998</v>
      </c>
      <c r="D208">
        <f t="shared" si="10"/>
        <v>36</v>
      </c>
      <c r="E208">
        <f t="shared" si="11"/>
        <v>22.335770320883142</v>
      </c>
    </row>
    <row r="209" spans="1:5" x14ac:dyDescent="0.25">
      <c r="A209">
        <v>5.3</v>
      </c>
      <c r="B209">
        <v>29</v>
      </c>
      <c r="C209">
        <f t="shared" si="9"/>
        <v>153.69999999999999</v>
      </c>
      <c r="D209">
        <f t="shared" si="10"/>
        <v>28.09</v>
      </c>
      <c r="E209">
        <f t="shared" si="11"/>
        <v>26.005240854231207</v>
      </c>
    </row>
    <row r="210" spans="1:5" x14ac:dyDescent="0.25">
      <c r="A210">
        <v>6.2</v>
      </c>
      <c r="B210">
        <v>24.2</v>
      </c>
      <c r="C210">
        <f t="shared" si="9"/>
        <v>150.04</v>
      </c>
      <c r="D210">
        <f t="shared" si="10"/>
        <v>38.440000000000005</v>
      </c>
      <c r="E210">
        <f t="shared" si="11"/>
        <v>21.28735016849798</v>
      </c>
    </row>
    <row r="211" spans="1:5" x14ac:dyDescent="0.25">
      <c r="A211">
        <v>6</v>
      </c>
      <c r="B211">
        <v>21.2</v>
      </c>
      <c r="C211">
        <f t="shared" si="9"/>
        <v>127.19999999999999</v>
      </c>
      <c r="D211">
        <f t="shared" si="10"/>
        <v>36</v>
      </c>
      <c r="E211">
        <f t="shared" si="11"/>
        <v>22.335770320883142</v>
      </c>
    </row>
    <row r="212" spans="1:5" x14ac:dyDescent="0.25">
      <c r="A212">
        <v>5</v>
      </c>
      <c r="B212">
        <v>27.4375</v>
      </c>
      <c r="C212">
        <f t="shared" si="9"/>
        <v>137.1875</v>
      </c>
      <c r="D212">
        <f t="shared" si="10"/>
        <v>25</v>
      </c>
      <c r="E212">
        <f t="shared" si="11"/>
        <v>27.577871082808947</v>
      </c>
    </row>
    <row r="213" spans="1:5" x14ac:dyDescent="0.25">
      <c r="A213">
        <v>2.4</v>
      </c>
      <c r="B213">
        <v>37.4</v>
      </c>
      <c r="C213">
        <f t="shared" si="9"/>
        <v>89.759999999999991</v>
      </c>
      <c r="D213">
        <f t="shared" si="10"/>
        <v>5.76</v>
      </c>
      <c r="E213">
        <f t="shared" si="11"/>
        <v>41.207333063816051</v>
      </c>
    </row>
    <row r="214" spans="1:5" x14ac:dyDescent="0.25">
      <c r="A214">
        <v>3.5</v>
      </c>
      <c r="B214">
        <v>34.9</v>
      </c>
      <c r="C214">
        <f t="shared" si="9"/>
        <v>122.14999999999999</v>
      </c>
      <c r="D214">
        <f t="shared" si="10"/>
        <v>12.25</v>
      </c>
      <c r="E214">
        <f t="shared" si="11"/>
        <v>35.441022225697658</v>
      </c>
    </row>
    <row r="215" spans="1:5" x14ac:dyDescent="0.25">
      <c r="A215">
        <v>5</v>
      </c>
      <c r="B215">
        <v>24.7928</v>
      </c>
      <c r="C215">
        <f t="shared" si="9"/>
        <v>123.964</v>
      </c>
      <c r="D215">
        <f t="shared" si="10"/>
        <v>25</v>
      </c>
      <c r="E215">
        <f t="shared" si="11"/>
        <v>27.577871082808947</v>
      </c>
    </row>
    <row r="216" spans="1:5" x14ac:dyDescent="0.25">
      <c r="A216">
        <v>5</v>
      </c>
      <c r="B216">
        <v>23.602799999999998</v>
      </c>
      <c r="C216">
        <f t="shared" si="9"/>
        <v>118.014</v>
      </c>
      <c r="D216">
        <f t="shared" si="10"/>
        <v>25</v>
      </c>
      <c r="E216">
        <f t="shared" si="11"/>
        <v>27.577871082808947</v>
      </c>
    </row>
    <row r="217" spans="1:5" x14ac:dyDescent="0.25">
      <c r="A217">
        <v>3</v>
      </c>
      <c r="B217">
        <v>31.5</v>
      </c>
      <c r="C217">
        <f t="shared" si="9"/>
        <v>94.5</v>
      </c>
      <c r="D217">
        <f t="shared" si="10"/>
        <v>9</v>
      </c>
      <c r="E217">
        <f t="shared" si="11"/>
        <v>38.062072606660564</v>
      </c>
    </row>
    <row r="218" spans="1:5" x14ac:dyDescent="0.25">
      <c r="A218">
        <v>3</v>
      </c>
      <c r="B218">
        <v>34.4</v>
      </c>
      <c r="C218">
        <f t="shared" si="9"/>
        <v>103.19999999999999</v>
      </c>
      <c r="D218">
        <f t="shared" si="10"/>
        <v>9</v>
      </c>
      <c r="E218">
        <f t="shared" si="11"/>
        <v>38.062072606660564</v>
      </c>
    </row>
    <row r="219" spans="1:5" x14ac:dyDescent="0.25">
      <c r="A219">
        <v>3</v>
      </c>
      <c r="B219">
        <v>33.299999999999997</v>
      </c>
      <c r="C219">
        <f t="shared" si="9"/>
        <v>99.899999999999991</v>
      </c>
      <c r="D219">
        <f t="shared" si="10"/>
        <v>9</v>
      </c>
      <c r="E219">
        <f t="shared" si="11"/>
        <v>38.062072606660564</v>
      </c>
    </row>
    <row r="220" spans="1:5" x14ac:dyDescent="0.25">
      <c r="A220">
        <v>2</v>
      </c>
      <c r="B220">
        <v>41.2</v>
      </c>
      <c r="C220">
        <f t="shared" si="9"/>
        <v>82.4</v>
      </c>
      <c r="D220">
        <f t="shared" si="10"/>
        <v>4</v>
      </c>
      <c r="E220">
        <f t="shared" si="11"/>
        <v>43.304173368586369</v>
      </c>
    </row>
    <row r="221" spans="1:5" x14ac:dyDescent="0.25">
      <c r="A221">
        <v>3</v>
      </c>
      <c r="B221">
        <v>33.128100000000003</v>
      </c>
      <c r="C221">
        <f t="shared" si="9"/>
        <v>99.38430000000001</v>
      </c>
      <c r="D221">
        <f t="shared" si="10"/>
        <v>9</v>
      </c>
      <c r="E221">
        <f t="shared" si="11"/>
        <v>38.062072606660564</v>
      </c>
    </row>
    <row r="222" spans="1:5" x14ac:dyDescent="0.25">
      <c r="A222">
        <v>2.5</v>
      </c>
      <c r="B222">
        <v>32.799999999999997</v>
      </c>
      <c r="C222">
        <f t="shared" si="9"/>
        <v>82</v>
      </c>
      <c r="D222">
        <f t="shared" si="10"/>
        <v>6.25</v>
      </c>
      <c r="E222">
        <f t="shared" si="11"/>
        <v>40.683122987623463</v>
      </c>
    </row>
    <row r="223" spans="1:5" x14ac:dyDescent="0.25">
      <c r="A223">
        <v>2.5</v>
      </c>
      <c r="B223">
        <v>37.6</v>
      </c>
      <c r="C223">
        <f t="shared" si="9"/>
        <v>94</v>
      </c>
      <c r="D223">
        <f t="shared" si="10"/>
        <v>6.25</v>
      </c>
      <c r="E223">
        <f t="shared" si="11"/>
        <v>40.683122987623463</v>
      </c>
    </row>
    <row r="224" spans="1:5" x14ac:dyDescent="0.25">
      <c r="A224">
        <v>2.5</v>
      </c>
      <c r="B224">
        <v>37.037799999999997</v>
      </c>
      <c r="C224">
        <f t="shared" si="9"/>
        <v>92.594499999999996</v>
      </c>
      <c r="D224">
        <f t="shared" si="10"/>
        <v>6.25</v>
      </c>
      <c r="E224">
        <f t="shared" si="11"/>
        <v>40.683122987623463</v>
      </c>
    </row>
    <row r="225" spans="1:5" x14ac:dyDescent="0.25">
      <c r="A225">
        <v>2.5</v>
      </c>
      <c r="B225">
        <v>40.107700000000001</v>
      </c>
      <c r="C225">
        <f t="shared" si="9"/>
        <v>100.26925</v>
      </c>
      <c r="D225">
        <f t="shared" si="10"/>
        <v>6.25</v>
      </c>
      <c r="E225">
        <f t="shared" si="11"/>
        <v>40.683122987623463</v>
      </c>
    </row>
    <row r="226" spans="1:5" x14ac:dyDescent="0.25">
      <c r="A226">
        <v>2.5</v>
      </c>
      <c r="B226">
        <v>37.137</v>
      </c>
      <c r="C226">
        <f t="shared" si="9"/>
        <v>92.842500000000001</v>
      </c>
      <c r="D226">
        <f t="shared" si="10"/>
        <v>6.25</v>
      </c>
      <c r="E226">
        <f t="shared" si="11"/>
        <v>40.683122987623463</v>
      </c>
    </row>
    <row r="227" spans="1:5" x14ac:dyDescent="0.25">
      <c r="A227">
        <v>3.6</v>
      </c>
      <c r="B227">
        <v>34.259599999999999</v>
      </c>
      <c r="C227">
        <f t="shared" si="9"/>
        <v>123.33456</v>
      </c>
      <c r="D227">
        <f t="shared" si="10"/>
        <v>12.96</v>
      </c>
      <c r="E227">
        <f t="shared" si="11"/>
        <v>34.916812149505077</v>
      </c>
    </row>
    <row r="228" spans="1:5" x14ac:dyDescent="0.25">
      <c r="A228">
        <v>3.6</v>
      </c>
      <c r="B228">
        <v>29.5</v>
      </c>
      <c r="C228">
        <f t="shared" si="9"/>
        <v>106.2</v>
      </c>
      <c r="D228">
        <f t="shared" si="10"/>
        <v>12.96</v>
      </c>
      <c r="E228">
        <f t="shared" si="11"/>
        <v>34.916812149505077</v>
      </c>
    </row>
    <row r="229" spans="1:5" x14ac:dyDescent="0.25">
      <c r="A229">
        <v>3</v>
      </c>
      <c r="B229">
        <v>33.200000000000003</v>
      </c>
      <c r="C229">
        <f t="shared" si="9"/>
        <v>99.600000000000009</v>
      </c>
      <c r="D229">
        <f t="shared" si="10"/>
        <v>9</v>
      </c>
      <c r="E229">
        <f t="shared" si="11"/>
        <v>38.062072606660564</v>
      </c>
    </row>
    <row r="230" spans="1:5" x14ac:dyDescent="0.25">
      <c r="A230">
        <v>1.8</v>
      </c>
      <c r="B230">
        <v>49.1</v>
      </c>
      <c r="C230">
        <f t="shared" si="9"/>
        <v>88.38000000000001</v>
      </c>
      <c r="D230">
        <f t="shared" si="10"/>
        <v>3.24</v>
      </c>
      <c r="E230">
        <f t="shared" si="11"/>
        <v>44.352593520971531</v>
      </c>
    </row>
    <row r="231" spans="1:5" x14ac:dyDescent="0.25">
      <c r="A231">
        <v>1.8</v>
      </c>
      <c r="B231">
        <v>50.8</v>
      </c>
      <c r="C231">
        <f t="shared" si="9"/>
        <v>91.44</v>
      </c>
      <c r="D231">
        <f t="shared" si="10"/>
        <v>3.24</v>
      </c>
      <c r="E231">
        <f t="shared" si="11"/>
        <v>44.352593520971531</v>
      </c>
    </row>
    <row r="232" spans="1:5" x14ac:dyDescent="0.25">
      <c r="A232">
        <v>4.5999999999999996</v>
      </c>
      <c r="B232">
        <v>21.9</v>
      </c>
      <c r="C232">
        <f t="shared" si="9"/>
        <v>100.73999999999998</v>
      </c>
      <c r="D232">
        <f t="shared" si="10"/>
        <v>21.159999999999997</v>
      </c>
      <c r="E232">
        <f t="shared" si="11"/>
        <v>29.674711387579272</v>
      </c>
    </row>
    <row r="233" spans="1:5" x14ac:dyDescent="0.25">
      <c r="A233">
        <v>4.5999999999999996</v>
      </c>
      <c r="B233">
        <v>24.3</v>
      </c>
      <c r="C233">
        <f t="shared" si="9"/>
        <v>111.78</v>
      </c>
      <c r="D233">
        <f t="shared" si="10"/>
        <v>21.159999999999997</v>
      </c>
      <c r="E233">
        <f t="shared" si="11"/>
        <v>29.674711387579272</v>
      </c>
    </row>
    <row r="234" spans="1:5" x14ac:dyDescent="0.25">
      <c r="A234">
        <v>2</v>
      </c>
      <c r="B234">
        <v>48.7</v>
      </c>
      <c r="C234">
        <f t="shared" si="9"/>
        <v>97.4</v>
      </c>
      <c r="D234">
        <f t="shared" si="10"/>
        <v>4</v>
      </c>
      <c r="E234">
        <f t="shared" si="11"/>
        <v>43.304173368586369</v>
      </c>
    </row>
    <row r="235" spans="1:5" x14ac:dyDescent="0.25">
      <c r="A235">
        <v>2</v>
      </c>
      <c r="B235">
        <v>46.2</v>
      </c>
      <c r="C235">
        <f t="shared" si="9"/>
        <v>92.4</v>
      </c>
      <c r="D235">
        <f t="shared" si="10"/>
        <v>4</v>
      </c>
      <c r="E235">
        <f t="shared" si="11"/>
        <v>43.304173368586369</v>
      </c>
    </row>
    <row r="236" spans="1:5" x14ac:dyDescent="0.25">
      <c r="A236">
        <v>2.4</v>
      </c>
      <c r="B236">
        <v>43.431899999999999</v>
      </c>
      <c r="C236">
        <f t="shared" si="9"/>
        <v>104.23656</v>
      </c>
      <c r="D236">
        <f t="shared" si="10"/>
        <v>5.76</v>
      </c>
      <c r="E236">
        <f t="shared" si="11"/>
        <v>41.207333063816051</v>
      </c>
    </row>
    <row r="237" spans="1:5" x14ac:dyDescent="0.25">
      <c r="A237">
        <v>2.4</v>
      </c>
      <c r="B237">
        <v>44.8</v>
      </c>
      <c r="C237">
        <f t="shared" si="9"/>
        <v>107.52</v>
      </c>
      <c r="D237">
        <f t="shared" si="10"/>
        <v>5.76</v>
      </c>
      <c r="E237">
        <f t="shared" si="11"/>
        <v>41.207333063816051</v>
      </c>
    </row>
    <row r="238" spans="1:5" x14ac:dyDescent="0.25">
      <c r="A238">
        <v>2.4</v>
      </c>
      <c r="B238">
        <v>59.9</v>
      </c>
      <c r="C238">
        <f t="shared" si="9"/>
        <v>143.76</v>
      </c>
      <c r="D238">
        <f t="shared" si="10"/>
        <v>5.76</v>
      </c>
      <c r="E238">
        <f t="shared" si="11"/>
        <v>41.207333063816051</v>
      </c>
    </row>
    <row r="239" spans="1:5" x14ac:dyDescent="0.25">
      <c r="A239">
        <v>2</v>
      </c>
      <c r="B239">
        <v>51.787599999999998</v>
      </c>
      <c r="C239">
        <f t="shared" si="9"/>
        <v>103.5752</v>
      </c>
      <c r="D239">
        <f t="shared" si="10"/>
        <v>4</v>
      </c>
      <c r="E239">
        <f t="shared" si="11"/>
        <v>43.304173368586369</v>
      </c>
    </row>
    <row r="240" spans="1:5" x14ac:dyDescent="0.25">
      <c r="A240">
        <v>3.5</v>
      </c>
      <c r="B240">
        <v>34.028799999999997</v>
      </c>
      <c r="C240">
        <f t="shared" si="9"/>
        <v>119.10079999999999</v>
      </c>
      <c r="D240">
        <f t="shared" si="10"/>
        <v>12.25</v>
      </c>
      <c r="E240">
        <f t="shared" si="11"/>
        <v>35.441022225697658</v>
      </c>
    </row>
    <row r="241" spans="1:5" x14ac:dyDescent="0.25">
      <c r="A241">
        <v>2</v>
      </c>
      <c r="B241">
        <v>39.444699999999997</v>
      </c>
      <c r="C241">
        <f t="shared" si="9"/>
        <v>78.889399999999995</v>
      </c>
      <c r="D241">
        <f t="shared" si="10"/>
        <v>4</v>
      </c>
      <c r="E241">
        <f t="shared" si="11"/>
        <v>43.304173368586369</v>
      </c>
    </row>
    <row r="242" spans="1:5" x14ac:dyDescent="0.25">
      <c r="A242">
        <v>2</v>
      </c>
      <c r="B242">
        <v>46.9</v>
      </c>
      <c r="C242">
        <f t="shared" si="9"/>
        <v>93.8</v>
      </c>
      <c r="D242">
        <f t="shared" si="10"/>
        <v>4</v>
      </c>
      <c r="E242">
        <f t="shared" si="11"/>
        <v>43.304173368586369</v>
      </c>
    </row>
    <row r="243" spans="1:5" x14ac:dyDescent="0.25">
      <c r="A243">
        <v>2.8</v>
      </c>
      <c r="B243">
        <v>30.3</v>
      </c>
      <c r="C243">
        <f t="shared" si="9"/>
        <v>84.84</v>
      </c>
      <c r="D243">
        <f t="shared" si="10"/>
        <v>7.839999999999999</v>
      </c>
      <c r="E243">
        <f t="shared" si="11"/>
        <v>39.110492759045727</v>
      </c>
    </row>
    <row r="244" spans="1:5" x14ac:dyDescent="0.25">
      <c r="A244">
        <v>3</v>
      </c>
      <c r="B244">
        <v>31.302499999999998</v>
      </c>
      <c r="C244">
        <f t="shared" si="9"/>
        <v>93.907499999999999</v>
      </c>
      <c r="D244">
        <f t="shared" si="10"/>
        <v>9</v>
      </c>
      <c r="E244">
        <f t="shared" si="11"/>
        <v>38.062072606660564</v>
      </c>
    </row>
    <row r="245" spans="1:5" x14ac:dyDescent="0.25">
      <c r="A245">
        <v>3</v>
      </c>
      <c r="B245">
        <v>34.4</v>
      </c>
      <c r="C245">
        <f t="shared" si="9"/>
        <v>103.19999999999999</v>
      </c>
      <c r="D245">
        <f t="shared" si="10"/>
        <v>9</v>
      </c>
      <c r="E245">
        <f t="shared" si="11"/>
        <v>38.062072606660564</v>
      </c>
    </row>
    <row r="246" spans="1:5" x14ac:dyDescent="0.25">
      <c r="A246">
        <v>2.4</v>
      </c>
      <c r="B246">
        <v>56.3</v>
      </c>
      <c r="C246">
        <f t="shared" si="9"/>
        <v>135.11999999999998</v>
      </c>
      <c r="D246">
        <f t="shared" si="10"/>
        <v>5.76</v>
      </c>
      <c r="E246">
        <f t="shared" si="11"/>
        <v>41.207333063816051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"/>
  <sheetViews>
    <sheetView zoomScale="125" zoomScaleNormal="125" zoomScalePageLayoutView="125" workbookViewId="0">
      <selection activeCell="C1" sqref="C1:C246"/>
    </sheetView>
  </sheetViews>
  <sheetFormatPr defaultColWidth="11" defaultRowHeight="15.75" x14ac:dyDescent="0.25"/>
  <cols>
    <col min="2" max="2" width="12" customWidth="1"/>
    <col min="12" max="12" width="11.5" customWidth="1"/>
    <col min="13" max="13" width="15.125" customWidth="1"/>
  </cols>
  <sheetData>
    <row r="1" spans="1:13" x14ac:dyDescent="0.25">
      <c r="A1" t="s">
        <v>9</v>
      </c>
      <c r="B1" t="s">
        <v>40</v>
      </c>
      <c r="C1" t="s">
        <v>13</v>
      </c>
      <c r="D1" t="s">
        <v>41</v>
      </c>
      <c r="E1" t="s">
        <v>42</v>
      </c>
    </row>
    <row r="2" spans="1:13" x14ac:dyDescent="0.25">
      <c r="A2">
        <v>5.9</v>
      </c>
      <c r="B2">
        <v>22.925799999999999</v>
      </c>
      <c r="C2">
        <f>$M$17+$M$16*A2</f>
        <v>22.85998039707572</v>
      </c>
      <c r="D2">
        <f>ABS(B2-C2)</f>
        <v>6.5819602924278797E-2</v>
      </c>
      <c r="E2">
        <f>D2/B2</f>
        <v>2.8709839100174825E-3</v>
      </c>
    </row>
    <row r="3" spans="1:13" x14ac:dyDescent="0.25">
      <c r="A3">
        <v>4.2</v>
      </c>
      <c r="B3">
        <v>26.767800000000001</v>
      </c>
      <c r="C3">
        <f t="shared" ref="C3:C66" si="0">$M$17+$M$16*A3</f>
        <v>31.771551692349593</v>
      </c>
      <c r="D3">
        <f t="shared" ref="D3:D66" si="1">ABS(B3-C3)</f>
        <v>5.0037516923495922</v>
      </c>
      <c r="E3">
        <f t="shared" ref="E3:E66" si="2">D3/B3</f>
        <v>0.18693174980198568</v>
      </c>
    </row>
    <row r="4" spans="1:13" x14ac:dyDescent="0.25">
      <c r="A4">
        <v>4.2</v>
      </c>
      <c r="B4">
        <v>24.300999999999998</v>
      </c>
      <c r="C4">
        <f t="shared" si="0"/>
        <v>31.771551692349593</v>
      </c>
      <c r="D4">
        <f t="shared" si="1"/>
        <v>7.4705516923495949</v>
      </c>
      <c r="E4">
        <f t="shared" si="2"/>
        <v>0.30741745987200508</v>
      </c>
    </row>
    <row r="5" spans="1:13" x14ac:dyDescent="0.25">
      <c r="A5">
        <v>5.2</v>
      </c>
      <c r="B5">
        <v>24.3325</v>
      </c>
      <c r="C5">
        <f t="shared" si="0"/>
        <v>26.529450930423785</v>
      </c>
      <c r="D5">
        <f t="shared" si="1"/>
        <v>2.1969509304237853</v>
      </c>
      <c r="E5">
        <f t="shared" si="2"/>
        <v>9.0288746755318422E-2</v>
      </c>
    </row>
    <row r="6" spans="1:13" x14ac:dyDescent="0.25">
      <c r="A6">
        <v>5.2</v>
      </c>
      <c r="B6">
        <v>23.066700000000001</v>
      </c>
      <c r="C6">
        <f t="shared" si="0"/>
        <v>26.529450930423785</v>
      </c>
      <c r="D6">
        <f t="shared" si="1"/>
        <v>3.462750930423784</v>
      </c>
      <c r="E6">
        <f t="shared" si="2"/>
        <v>0.15011904305443707</v>
      </c>
    </row>
    <row r="7" spans="1:13" x14ac:dyDescent="0.25">
      <c r="A7">
        <v>3</v>
      </c>
      <c r="B7">
        <v>32.857900000000001</v>
      </c>
      <c r="C7">
        <f t="shared" si="0"/>
        <v>38.062072606660564</v>
      </c>
      <c r="D7">
        <f t="shared" si="1"/>
        <v>5.2041726066605634</v>
      </c>
      <c r="E7">
        <f t="shared" si="2"/>
        <v>0.15838421221869212</v>
      </c>
    </row>
    <row r="8" spans="1:13" x14ac:dyDescent="0.25">
      <c r="A8">
        <v>1.5</v>
      </c>
      <c r="B8">
        <v>52.2</v>
      </c>
      <c r="C8">
        <f t="shared" si="0"/>
        <v>45.925223749549275</v>
      </c>
      <c r="D8">
        <f t="shared" si="1"/>
        <v>6.2747762504507278</v>
      </c>
      <c r="E8">
        <f t="shared" si="2"/>
        <v>0.12020644157951585</v>
      </c>
      <c r="L8" t="s">
        <v>32</v>
      </c>
      <c r="M8" t="s">
        <v>33</v>
      </c>
    </row>
    <row r="9" spans="1:13" x14ac:dyDescent="0.25">
      <c r="A9">
        <v>1.5</v>
      </c>
      <c r="B9">
        <v>55.644599999999997</v>
      </c>
      <c r="C9">
        <f t="shared" si="0"/>
        <v>45.925223749549275</v>
      </c>
      <c r="D9">
        <f t="shared" si="1"/>
        <v>9.719376250450722</v>
      </c>
      <c r="E9">
        <f t="shared" si="2"/>
        <v>0.17466881333410111</v>
      </c>
      <c r="L9" t="s">
        <v>34</v>
      </c>
      <c r="M9" t="s">
        <v>35</v>
      </c>
    </row>
    <row r="10" spans="1:13" x14ac:dyDescent="0.25">
      <c r="A10">
        <v>6.3</v>
      </c>
      <c r="B10">
        <v>26</v>
      </c>
      <c r="C10">
        <f t="shared" si="0"/>
        <v>20.763140092305399</v>
      </c>
      <c r="D10">
        <f t="shared" si="1"/>
        <v>5.2368599076946012</v>
      </c>
      <c r="E10">
        <f t="shared" si="2"/>
        <v>0.20141768875748467</v>
      </c>
      <c r="L10" t="s">
        <v>36</v>
      </c>
      <c r="M10" t="s">
        <v>37</v>
      </c>
    </row>
    <row r="11" spans="1:13" x14ac:dyDescent="0.25">
      <c r="A11">
        <v>6</v>
      </c>
      <c r="B11">
        <v>25</v>
      </c>
      <c r="C11">
        <f t="shared" si="0"/>
        <v>22.335770320883142</v>
      </c>
      <c r="D11">
        <f t="shared" si="1"/>
        <v>2.6642296791168576</v>
      </c>
      <c r="E11">
        <f t="shared" si="2"/>
        <v>0.1065691871646743</v>
      </c>
    </row>
    <row r="12" spans="1:13" x14ac:dyDescent="0.25">
      <c r="A12">
        <v>6.2</v>
      </c>
      <c r="B12">
        <v>26.8</v>
      </c>
      <c r="C12">
        <f t="shared" si="0"/>
        <v>21.28735016849798</v>
      </c>
      <c r="D12">
        <f t="shared" si="1"/>
        <v>5.5126498315020207</v>
      </c>
      <c r="E12">
        <f t="shared" si="2"/>
        <v>0.20569588923515003</v>
      </c>
    </row>
    <row r="13" spans="1:13" x14ac:dyDescent="0.25">
      <c r="A13">
        <v>3.6</v>
      </c>
      <c r="B13">
        <v>32.299300000000002</v>
      </c>
      <c r="C13">
        <f t="shared" si="0"/>
        <v>34.916812149505077</v>
      </c>
      <c r="D13">
        <f t="shared" si="1"/>
        <v>2.6175121495050746</v>
      </c>
      <c r="E13">
        <f t="shared" si="2"/>
        <v>8.1039284117769561E-2</v>
      </c>
    </row>
    <row r="14" spans="1:13" x14ac:dyDescent="0.25">
      <c r="A14">
        <v>3.8</v>
      </c>
      <c r="B14">
        <v>36.7669</v>
      </c>
      <c r="C14">
        <f t="shared" si="0"/>
        <v>33.868391997119915</v>
      </c>
      <c r="D14">
        <f t="shared" si="1"/>
        <v>2.8985080028800851</v>
      </c>
      <c r="E14">
        <f t="shared" si="2"/>
        <v>7.8834712822677053E-2</v>
      </c>
    </row>
    <row r="15" spans="1:13" x14ac:dyDescent="0.25">
      <c r="A15">
        <v>3.4</v>
      </c>
      <c r="B15">
        <v>41.347000000000001</v>
      </c>
      <c r="C15">
        <f t="shared" si="0"/>
        <v>35.965232301890239</v>
      </c>
      <c r="D15">
        <f t="shared" si="1"/>
        <v>5.381767698109762</v>
      </c>
      <c r="E15">
        <f t="shared" si="2"/>
        <v>0.13016102010084799</v>
      </c>
      <c r="L15" t="s">
        <v>14</v>
      </c>
      <c r="M15">
        <f>COUNT(A2:A246)</f>
        <v>245</v>
      </c>
    </row>
    <row r="16" spans="1:13" x14ac:dyDescent="0.25">
      <c r="A16">
        <v>3.4</v>
      </c>
      <c r="B16">
        <v>37.055</v>
      </c>
      <c r="C16">
        <f t="shared" si="0"/>
        <v>35.965232301890239</v>
      </c>
      <c r="D16">
        <f t="shared" si="1"/>
        <v>1.0897676981097604</v>
      </c>
      <c r="E16">
        <f t="shared" si="2"/>
        <v>2.9409464258798014E-2</v>
      </c>
      <c r="L16" t="s">
        <v>30</v>
      </c>
      <c r="M16">
        <v>-5.2421007619258075</v>
      </c>
    </row>
    <row r="17" spans="1:13" x14ac:dyDescent="0.25">
      <c r="A17">
        <v>5</v>
      </c>
      <c r="B17">
        <v>30.850300000000001</v>
      </c>
      <c r="C17">
        <f t="shared" si="0"/>
        <v>27.577871082808947</v>
      </c>
      <c r="D17">
        <f t="shared" si="1"/>
        <v>3.2724289171910534</v>
      </c>
      <c r="E17">
        <f t="shared" si="2"/>
        <v>0.10607446012489517</v>
      </c>
      <c r="L17" t="s">
        <v>20</v>
      </c>
      <c r="M17">
        <v>53.788374892437986</v>
      </c>
    </row>
    <row r="18" spans="1:13" x14ac:dyDescent="0.25">
      <c r="A18">
        <v>3.8</v>
      </c>
      <c r="B18">
        <v>36.7669</v>
      </c>
      <c r="C18">
        <f t="shared" si="0"/>
        <v>33.868391997119915</v>
      </c>
      <c r="D18">
        <f t="shared" si="1"/>
        <v>2.8985080028800851</v>
      </c>
      <c r="E18">
        <f t="shared" si="2"/>
        <v>7.8834712822677053E-2</v>
      </c>
    </row>
    <row r="19" spans="1:13" x14ac:dyDescent="0.25">
      <c r="A19">
        <v>3.8</v>
      </c>
      <c r="B19">
        <v>34.861699999999999</v>
      </c>
      <c r="C19">
        <f t="shared" si="0"/>
        <v>33.868391997119915</v>
      </c>
      <c r="D19">
        <f t="shared" si="1"/>
        <v>0.99330800288008447</v>
      </c>
      <c r="E19">
        <f t="shared" si="2"/>
        <v>2.8492815980863943E-2</v>
      </c>
    </row>
    <row r="20" spans="1:13" x14ac:dyDescent="0.25">
      <c r="A20">
        <v>3.8</v>
      </c>
      <c r="B20">
        <v>37.066600000000001</v>
      </c>
      <c r="C20">
        <f t="shared" si="0"/>
        <v>33.868391997119915</v>
      </c>
      <c r="D20">
        <f t="shared" si="1"/>
        <v>3.1982080028800866</v>
      </c>
      <c r="E20">
        <f t="shared" si="2"/>
        <v>8.6282745190551235E-2</v>
      </c>
      <c r="L20" t="s">
        <v>38</v>
      </c>
      <c r="M20">
        <f>SUM(E2:E246)</f>
        <v>27.684912479813352</v>
      </c>
    </row>
    <row r="21" spans="1:13" x14ac:dyDescent="0.25">
      <c r="A21">
        <v>3.8</v>
      </c>
      <c r="B21">
        <v>36.027700000000003</v>
      </c>
      <c r="C21">
        <f t="shared" si="0"/>
        <v>33.868391997119915</v>
      </c>
      <c r="D21">
        <f t="shared" si="1"/>
        <v>2.1593080028800884</v>
      </c>
      <c r="E21">
        <f t="shared" si="2"/>
        <v>5.9934661465485949E-2</v>
      </c>
    </row>
    <row r="22" spans="1:13" x14ac:dyDescent="0.25">
      <c r="A22">
        <v>6</v>
      </c>
      <c r="B22">
        <v>24.7</v>
      </c>
      <c r="C22">
        <f t="shared" si="0"/>
        <v>22.335770320883142</v>
      </c>
      <c r="D22">
        <f t="shared" si="1"/>
        <v>2.3642296791168569</v>
      </c>
      <c r="E22">
        <f t="shared" si="2"/>
        <v>9.5717800773961817E-2</v>
      </c>
      <c r="L22" t="s">
        <v>32</v>
      </c>
      <c r="M22">
        <f>M20/M15</f>
        <v>0.11299964277474837</v>
      </c>
    </row>
    <row r="23" spans="1:13" x14ac:dyDescent="0.25">
      <c r="A23">
        <v>3</v>
      </c>
      <c r="B23">
        <v>36.473799999999997</v>
      </c>
      <c r="C23">
        <f t="shared" si="0"/>
        <v>38.062072606660564</v>
      </c>
      <c r="D23">
        <f t="shared" si="1"/>
        <v>1.588272606660567</v>
      </c>
      <c r="E23">
        <f t="shared" si="2"/>
        <v>4.3545575362604588E-2</v>
      </c>
      <c r="L23" t="s">
        <v>39</v>
      </c>
      <c r="M23">
        <f>M22*100</f>
        <v>11.299964277474837</v>
      </c>
    </row>
    <row r="24" spans="1:13" x14ac:dyDescent="0.25">
      <c r="A24">
        <v>3</v>
      </c>
      <c r="B24">
        <v>32.857900000000001</v>
      </c>
      <c r="C24">
        <f t="shared" si="0"/>
        <v>38.062072606660564</v>
      </c>
      <c r="D24">
        <f t="shared" si="1"/>
        <v>5.2041726066605634</v>
      </c>
      <c r="E24">
        <f t="shared" si="2"/>
        <v>0.15838421221869212</v>
      </c>
    </row>
    <row r="25" spans="1:13" x14ac:dyDescent="0.25">
      <c r="A25">
        <v>3</v>
      </c>
      <c r="B25">
        <v>36.473799999999997</v>
      </c>
      <c r="C25">
        <f t="shared" si="0"/>
        <v>38.062072606660564</v>
      </c>
      <c r="D25">
        <f t="shared" si="1"/>
        <v>1.588272606660567</v>
      </c>
      <c r="E25">
        <f t="shared" si="2"/>
        <v>4.3545575362604588E-2</v>
      </c>
    </row>
    <row r="26" spans="1:13" x14ac:dyDescent="0.25">
      <c r="A26">
        <v>3</v>
      </c>
      <c r="B26">
        <v>32.857900000000001</v>
      </c>
      <c r="C26">
        <f t="shared" si="0"/>
        <v>38.062072606660564</v>
      </c>
      <c r="D26">
        <f t="shared" si="1"/>
        <v>5.2041726066605634</v>
      </c>
      <c r="E26">
        <f t="shared" si="2"/>
        <v>0.15838421221869212</v>
      </c>
    </row>
    <row r="27" spans="1:13" x14ac:dyDescent="0.25">
      <c r="A27">
        <v>1.6</v>
      </c>
      <c r="B27">
        <v>54.250100000000003</v>
      </c>
      <c r="C27">
        <f t="shared" si="0"/>
        <v>45.401013673356694</v>
      </c>
      <c r="D27">
        <f t="shared" si="1"/>
        <v>8.8490863266433095</v>
      </c>
      <c r="E27">
        <f t="shared" si="2"/>
        <v>0.16311649797223063</v>
      </c>
    </row>
    <row r="28" spans="1:13" x14ac:dyDescent="0.25">
      <c r="A28">
        <v>1.6</v>
      </c>
      <c r="B28">
        <v>52.6</v>
      </c>
      <c r="C28">
        <f t="shared" si="0"/>
        <v>45.401013673356694</v>
      </c>
      <c r="D28">
        <f t="shared" si="1"/>
        <v>7.1989863266433076</v>
      </c>
      <c r="E28">
        <f t="shared" si="2"/>
        <v>0.13686285792097544</v>
      </c>
    </row>
    <row r="29" spans="1:13" x14ac:dyDescent="0.25">
      <c r="A29">
        <v>1.6</v>
      </c>
      <c r="B29">
        <v>56.420400000000001</v>
      </c>
      <c r="C29">
        <f t="shared" si="0"/>
        <v>45.401013673356694</v>
      </c>
      <c r="D29">
        <f t="shared" si="1"/>
        <v>11.019386326643307</v>
      </c>
      <c r="E29">
        <f t="shared" si="2"/>
        <v>0.19530854667182981</v>
      </c>
    </row>
    <row r="30" spans="1:13" x14ac:dyDescent="0.25">
      <c r="A30">
        <v>3.7</v>
      </c>
      <c r="B30">
        <v>41.4056</v>
      </c>
      <c r="C30">
        <f t="shared" si="0"/>
        <v>34.392602073312496</v>
      </c>
      <c r="D30">
        <f t="shared" si="1"/>
        <v>7.012997926687504</v>
      </c>
      <c r="E30">
        <f t="shared" si="2"/>
        <v>0.16937317480455552</v>
      </c>
    </row>
    <row r="31" spans="1:13" x14ac:dyDescent="0.25">
      <c r="A31">
        <v>3.7</v>
      </c>
      <c r="B31">
        <v>35.162799999999997</v>
      </c>
      <c r="C31">
        <f t="shared" si="0"/>
        <v>34.392602073312496</v>
      </c>
      <c r="D31">
        <f t="shared" si="1"/>
        <v>0.77019792668750142</v>
      </c>
      <c r="E31">
        <f t="shared" si="2"/>
        <v>2.1903771220935234E-2</v>
      </c>
    </row>
    <row r="32" spans="1:13" x14ac:dyDescent="0.25">
      <c r="A32">
        <v>3.5</v>
      </c>
      <c r="B32">
        <v>34.749400000000001</v>
      </c>
      <c r="C32">
        <f t="shared" si="0"/>
        <v>35.441022225697658</v>
      </c>
      <c r="D32">
        <f t="shared" si="1"/>
        <v>0.69162222569765675</v>
      </c>
      <c r="E32">
        <f t="shared" si="2"/>
        <v>1.9903141513167327E-2</v>
      </c>
    </row>
    <row r="33" spans="1:5" x14ac:dyDescent="0.25">
      <c r="A33">
        <v>3.5</v>
      </c>
      <c r="B33">
        <v>34.9</v>
      </c>
      <c r="C33">
        <f t="shared" si="0"/>
        <v>35.441022225697658</v>
      </c>
      <c r="D33">
        <f t="shared" si="1"/>
        <v>0.54102222569765956</v>
      </c>
      <c r="E33">
        <f t="shared" si="2"/>
        <v>1.5502069504230933E-2</v>
      </c>
    </row>
    <row r="34" spans="1:5" x14ac:dyDescent="0.25">
      <c r="A34">
        <v>5.5</v>
      </c>
      <c r="B34">
        <v>30.6</v>
      </c>
      <c r="C34">
        <f t="shared" si="0"/>
        <v>24.956820701846045</v>
      </c>
      <c r="D34">
        <f t="shared" si="1"/>
        <v>5.6431792981539566</v>
      </c>
      <c r="E34">
        <f t="shared" si="2"/>
        <v>0.18441762412267831</v>
      </c>
    </row>
    <row r="35" spans="1:5" x14ac:dyDescent="0.25">
      <c r="A35">
        <v>5.5</v>
      </c>
      <c r="B35">
        <v>31.7</v>
      </c>
      <c r="C35">
        <f t="shared" si="0"/>
        <v>24.956820701846045</v>
      </c>
      <c r="D35">
        <f t="shared" si="1"/>
        <v>6.7431792981539544</v>
      </c>
      <c r="E35">
        <f t="shared" si="2"/>
        <v>0.21271858984712791</v>
      </c>
    </row>
    <row r="36" spans="1:5" x14ac:dyDescent="0.25">
      <c r="A36">
        <v>1.6</v>
      </c>
      <c r="B36">
        <v>47.847799999999999</v>
      </c>
      <c r="C36">
        <f t="shared" si="0"/>
        <v>45.401013673356694</v>
      </c>
      <c r="D36">
        <f t="shared" si="1"/>
        <v>2.4467863266433056</v>
      </c>
      <c r="E36">
        <f t="shared" si="2"/>
        <v>5.1136861603737385E-2</v>
      </c>
    </row>
    <row r="37" spans="1:5" x14ac:dyDescent="0.25">
      <c r="A37">
        <v>1.6</v>
      </c>
      <c r="B37">
        <v>50.243600000000001</v>
      </c>
      <c r="C37">
        <f t="shared" si="0"/>
        <v>45.401013673356694</v>
      </c>
      <c r="D37">
        <f t="shared" si="1"/>
        <v>4.8425863266433069</v>
      </c>
      <c r="E37">
        <f t="shared" si="2"/>
        <v>9.6382152684984887E-2</v>
      </c>
    </row>
    <row r="38" spans="1:5" x14ac:dyDescent="0.25">
      <c r="A38">
        <v>1.8</v>
      </c>
      <c r="B38">
        <v>47.2</v>
      </c>
      <c r="C38">
        <f t="shared" si="0"/>
        <v>44.352593520971531</v>
      </c>
      <c r="D38">
        <f t="shared" si="1"/>
        <v>2.8474064790284714</v>
      </c>
      <c r="E38">
        <f t="shared" si="2"/>
        <v>6.0326408453993036E-2</v>
      </c>
    </row>
    <row r="39" spans="1:5" x14ac:dyDescent="0.25">
      <c r="A39">
        <v>1.8</v>
      </c>
      <c r="B39">
        <v>46.9</v>
      </c>
      <c r="C39">
        <f t="shared" si="0"/>
        <v>44.352593520971531</v>
      </c>
      <c r="D39">
        <f t="shared" si="1"/>
        <v>2.5474064790284672</v>
      </c>
      <c r="E39">
        <f t="shared" si="2"/>
        <v>5.4315703177579257E-2</v>
      </c>
    </row>
    <row r="40" spans="1:5" x14ac:dyDescent="0.25">
      <c r="A40">
        <v>4</v>
      </c>
      <c r="B40">
        <v>28.4</v>
      </c>
      <c r="C40">
        <f t="shared" si="0"/>
        <v>32.819971844734752</v>
      </c>
      <c r="D40">
        <f t="shared" si="1"/>
        <v>4.4199718447347536</v>
      </c>
      <c r="E40">
        <f t="shared" si="2"/>
        <v>0.15563281143432231</v>
      </c>
    </row>
    <row r="41" spans="1:5" x14ac:dyDescent="0.25">
      <c r="A41">
        <v>4</v>
      </c>
      <c r="B41">
        <v>27.9711</v>
      </c>
      <c r="C41">
        <f t="shared" si="0"/>
        <v>32.819971844734752</v>
      </c>
      <c r="D41">
        <f t="shared" si="1"/>
        <v>4.8488718447347523</v>
      </c>
      <c r="E41">
        <f t="shared" si="2"/>
        <v>0.17335291943236955</v>
      </c>
    </row>
    <row r="42" spans="1:5" x14ac:dyDescent="0.25">
      <c r="A42">
        <v>1.4</v>
      </c>
      <c r="B42">
        <v>50.4</v>
      </c>
      <c r="C42">
        <f t="shared" si="0"/>
        <v>46.449433825741856</v>
      </c>
      <c r="D42">
        <f t="shared" si="1"/>
        <v>3.9505661742581424</v>
      </c>
      <c r="E42">
        <f t="shared" si="2"/>
        <v>7.8384249489248853E-2</v>
      </c>
    </row>
    <row r="43" spans="1:5" x14ac:dyDescent="0.25">
      <c r="A43">
        <v>1.4</v>
      </c>
      <c r="B43">
        <v>54.05</v>
      </c>
      <c r="C43">
        <f t="shared" si="0"/>
        <v>46.449433825741856</v>
      </c>
      <c r="D43">
        <f t="shared" si="1"/>
        <v>7.600566174258141</v>
      </c>
      <c r="E43">
        <f t="shared" si="2"/>
        <v>0.14062102080033564</v>
      </c>
    </row>
    <row r="44" spans="1:5" x14ac:dyDescent="0.25">
      <c r="A44">
        <v>1.4</v>
      </c>
      <c r="B44">
        <v>59.7</v>
      </c>
      <c r="C44">
        <f t="shared" si="0"/>
        <v>46.449433825741856</v>
      </c>
      <c r="D44">
        <f t="shared" si="1"/>
        <v>13.250566174258147</v>
      </c>
      <c r="E44">
        <f t="shared" si="2"/>
        <v>0.22195253223212974</v>
      </c>
    </row>
    <row r="45" spans="1:5" x14ac:dyDescent="0.25">
      <c r="A45">
        <v>1.4</v>
      </c>
      <c r="B45">
        <v>52.749600000000001</v>
      </c>
      <c r="C45">
        <f t="shared" si="0"/>
        <v>46.449433825741856</v>
      </c>
      <c r="D45">
        <f t="shared" si="1"/>
        <v>6.3001661742581447</v>
      </c>
      <c r="E45">
        <f t="shared" si="2"/>
        <v>0.11943533551454692</v>
      </c>
    </row>
    <row r="46" spans="1:5" x14ac:dyDescent="0.25">
      <c r="A46">
        <v>2</v>
      </c>
      <c r="B46">
        <v>40</v>
      </c>
      <c r="C46">
        <f t="shared" si="0"/>
        <v>43.304173368586369</v>
      </c>
      <c r="D46">
        <f t="shared" si="1"/>
        <v>3.304173368586369</v>
      </c>
      <c r="E46">
        <f t="shared" si="2"/>
        <v>8.2604334214659222E-2</v>
      </c>
    </row>
    <row r="47" spans="1:5" x14ac:dyDescent="0.25">
      <c r="A47">
        <v>2</v>
      </c>
      <c r="B47">
        <v>40.9</v>
      </c>
      <c r="C47">
        <f t="shared" si="0"/>
        <v>43.304173368586369</v>
      </c>
      <c r="D47">
        <f t="shared" si="1"/>
        <v>2.4041733685863704</v>
      </c>
      <c r="E47">
        <f t="shared" si="2"/>
        <v>5.8781744953211992E-2</v>
      </c>
    </row>
    <row r="48" spans="1:5" x14ac:dyDescent="0.25">
      <c r="A48">
        <v>3.6</v>
      </c>
      <c r="B48">
        <v>40.5</v>
      </c>
      <c r="C48">
        <f t="shared" si="0"/>
        <v>34.916812149505077</v>
      </c>
      <c r="D48">
        <f t="shared" si="1"/>
        <v>5.5831878504949231</v>
      </c>
      <c r="E48">
        <f t="shared" si="2"/>
        <v>0.13785649013567711</v>
      </c>
    </row>
    <row r="49" spans="1:5" x14ac:dyDescent="0.25">
      <c r="A49">
        <v>6.4</v>
      </c>
      <c r="B49">
        <v>29.9499</v>
      </c>
      <c r="C49">
        <f t="shared" si="0"/>
        <v>20.238930016112818</v>
      </c>
      <c r="D49">
        <f t="shared" si="1"/>
        <v>9.7109699838871819</v>
      </c>
      <c r="E49">
        <f t="shared" si="2"/>
        <v>0.32424048106628678</v>
      </c>
    </row>
    <row r="50" spans="1:5" x14ac:dyDescent="0.25">
      <c r="A50">
        <v>6.4</v>
      </c>
      <c r="B50">
        <v>31.4</v>
      </c>
      <c r="C50">
        <f t="shared" si="0"/>
        <v>20.238930016112818</v>
      </c>
      <c r="D50">
        <f t="shared" si="1"/>
        <v>11.161069983887181</v>
      </c>
      <c r="E50">
        <f t="shared" si="2"/>
        <v>0.35544808865882743</v>
      </c>
    </row>
    <row r="51" spans="1:5" x14ac:dyDescent="0.25">
      <c r="A51">
        <v>1.8</v>
      </c>
      <c r="B51">
        <v>56.991500000000002</v>
      </c>
      <c r="C51">
        <f t="shared" si="0"/>
        <v>44.352593520971531</v>
      </c>
      <c r="D51">
        <f t="shared" si="1"/>
        <v>12.638906479028471</v>
      </c>
      <c r="E51">
        <f t="shared" si="2"/>
        <v>0.22176827209370642</v>
      </c>
    </row>
    <row r="52" spans="1:5" x14ac:dyDescent="0.25">
      <c r="A52">
        <v>1.5</v>
      </c>
      <c r="B52">
        <v>46.5</v>
      </c>
      <c r="C52">
        <f t="shared" si="0"/>
        <v>45.925223749549275</v>
      </c>
      <c r="D52">
        <f t="shared" si="1"/>
        <v>0.574776250450725</v>
      </c>
      <c r="E52">
        <f t="shared" si="2"/>
        <v>1.2360779579585484E-2</v>
      </c>
    </row>
    <row r="53" spans="1:5" x14ac:dyDescent="0.25">
      <c r="A53">
        <v>1.5</v>
      </c>
      <c r="B53">
        <v>49.6</v>
      </c>
      <c r="C53">
        <f t="shared" si="0"/>
        <v>45.925223749549275</v>
      </c>
      <c r="D53">
        <f t="shared" si="1"/>
        <v>3.6747762504507264</v>
      </c>
      <c r="E53">
        <f t="shared" si="2"/>
        <v>7.4088230855861414E-2</v>
      </c>
    </row>
    <row r="54" spans="1:5" x14ac:dyDescent="0.25">
      <c r="A54">
        <v>1.6</v>
      </c>
      <c r="B54">
        <v>42</v>
      </c>
      <c r="C54">
        <f t="shared" si="0"/>
        <v>45.401013673356694</v>
      </c>
      <c r="D54">
        <f t="shared" si="1"/>
        <v>3.4010136733566938</v>
      </c>
      <c r="E54">
        <f t="shared" si="2"/>
        <v>8.0976516032302229E-2</v>
      </c>
    </row>
    <row r="55" spans="1:5" x14ac:dyDescent="0.25">
      <c r="A55">
        <v>1.6</v>
      </c>
      <c r="B55">
        <v>49.949399999999997</v>
      </c>
      <c r="C55">
        <f t="shared" si="0"/>
        <v>45.401013673356694</v>
      </c>
      <c r="D55">
        <f t="shared" si="1"/>
        <v>4.5483863266433033</v>
      </c>
      <c r="E55">
        <f t="shared" si="2"/>
        <v>9.1059879130546181E-2</v>
      </c>
    </row>
    <row r="56" spans="1:5" x14ac:dyDescent="0.25">
      <c r="A56">
        <v>1.6</v>
      </c>
      <c r="B56">
        <v>45.3</v>
      </c>
      <c r="C56">
        <f t="shared" si="0"/>
        <v>45.401013673356694</v>
      </c>
      <c r="D56">
        <f t="shared" si="1"/>
        <v>0.10101367335669664</v>
      </c>
      <c r="E56">
        <f t="shared" si="2"/>
        <v>2.2298824140551139E-3</v>
      </c>
    </row>
    <row r="57" spans="1:5" x14ac:dyDescent="0.25">
      <c r="A57">
        <v>1.6</v>
      </c>
      <c r="B57">
        <v>45.5</v>
      </c>
      <c r="C57">
        <f t="shared" si="0"/>
        <v>45.401013673356694</v>
      </c>
      <c r="D57">
        <f t="shared" si="1"/>
        <v>9.8986326643306199E-2</v>
      </c>
      <c r="E57">
        <f t="shared" si="2"/>
        <v>2.1755236624902462E-3</v>
      </c>
    </row>
    <row r="58" spans="1:5" x14ac:dyDescent="0.25">
      <c r="A58">
        <v>1.6</v>
      </c>
      <c r="B58">
        <v>42.8</v>
      </c>
      <c r="C58">
        <f t="shared" si="0"/>
        <v>45.401013673356694</v>
      </c>
      <c r="D58">
        <f t="shared" si="1"/>
        <v>2.6010136733566966</v>
      </c>
      <c r="E58">
        <f t="shared" si="2"/>
        <v>6.0771347508334038E-2</v>
      </c>
    </row>
    <row r="59" spans="1:5" x14ac:dyDescent="0.25">
      <c r="A59">
        <v>1.6</v>
      </c>
      <c r="B59">
        <v>43.7</v>
      </c>
      <c r="C59">
        <f t="shared" si="0"/>
        <v>45.401013673356694</v>
      </c>
      <c r="D59">
        <f t="shared" si="1"/>
        <v>1.701013673356691</v>
      </c>
      <c r="E59">
        <f t="shared" si="2"/>
        <v>3.8924798017315583E-2</v>
      </c>
    </row>
    <row r="60" spans="1:5" x14ac:dyDescent="0.25">
      <c r="A60">
        <v>2.5</v>
      </c>
      <c r="B60">
        <v>42.904000000000003</v>
      </c>
      <c r="C60">
        <f t="shared" si="0"/>
        <v>40.683122987623463</v>
      </c>
      <c r="D60">
        <f t="shared" si="1"/>
        <v>2.2208770123765404</v>
      </c>
      <c r="E60">
        <f t="shared" si="2"/>
        <v>5.1763868459270473E-2</v>
      </c>
    </row>
    <row r="61" spans="1:5" x14ac:dyDescent="0.25">
      <c r="A61">
        <v>2.5</v>
      </c>
      <c r="B61">
        <v>43.261699999999998</v>
      </c>
      <c r="C61">
        <f t="shared" si="0"/>
        <v>40.683122987623463</v>
      </c>
      <c r="D61">
        <f t="shared" si="1"/>
        <v>2.5785770123765346</v>
      </c>
      <c r="E61">
        <f t="shared" si="2"/>
        <v>5.9604153613393246E-2</v>
      </c>
    </row>
    <row r="62" spans="1:5" x14ac:dyDescent="0.25">
      <c r="A62">
        <v>2.5</v>
      </c>
      <c r="B62">
        <v>37.5899</v>
      </c>
      <c r="C62">
        <f t="shared" si="0"/>
        <v>40.683122987623463</v>
      </c>
      <c r="D62">
        <f t="shared" si="1"/>
        <v>3.0932229876234629</v>
      </c>
      <c r="E62">
        <f t="shared" si="2"/>
        <v>8.2288672957987724E-2</v>
      </c>
    </row>
    <row r="63" spans="1:5" x14ac:dyDescent="0.25">
      <c r="A63">
        <v>2.5</v>
      </c>
      <c r="B63">
        <v>36.655700000000003</v>
      </c>
      <c r="C63">
        <f t="shared" si="0"/>
        <v>40.683122987623463</v>
      </c>
      <c r="D63">
        <f t="shared" si="1"/>
        <v>4.02742298762346</v>
      </c>
      <c r="E63">
        <f t="shared" si="2"/>
        <v>0.10987167037114172</v>
      </c>
    </row>
    <row r="64" spans="1:5" x14ac:dyDescent="0.25">
      <c r="A64">
        <v>2.5</v>
      </c>
      <c r="B64">
        <v>34.434100000000001</v>
      </c>
      <c r="C64">
        <f t="shared" si="0"/>
        <v>40.683122987623463</v>
      </c>
      <c r="D64">
        <f t="shared" si="1"/>
        <v>6.2490229876234622</v>
      </c>
      <c r="E64">
        <f t="shared" si="2"/>
        <v>0.18147774989395576</v>
      </c>
    </row>
    <row r="65" spans="1:5" x14ac:dyDescent="0.25">
      <c r="A65">
        <v>2.5</v>
      </c>
      <c r="B65">
        <v>31.366900000000001</v>
      </c>
      <c r="C65">
        <f t="shared" si="0"/>
        <v>40.683122987623463</v>
      </c>
      <c r="D65">
        <f t="shared" si="1"/>
        <v>9.3162229876234619</v>
      </c>
      <c r="E65">
        <f t="shared" si="2"/>
        <v>0.29700808774929821</v>
      </c>
    </row>
    <row r="66" spans="1:5" x14ac:dyDescent="0.25">
      <c r="A66">
        <v>2</v>
      </c>
      <c r="B66">
        <v>41.566099999999999</v>
      </c>
      <c r="C66">
        <f t="shared" si="0"/>
        <v>43.304173368586369</v>
      </c>
      <c r="D66">
        <f t="shared" si="1"/>
        <v>1.7380733685863703</v>
      </c>
      <c r="E66">
        <f t="shared" si="2"/>
        <v>4.1814684769231905E-2</v>
      </c>
    </row>
    <row r="67" spans="1:5" x14ac:dyDescent="0.25">
      <c r="A67">
        <v>2</v>
      </c>
      <c r="B67">
        <v>44.707999999999998</v>
      </c>
      <c r="C67">
        <f t="shared" ref="C67:C130" si="3">$M$17+$M$16*A67</f>
        <v>43.304173368586369</v>
      </c>
      <c r="D67">
        <f t="shared" ref="D67:D130" si="4">ABS(B67-C67)</f>
        <v>1.4038266314136294</v>
      </c>
      <c r="E67">
        <f t="shared" ref="E67:E130" si="5">D67/B67</f>
        <v>3.1399897812776897E-2</v>
      </c>
    </row>
    <row r="68" spans="1:5" x14ac:dyDescent="0.25">
      <c r="A68">
        <v>2</v>
      </c>
      <c r="B68">
        <v>59.536099999999998</v>
      </c>
      <c r="C68">
        <f t="shared" si="3"/>
        <v>43.304173368586369</v>
      </c>
      <c r="D68">
        <f t="shared" si="4"/>
        <v>16.231926631413629</v>
      </c>
      <c r="E68">
        <f t="shared" si="5"/>
        <v>0.27264007268554086</v>
      </c>
    </row>
    <row r="69" spans="1:5" x14ac:dyDescent="0.25">
      <c r="A69">
        <v>2</v>
      </c>
      <c r="B69">
        <v>59.438099999999999</v>
      </c>
      <c r="C69">
        <f t="shared" si="3"/>
        <v>43.304173368586369</v>
      </c>
      <c r="D69">
        <f t="shared" si="4"/>
        <v>16.13392663141363</v>
      </c>
      <c r="E69">
        <f t="shared" si="5"/>
        <v>0.27144082047396584</v>
      </c>
    </row>
    <row r="70" spans="1:5" x14ac:dyDescent="0.25">
      <c r="A70">
        <v>2</v>
      </c>
      <c r="B70">
        <v>46.2</v>
      </c>
      <c r="C70">
        <f t="shared" si="3"/>
        <v>43.304173368586369</v>
      </c>
      <c r="D70">
        <f t="shared" si="4"/>
        <v>2.8958266314136338</v>
      </c>
      <c r="E70">
        <f t="shared" si="5"/>
        <v>6.2680230117178215E-2</v>
      </c>
    </row>
    <row r="71" spans="1:5" x14ac:dyDescent="0.25">
      <c r="A71">
        <v>2</v>
      </c>
      <c r="B71">
        <v>41.399000000000001</v>
      </c>
      <c r="C71">
        <f t="shared" si="3"/>
        <v>43.304173368586369</v>
      </c>
      <c r="D71">
        <f t="shared" si="4"/>
        <v>1.9051733685863681</v>
      </c>
      <c r="E71">
        <f t="shared" si="5"/>
        <v>4.6019791989815408E-2</v>
      </c>
    </row>
    <row r="72" spans="1:5" x14ac:dyDescent="0.25">
      <c r="A72">
        <v>2.5</v>
      </c>
      <c r="B72">
        <v>44.515900000000002</v>
      </c>
      <c r="C72">
        <f t="shared" si="3"/>
        <v>40.683122987623463</v>
      </c>
      <c r="D72">
        <f t="shared" si="4"/>
        <v>3.832777012376539</v>
      </c>
      <c r="E72">
        <f t="shared" si="5"/>
        <v>8.6099057019548939E-2</v>
      </c>
    </row>
    <row r="73" spans="1:5" x14ac:dyDescent="0.25">
      <c r="A73">
        <v>2.5</v>
      </c>
      <c r="B73">
        <v>42.488799999999998</v>
      </c>
      <c r="C73">
        <f t="shared" si="3"/>
        <v>40.683122987623463</v>
      </c>
      <c r="D73">
        <f t="shared" si="4"/>
        <v>1.8056770123765347</v>
      </c>
      <c r="E73">
        <f t="shared" si="5"/>
        <v>4.2497717336722494E-2</v>
      </c>
    </row>
    <row r="74" spans="1:5" x14ac:dyDescent="0.25">
      <c r="A74">
        <v>3</v>
      </c>
      <c r="B74">
        <v>35.799999999999997</v>
      </c>
      <c r="C74">
        <f t="shared" si="3"/>
        <v>38.062072606660564</v>
      </c>
      <c r="D74">
        <f t="shared" si="4"/>
        <v>2.262072606660567</v>
      </c>
      <c r="E74">
        <f t="shared" si="5"/>
        <v>6.31863856609097E-2</v>
      </c>
    </row>
    <row r="75" spans="1:5" x14ac:dyDescent="0.25">
      <c r="A75">
        <v>6.8</v>
      </c>
      <c r="B75">
        <v>23.4</v>
      </c>
      <c r="C75">
        <f t="shared" si="3"/>
        <v>18.142089711342493</v>
      </c>
      <c r="D75">
        <f t="shared" si="4"/>
        <v>5.2579102886575058</v>
      </c>
      <c r="E75">
        <f t="shared" si="5"/>
        <v>0.22469702088279941</v>
      </c>
    </row>
    <row r="76" spans="1:5" x14ac:dyDescent="0.25">
      <c r="A76">
        <v>4.4000000000000004</v>
      </c>
      <c r="B76">
        <v>33.049900000000001</v>
      </c>
      <c r="C76">
        <f t="shared" si="3"/>
        <v>30.723131539964431</v>
      </c>
      <c r="D76">
        <f t="shared" si="4"/>
        <v>2.32676846003557</v>
      </c>
      <c r="E76">
        <f t="shared" si="5"/>
        <v>7.0401679279984808E-2</v>
      </c>
    </row>
    <row r="77" spans="1:5" x14ac:dyDescent="0.25">
      <c r="A77">
        <v>4.4000000000000004</v>
      </c>
      <c r="B77">
        <v>33.603200000000001</v>
      </c>
      <c r="C77">
        <f t="shared" si="3"/>
        <v>30.723131539964431</v>
      </c>
      <c r="D77">
        <f t="shared" si="4"/>
        <v>2.8800684600355702</v>
      </c>
      <c r="E77">
        <f t="shared" si="5"/>
        <v>8.5708160533388783E-2</v>
      </c>
    </row>
    <row r="78" spans="1:5" x14ac:dyDescent="0.25">
      <c r="A78">
        <v>2.4</v>
      </c>
      <c r="B78">
        <v>42</v>
      </c>
      <c r="C78">
        <f t="shared" si="3"/>
        <v>41.207333063816051</v>
      </c>
      <c r="D78">
        <f t="shared" si="4"/>
        <v>0.79266693618394868</v>
      </c>
      <c r="E78">
        <f t="shared" si="5"/>
        <v>1.8873022290094014E-2</v>
      </c>
    </row>
    <row r="79" spans="1:5" x14ac:dyDescent="0.25">
      <c r="A79">
        <v>3.6</v>
      </c>
      <c r="B79">
        <v>37.487400000000001</v>
      </c>
      <c r="C79">
        <f t="shared" si="3"/>
        <v>34.916812149505077</v>
      </c>
      <c r="D79">
        <f t="shared" si="4"/>
        <v>2.570587850494924</v>
      </c>
      <c r="E79">
        <f t="shared" si="5"/>
        <v>6.8572049555181841E-2</v>
      </c>
    </row>
    <row r="80" spans="1:5" x14ac:dyDescent="0.25">
      <c r="A80">
        <v>3.6</v>
      </c>
      <c r="B80">
        <v>36.1</v>
      </c>
      <c r="C80">
        <f t="shared" si="3"/>
        <v>34.916812149505077</v>
      </c>
      <c r="D80">
        <f t="shared" si="4"/>
        <v>1.1831878504949245</v>
      </c>
      <c r="E80">
        <f t="shared" si="5"/>
        <v>3.2775286717310927E-2</v>
      </c>
    </row>
    <row r="81" spans="1:5" x14ac:dyDescent="0.25">
      <c r="A81">
        <v>2</v>
      </c>
      <c r="B81">
        <v>39.4</v>
      </c>
      <c r="C81">
        <f t="shared" si="3"/>
        <v>43.304173368586369</v>
      </c>
      <c r="D81">
        <f t="shared" si="4"/>
        <v>3.9041733685863704</v>
      </c>
      <c r="E81">
        <f t="shared" si="5"/>
        <v>9.9090694634171847E-2</v>
      </c>
    </row>
    <row r="82" spans="1:5" x14ac:dyDescent="0.25">
      <c r="A82">
        <v>2</v>
      </c>
      <c r="B82">
        <v>44.7</v>
      </c>
      <c r="C82">
        <f t="shared" si="3"/>
        <v>43.304173368586369</v>
      </c>
      <c r="D82">
        <f t="shared" si="4"/>
        <v>1.3958266314136338</v>
      </c>
      <c r="E82">
        <f t="shared" si="5"/>
        <v>3.1226546564063394E-2</v>
      </c>
    </row>
    <row r="83" spans="1:5" x14ac:dyDescent="0.25">
      <c r="A83">
        <v>2.4</v>
      </c>
      <c r="B83">
        <v>42.5</v>
      </c>
      <c r="C83">
        <f t="shared" si="3"/>
        <v>41.207333063816051</v>
      </c>
      <c r="D83">
        <f t="shared" si="4"/>
        <v>1.2926669361839487</v>
      </c>
      <c r="E83">
        <f t="shared" si="5"/>
        <v>3.041569261609291E-2</v>
      </c>
    </row>
    <row r="84" spans="1:5" x14ac:dyDescent="0.25">
      <c r="A84">
        <v>2</v>
      </c>
      <c r="B84">
        <v>41.5</v>
      </c>
      <c r="C84">
        <f t="shared" si="3"/>
        <v>43.304173368586369</v>
      </c>
      <c r="D84">
        <f t="shared" si="4"/>
        <v>1.804173368586369</v>
      </c>
      <c r="E84">
        <f t="shared" si="5"/>
        <v>4.347405707437034E-2</v>
      </c>
    </row>
    <row r="85" spans="1:5" x14ac:dyDescent="0.25">
      <c r="A85">
        <v>2</v>
      </c>
      <c r="B85">
        <v>43.5</v>
      </c>
      <c r="C85">
        <f t="shared" si="3"/>
        <v>43.304173368586369</v>
      </c>
      <c r="D85">
        <f t="shared" si="4"/>
        <v>0.19582663141363099</v>
      </c>
      <c r="E85">
        <f t="shared" si="5"/>
        <v>4.5017616416926668E-3</v>
      </c>
    </row>
    <row r="86" spans="1:5" x14ac:dyDescent="0.25">
      <c r="A86">
        <v>3.6</v>
      </c>
      <c r="B86">
        <v>40.5</v>
      </c>
      <c r="C86">
        <f t="shared" si="3"/>
        <v>34.916812149505077</v>
      </c>
      <c r="D86">
        <f t="shared" si="4"/>
        <v>5.5831878504949231</v>
      </c>
      <c r="E86">
        <f t="shared" si="5"/>
        <v>0.13785649013567711</v>
      </c>
    </row>
    <row r="87" spans="1:5" x14ac:dyDescent="0.25">
      <c r="A87">
        <v>3</v>
      </c>
      <c r="B87">
        <v>39.700000000000003</v>
      </c>
      <c r="C87">
        <f t="shared" si="3"/>
        <v>38.062072606660564</v>
      </c>
      <c r="D87">
        <f t="shared" si="4"/>
        <v>1.6379273933394387</v>
      </c>
      <c r="E87">
        <f t="shared" si="5"/>
        <v>4.1257616960691149E-2</v>
      </c>
    </row>
    <row r="88" spans="1:5" x14ac:dyDescent="0.25">
      <c r="A88">
        <v>2.5</v>
      </c>
      <c r="B88">
        <v>40.807499999999997</v>
      </c>
      <c r="C88">
        <f t="shared" si="3"/>
        <v>40.683122987623463</v>
      </c>
      <c r="D88">
        <f t="shared" si="4"/>
        <v>0.12437701237653442</v>
      </c>
      <c r="E88">
        <f t="shared" si="5"/>
        <v>3.0478959107157859E-3</v>
      </c>
    </row>
    <row r="89" spans="1:5" x14ac:dyDescent="0.25">
      <c r="A89">
        <v>2.5</v>
      </c>
      <c r="B89">
        <v>37.979999999999997</v>
      </c>
      <c r="C89">
        <f t="shared" si="3"/>
        <v>40.683122987623463</v>
      </c>
      <c r="D89">
        <f t="shared" si="4"/>
        <v>2.7031229876234661</v>
      </c>
      <c r="E89">
        <f t="shared" si="5"/>
        <v>7.1172274555646828E-2</v>
      </c>
    </row>
    <row r="90" spans="1:5" x14ac:dyDescent="0.25">
      <c r="A90">
        <v>3.7</v>
      </c>
      <c r="B90">
        <v>36.752800000000001</v>
      </c>
      <c r="C90">
        <f t="shared" si="3"/>
        <v>34.392602073312496</v>
      </c>
      <c r="D90">
        <f t="shared" si="4"/>
        <v>2.3601979266875048</v>
      </c>
      <c r="E90">
        <f t="shared" si="5"/>
        <v>6.4218180021318239E-2</v>
      </c>
    </row>
    <row r="91" spans="1:5" x14ac:dyDescent="0.25">
      <c r="A91">
        <v>3.7</v>
      </c>
      <c r="B91">
        <v>33.4</v>
      </c>
      <c r="C91">
        <f t="shared" si="3"/>
        <v>34.392602073312496</v>
      </c>
      <c r="D91">
        <f t="shared" si="4"/>
        <v>0.99260207331249717</v>
      </c>
      <c r="E91">
        <f t="shared" si="5"/>
        <v>2.9718624949475966E-2</v>
      </c>
    </row>
    <row r="92" spans="1:5" x14ac:dyDescent="0.25">
      <c r="A92">
        <v>5.6</v>
      </c>
      <c r="B92">
        <v>34.5</v>
      </c>
      <c r="C92">
        <f t="shared" si="3"/>
        <v>24.432610625653467</v>
      </c>
      <c r="D92">
        <f t="shared" si="4"/>
        <v>10.067389374346533</v>
      </c>
      <c r="E92">
        <f t="shared" si="5"/>
        <v>0.29180838766221834</v>
      </c>
    </row>
    <row r="93" spans="1:5" x14ac:dyDescent="0.25">
      <c r="A93">
        <v>5.6</v>
      </c>
      <c r="B93">
        <v>32.4</v>
      </c>
      <c r="C93">
        <f t="shared" si="3"/>
        <v>24.432610625653467</v>
      </c>
      <c r="D93">
        <f t="shared" si="4"/>
        <v>7.9673893743465314</v>
      </c>
      <c r="E93">
        <f t="shared" si="5"/>
        <v>0.24590707945513987</v>
      </c>
    </row>
    <row r="94" spans="1:5" x14ac:dyDescent="0.25">
      <c r="A94">
        <v>3</v>
      </c>
      <c r="B94">
        <v>39.700000000000003</v>
      </c>
      <c r="C94">
        <f t="shared" si="3"/>
        <v>38.062072606660564</v>
      </c>
      <c r="D94">
        <f t="shared" si="4"/>
        <v>1.6379273933394387</v>
      </c>
      <c r="E94">
        <f t="shared" si="5"/>
        <v>4.1257616960691149E-2</v>
      </c>
    </row>
    <row r="95" spans="1:5" x14ac:dyDescent="0.25">
      <c r="A95">
        <v>2.5</v>
      </c>
      <c r="B95">
        <v>51.6</v>
      </c>
      <c r="C95">
        <f t="shared" si="3"/>
        <v>40.683122987623463</v>
      </c>
      <c r="D95">
        <f t="shared" si="4"/>
        <v>10.916877012376538</v>
      </c>
      <c r="E95">
        <f t="shared" si="5"/>
        <v>0.21156738396078562</v>
      </c>
    </row>
    <row r="96" spans="1:5" x14ac:dyDescent="0.25">
      <c r="A96">
        <v>2.2999999999999998</v>
      </c>
      <c r="B96">
        <v>34.700000000000003</v>
      </c>
      <c r="C96">
        <f t="shared" si="3"/>
        <v>41.731543140008625</v>
      </c>
      <c r="D96">
        <f t="shared" si="4"/>
        <v>7.0315431400086226</v>
      </c>
      <c r="E96">
        <f t="shared" si="5"/>
        <v>0.20263813083598334</v>
      </c>
    </row>
    <row r="97" spans="1:5" x14ac:dyDescent="0.25">
      <c r="A97">
        <v>3</v>
      </c>
      <c r="B97">
        <v>47.1</v>
      </c>
      <c r="C97">
        <f t="shared" si="3"/>
        <v>38.062072606660564</v>
      </c>
      <c r="D97">
        <f t="shared" si="4"/>
        <v>9.0379273933394373</v>
      </c>
      <c r="E97">
        <f t="shared" si="5"/>
        <v>0.19188805506028528</v>
      </c>
    </row>
    <row r="98" spans="1:5" x14ac:dyDescent="0.25">
      <c r="A98">
        <v>4.2</v>
      </c>
      <c r="B98">
        <v>35.722200000000001</v>
      </c>
      <c r="C98">
        <f t="shared" si="3"/>
        <v>31.771551692349593</v>
      </c>
      <c r="D98">
        <f t="shared" si="4"/>
        <v>3.9506483076504075</v>
      </c>
      <c r="E98">
        <f t="shared" si="5"/>
        <v>0.11059364506246556</v>
      </c>
    </row>
    <row r="99" spans="1:5" x14ac:dyDescent="0.25">
      <c r="A99">
        <v>3</v>
      </c>
      <c r="B99">
        <v>37.999699999999997</v>
      </c>
      <c r="C99">
        <f t="shared" si="3"/>
        <v>38.062072606660564</v>
      </c>
      <c r="D99">
        <f t="shared" si="4"/>
        <v>6.2372606660566987E-2</v>
      </c>
      <c r="E99">
        <f t="shared" si="5"/>
        <v>1.6413973442044804E-3</v>
      </c>
    </row>
    <row r="100" spans="1:5" x14ac:dyDescent="0.25">
      <c r="A100">
        <v>4.4000000000000004</v>
      </c>
      <c r="B100">
        <v>31.227399999999999</v>
      </c>
      <c r="C100">
        <f t="shared" si="3"/>
        <v>30.723131539964431</v>
      </c>
      <c r="D100">
        <f t="shared" si="4"/>
        <v>0.50426846003556847</v>
      </c>
      <c r="E100">
        <f t="shared" si="5"/>
        <v>1.6148269149387027E-2</v>
      </c>
    </row>
    <row r="101" spans="1:5" x14ac:dyDescent="0.25">
      <c r="A101">
        <v>4.4000000000000004</v>
      </c>
      <c r="B101">
        <v>30.547999999999998</v>
      </c>
      <c r="C101">
        <f t="shared" si="3"/>
        <v>30.723131539964431</v>
      </c>
      <c r="D101">
        <f t="shared" si="4"/>
        <v>0.17513153996443265</v>
      </c>
      <c r="E101">
        <f t="shared" si="5"/>
        <v>5.7329952849428005E-3</v>
      </c>
    </row>
    <row r="102" spans="1:5" x14ac:dyDescent="0.25">
      <c r="A102">
        <v>3</v>
      </c>
      <c r="B102">
        <v>35.496600000000001</v>
      </c>
      <c r="C102">
        <f t="shared" si="3"/>
        <v>38.062072606660564</v>
      </c>
      <c r="D102">
        <f t="shared" si="4"/>
        <v>2.5654726066605633</v>
      </c>
      <c r="E102">
        <f t="shared" si="5"/>
        <v>7.2273755983969262E-2</v>
      </c>
    </row>
    <row r="103" spans="1:5" x14ac:dyDescent="0.25">
      <c r="A103">
        <v>3</v>
      </c>
      <c r="B103">
        <v>35.496600000000001</v>
      </c>
      <c r="C103">
        <f t="shared" si="3"/>
        <v>38.062072606660564</v>
      </c>
      <c r="D103">
        <f t="shared" si="4"/>
        <v>2.5654726066605633</v>
      </c>
      <c r="E103">
        <f t="shared" si="5"/>
        <v>7.2273755983969262E-2</v>
      </c>
    </row>
    <row r="104" spans="1:5" x14ac:dyDescent="0.25">
      <c r="A104">
        <v>4.4000000000000004</v>
      </c>
      <c r="B104">
        <v>33.603200000000001</v>
      </c>
      <c r="C104">
        <f t="shared" si="3"/>
        <v>30.723131539964431</v>
      </c>
      <c r="D104">
        <f t="shared" si="4"/>
        <v>2.8800684600355702</v>
      </c>
      <c r="E104">
        <f t="shared" si="5"/>
        <v>8.5708160533388783E-2</v>
      </c>
    </row>
    <row r="105" spans="1:5" x14ac:dyDescent="0.25">
      <c r="A105">
        <v>4.4000000000000004</v>
      </c>
      <c r="B105">
        <v>29.837800000000001</v>
      </c>
      <c r="C105">
        <f t="shared" si="3"/>
        <v>30.723131539964431</v>
      </c>
      <c r="D105">
        <f t="shared" si="4"/>
        <v>0.88533153996442948</v>
      </c>
      <c r="E105">
        <f t="shared" si="5"/>
        <v>2.9671475107562535E-2</v>
      </c>
    </row>
    <row r="106" spans="1:5" x14ac:dyDescent="0.25">
      <c r="A106">
        <v>4.4000000000000004</v>
      </c>
      <c r="B106">
        <v>27.730699999999999</v>
      </c>
      <c r="C106">
        <f t="shared" si="3"/>
        <v>30.723131539964431</v>
      </c>
      <c r="D106">
        <f t="shared" si="4"/>
        <v>2.9924315399644321</v>
      </c>
      <c r="E106">
        <f t="shared" si="5"/>
        <v>0.10791042202196238</v>
      </c>
    </row>
    <row r="107" spans="1:5" x14ac:dyDescent="0.25">
      <c r="A107">
        <v>4.4000000000000004</v>
      </c>
      <c r="B107">
        <v>29.837800000000001</v>
      </c>
      <c r="C107">
        <f t="shared" si="3"/>
        <v>30.723131539964431</v>
      </c>
      <c r="D107">
        <f t="shared" si="4"/>
        <v>0.88533153996442948</v>
      </c>
      <c r="E107">
        <f t="shared" si="5"/>
        <v>2.9671475107562535E-2</v>
      </c>
    </row>
    <row r="108" spans="1:5" x14ac:dyDescent="0.25">
      <c r="A108">
        <v>4.4000000000000004</v>
      </c>
      <c r="B108">
        <v>27.730699999999999</v>
      </c>
      <c r="C108">
        <f t="shared" si="3"/>
        <v>30.723131539964431</v>
      </c>
      <c r="D108">
        <f t="shared" si="4"/>
        <v>2.9924315399644321</v>
      </c>
      <c r="E108">
        <f t="shared" si="5"/>
        <v>0.10791042202196238</v>
      </c>
    </row>
    <row r="109" spans="1:5" x14ac:dyDescent="0.25">
      <c r="A109">
        <v>3.6</v>
      </c>
      <c r="B109">
        <v>37.9</v>
      </c>
      <c r="C109">
        <f t="shared" si="3"/>
        <v>34.916812149505077</v>
      </c>
      <c r="D109">
        <f t="shared" si="4"/>
        <v>2.9831878504949216</v>
      </c>
      <c r="E109">
        <f t="shared" si="5"/>
        <v>7.8712080487992664E-2</v>
      </c>
    </row>
    <row r="110" spans="1:5" x14ac:dyDescent="0.25">
      <c r="A110">
        <v>5.7</v>
      </c>
      <c r="B110">
        <v>34.5</v>
      </c>
      <c r="C110">
        <f t="shared" si="3"/>
        <v>23.908400549460882</v>
      </c>
      <c r="D110">
        <f t="shared" si="4"/>
        <v>10.591599450539118</v>
      </c>
      <c r="E110">
        <f t="shared" si="5"/>
        <v>0.30700288262432224</v>
      </c>
    </row>
    <row r="111" spans="1:5" x14ac:dyDescent="0.25">
      <c r="A111">
        <v>4.5999999999999996</v>
      </c>
      <c r="B111">
        <v>33.9</v>
      </c>
      <c r="C111">
        <f t="shared" si="3"/>
        <v>29.674711387579272</v>
      </c>
      <c r="D111">
        <f t="shared" si="4"/>
        <v>4.2252886124207265</v>
      </c>
      <c r="E111">
        <f t="shared" si="5"/>
        <v>0.12463978207730757</v>
      </c>
    </row>
    <row r="112" spans="1:5" x14ac:dyDescent="0.25">
      <c r="A112">
        <v>3.6</v>
      </c>
      <c r="B112">
        <v>37.299799999999998</v>
      </c>
      <c r="C112">
        <f t="shared" si="3"/>
        <v>34.916812149505077</v>
      </c>
      <c r="D112">
        <f t="shared" si="4"/>
        <v>2.3829878504949207</v>
      </c>
      <c r="E112">
        <f t="shared" si="5"/>
        <v>6.3887416299683128E-2</v>
      </c>
    </row>
    <row r="113" spans="1:5" x14ac:dyDescent="0.25">
      <c r="A113">
        <v>3.6</v>
      </c>
      <c r="B113">
        <v>36.543999999999997</v>
      </c>
      <c r="C113">
        <f t="shared" si="3"/>
        <v>34.916812149505077</v>
      </c>
      <c r="D113">
        <f t="shared" si="4"/>
        <v>1.62718785049492</v>
      </c>
      <c r="E113">
        <f t="shared" si="5"/>
        <v>4.4526812896642953E-2</v>
      </c>
    </row>
    <row r="114" spans="1:5" x14ac:dyDescent="0.25">
      <c r="A114">
        <v>3</v>
      </c>
      <c r="B114">
        <v>36.920200000000001</v>
      </c>
      <c r="C114">
        <f t="shared" si="3"/>
        <v>38.062072606660564</v>
      </c>
      <c r="D114">
        <f t="shared" si="4"/>
        <v>1.1418726066605629</v>
      </c>
      <c r="E114">
        <f t="shared" si="5"/>
        <v>3.0928126246893648E-2</v>
      </c>
    </row>
    <row r="115" spans="1:5" x14ac:dyDescent="0.25">
      <c r="A115">
        <v>3</v>
      </c>
      <c r="B115">
        <v>37.425899999999999</v>
      </c>
      <c r="C115">
        <f t="shared" si="3"/>
        <v>38.062072606660564</v>
      </c>
      <c r="D115">
        <f t="shared" si="4"/>
        <v>0.63617260666056552</v>
      </c>
      <c r="E115">
        <f t="shared" si="5"/>
        <v>1.6998191270231725E-2</v>
      </c>
    </row>
    <row r="116" spans="1:5" x14ac:dyDescent="0.25">
      <c r="A116">
        <v>3</v>
      </c>
      <c r="B116">
        <v>35.435400000000001</v>
      </c>
      <c r="C116">
        <f t="shared" si="3"/>
        <v>38.062072606660564</v>
      </c>
      <c r="D116">
        <f t="shared" si="4"/>
        <v>2.6266726066605628</v>
      </c>
      <c r="E116">
        <f t="shared" si="5"/>
        <v>7.4125665483120343E-2</v>
      </c>
    </row>
    <row r="117" spans="1:5" x14ac:dyDescent="0.25">
      <c r="A117">
        <v>3</v>
      </c>
      <c r="B117">
        <v>35.890999999999998</v>
      </c>
      <c r="C117">
        <f t="shared" si="3"/>
        <v>38.062072606660564</v>
      </c>
      <c r="D117">
        <f t="shared" si="4"/>
        <v>2.1710726066605659</v>
      </c>
      <c r="E117">
        <f t="shared" si="5"/>
        <v>6.0490724879790646E-2</v>
      </c>
    </row>
    <row r="118" spans="1:5" x14ac:dyDescent="0.25">
      <c r="A118">
        <v>1.6</v>
      </c>
      <c r="B118">
        <v>43.297899999999998</v>
      </c>
      <c r="C118">
        <f t="shared" si="3"/>
        <v>45.401013673356694</v>
      </c>
      <c r="D118">
        <f t="shared" si="4"/>
        <v>2.1031136733566953</v>
      </c>
      <c r="E118">
        <f t="shared" si="5"/>
        <v>4.8573110320747549E-2</v>
      </c>
    </row>
    <row r="119" spans="1:5" x14ac:dyDescent="0.25">
      <c r="A119">
        <v>1.6</v>
      </c>
      <c r="B119">
        <v>45.5991</v>
      </c>
      <c r="C119">
        <f t="shared" si="3"/>
        <v>45.401013673356694</v>
      </c>
      <c r="D119">
        <f t="shared" si="4"/>
        <v>0.19808632664330617</v>
      </c>
      <c r="E119">
        <f t="shared" si="5"/>
        <v>4.3440841298031359E-3</v>
      </c>
    </row>
    <row r="120" spans="1:5" x14ac:dyDescent="0.25">
      <c r="A120">
        <v>1.6</v>
      </c>
      <c r="B120">
        <v>41.7</v>
      </c>
      <c r="C120">
        <f t="shared" si="3"/>
        <v>45.401013673356694</v>
      </c>
      <c r="D120">
        <f t="shared" si="4"/>
        <v>3.701013673356691</v>
      </c>
      <c r="E120">
        <f t="shared" si="5"/>
        <v>8.8753325500160449E-2</v>
      </c>
    </row>
    <row r="121" spans="1:5" x14ac:dyDescent="0.25">
      <c r="A121">
        <v>2.4</v>
      </c>
      <c r="B121">
        <v>38.700000000000003</v>
      </c>
      <c r="C121">
        <f t="shared" si="3"/>
        <v>41.207333063816051</v>
      </c>
      <c r="D121">
        <f t="shared" si="4"/>
        <v>2.5073330638160485</v>
      </c>
      <c r="E121">
        <f t="shared" si="5"/>
        <v>6.4788968057262225E-2</v>
      </c>
    </row>
    <row r="122" spans="1:5" x14ac:dyDescent="0.25">
      <c r="A122">
        <v>2.4</v>
      </c>
      <c r="B122">
        <v>38.700000000000003</v>
      </c>
      <c r="C122">
        <f t="shared" si="3"/>
        <v>41.207333063816051</v>
      </c>
      <c r="D122">
        <f t="shared" si="4"/>
        <v>2.5073330638160485</v>
      </c>
      <c r="E122">
        <f t="shared" si="5"/>
        <v>6.4788968057262225E-2</v>
      </c>
    </row>
    <row r="123" spans="1:5" x14ac:dyDescent="0.25">
      <c r="A123">
        <v>2.5</v>
      </c>
      <c r="B123">
        <v>37.5899</v>
      </c>
      <c r="C123">
        <f t="shared" si="3"/>
        <v>40.683122987623463</v>
      </c>
      <c r="D123">
        <f t="shared" si="4"/>
        <v>3.0932229876234629</v>
      </c>
      <c r="E123">
        <f t="shared" si="5"/>
        <v>8.2288672957987724E-2</v>
      </c>
    </row>
    <row r="124" spans="1:5" x14ac:dyDescent="0.25">
      <c r="A124">
        <v>2.5</v>
      </c>
      <c r="B124">
        <v>36.655700000000003</v>
      </c>
      <c r="C124">
        <f t="shared" si="3"/>
        <v>40.683122987623463</v>
      </c>
      <c r="D124">
        <f t="shared" si="4"/>
        <v>4.02742298762346</v>
      </c>
      <c r="E124">
        <f t="shared" si="5"/>
        <v>0.10987167037114172</v>
      </c>
    </row>
    <row r="125" spans="1:5" x14ac:dyDescent="0.25">
      <c r="A125">
        <v>2.5</v>
      </c>
      <c r="B125">
        <v>34.434100000000001</v>
      </c>
      <c r="C125">
        <f t="shared" si="3"/>
        <v>40.683122987623463</v>
      </c>
      <c r="D125">
        <f t="shared" si="4"/>
        <v>6.2490229876234622</v>
      </c>
      <c r="E125">
        <f t="shared" si="5"/>
        <v>0.18147774989395576</v>
      </c>
    </row>
    <row r="126" spans="1:5" x14ac:dyDescent="0.25">
      <c r="A126">
        <v>2.5</v>
      </c>
      <c r="B126">
        <v>31.366900000000001</v>
      </c>
      <c r="C126">
        <f t="shared" si="3"/>
        <v>40.683122987623463</v>
      </c>
      <c r="D126">
        <f t="shared" si="4"/>
        <v>9.3162229876234619</v>
      </c>
      <c r="E126">
        <f t="shared" si="5"/>
        <v>0.29700808774929821</v>
      </c>
    </row>
    <row r="127" spans="1:5" x14ac:dyDescent="0.25">
      <c r="A127">
        <v>3.5</v>
      </c>
      <c r="B127">
        <v>32.200000000000003</v>
      </c>
      <c r="C127">
        <f t="shared" si="3"/>
        <v>35.441022225697658</v>
      </c>
      <c r="D127">
        <f t="shared" si="4"/>
        <v>3.2410222256976553</v>
      </c>
      <c r="E127">
        <f t="shared" si="5"/>
        <v>0.10065286415210109</v>
      </c>
    </row>
    <row r="128" spans="1:5" x14ac:dyDescent="0.25">
      <c r="A128">
        <v>3.7</v>
      </c>
      <c r="B128">
        <v>28.1</v>
      </c>
      <c r="C128">
        <f t="shared" si="3"/>
        <v>34.392602073312496</v>
      </c>
      <c r="D128">
        <f t="shared" si="4"/>
        <v>6.2926020733124943</v>
      </c>
      <c r="E128">
        <f t="shared" si="5"/>
        <v>0.223936016843861</v>
      </c>
    </row>
    <row r="129" spans="1:5" x14ac:dyDescent="0.25">
      <c r="A129">
        <v>4.7</v>
      </c>
      <c r="B129">
        <v>25.7</v>
      </c>
      <c r="C129">
        <f t="shared" si="3"/>
        <v>29.150501311386691</v>
      </c>
      <c r="D129">
        <f t="shared" si="4"/>
        <v>3.4505013113866916</v>
      </c>
      <c r="E129">
        <f t="shared" si="5"/>
        <v>0.13426075141582458</v>
      </c>
    </row>
    <row r="130" spans="1:5" x14ac:dyDescent="0.25">
      <c r="A130">
        <v>3.7</v>
      </c>
      <c r="B130">
        <v>27.8</v>
      </c>
      <c r="C130">
        <f t="shared" si="3"/>
        <v>34.392602073312496</v>
      </c>
      <c r="D130">
        <f t="shared" si="4"/>
        <v>6.592602073312495</v>
      </c>
      <c r="E130">
        <f t="shared" si="5"/>
        <v>0.23714395947167247</v>
      </c>
    </row>
    <row r="131" spans="1:5" x14ac:dyDescent="0.25">
      <c r="A131">
        <v>4.7</v>
      </c>
      <c r="B131">
        <v>25.6</v>
      </c>
      <c r="C131">
        <f t="shared" ref="C131:C194" si="6">$M$17+$M$16*A131</f>
        <v>29.150501311386691</v>
      </c>
      <c r="D131">
        <f t="shared" ref="D131:D194" si="7">ABS(B131-C131)</f>
        <v>3.5505013113866895</v>
      </c>
      <c r="E131">
        <f t="shared" ref="E131:E194" si="8">D131/B131</f>
        <v>0.13869145747604256</v>
      </c>
    </row>
    <row r="132" spans="1:5" x14ac:dyDescent="0.25">
      <c r="A132">
        <v>5.7</v>
      </c>
      <c r="B132">
        <v>27.2</v>
      </c>
      <c r="C132">
        <f t="shared" si="6"/>
        <v>23.908400549460882</v>
      </c>
      <c r="D132">
        <f t="shared" si="7"/>
        <v>3.2915994505391168</v>
      </c>
      <c r="E132">
        <f t="shared" si="8"/>
        <v>0.12101468568158519</v>
      </c>
    </row>
    <row r="133" spans="1:5" x14ac:dyDescent="0.25">
      <c r="A133">
        <v>3.7</v>
      </c>
      <c r="B133">
        <v>31.364100000000001</v>
      </c>
      <c r="C133">
        <f t="shared" si="6"/>
        <v>34.392602073312496</v>
      </c>
      <c r="D133">
        <f t="shared" si="7"/>
        <v>3.0285020733124952</v>
      </c>
      <c r="E133">
        <f t="shared" si="8"/>
        <v>9.6559508269406583E-2</v>
      </c>
    </row>
    <row r="134" spans="1:5" x14ac:dyDescent="0.25">
      <c r="A134">
        <v>3.7</v>
      </c>
      <c r="B134">
        <v>31.363900000000001</v>
      </c>
      <c r="C134">
        <f t="shared" si="6"/>
        <v>34.392602073312496</v>
      </c>
      <c r="D134">
        <f t="shared" si="7"/>
        <v>3.0287020733124947</v>
      </c>
      <c r="E134">
        <f t="shared" si="8"/>
        <v>9.6566500764015142E-2</v>
      </c>
    </row>
    <row r="135" spans="1:5" x14ac:dyDescent="0.25">
      <c r="A135">
        <v>5</v>
      </c>
      <c r="B135">
        <v>28.716000000000001</v>
      </c>
      <c r="C135">
        <f t="shared" si="6"/>
        <v>27.577871082808947</v>
      </c>
      <c r="D135">
        <f t="shared" si="7"/>
        <v>1.1381289171910538</v>
      </c>
      <c r="E135">
        <f t="shared" si="8"/>
        <v>3.9633964242619231E-2</v>
      </c>
    </row>
    <row r="136" spans="1:5" x14ac:dyDescent="0.25">
      <c r="A136">
        <v>5</v>
      </c>
      <c r="B136">
        <v>28.700900000000001</v>
      </c>
      <c r="C136">
        <f t="shared" si="6"/>
        <v>27.577871082808947</v>
      </c>
      <c r="D136">
        <f t="shared" si="7"/>
        <v>1.1230289171910535</v>
      </c>
      <c r="E136">
        <f t="shared" si="8"/>
        <v>3.9128700395843111E-2</v>
      </c>
    </row>
    <row r="137" spans="1:5" x14ac:dyDescent="0.25">
      <c r="A137">
        <v>3.7</v>
      </c>
      <c r="B137">
        <v>24.4</v>
      </c>
      <c r="C137">
        <f t="shared" si="6"/>
        <v>34.392602073312496</v>
      </c>
      <c r="D137">
        <f t="shared" si="7"/>
        <v>9.9926020733124972</v>
      </c>
      <c r="E137">
        <f t="shared" si="8"/>
        <v>0.4095328718570696</v>
      </c>
    </row>
    <row r="138" spans="1:5" x14ac:dyDescent="0.25">
      <c r="A138">
        <v>4.7</v>
      </c>
      <c r="B138">
        <v>25.6</v>
      </c>
      <c r="C138">
        <f t="shared" si="6"/>
        <v>29.150501311386691</v>
      </c>
      <c r="D138">
        <f t="shared" si="7"/>
        <v>3.5505013113866895</v>
      </c>
      <c r="E138">
        <f t="shared" si="8"/>
        <v>0.13869145747604256</v>
      </c>
    </row>
    <row r="139" spans="1:5" x14ac:dyDescent="0.25">
      <c r="A139">
        <v>4.7</v>
      </c>
      <c r="B139">
        <v>24.6</v>
      </c>
      <c r="C139">
        <f t="shared" si="6"/>
        <v>29.150501311386691</v>
      </c>
      <c r="D139">
        <f t="shared" si="7"/>
        <v>4.5505013113866895</v>
      </c>
      <c r="E139">
        <f t="shared" si="8"/>
        <v>0.18497972810514995</v>
      </c>
    </row>
    <row r="140" spans="1:5" x14ac:dyDescent="0.25">
      <c r="A140">
        <v>5.7</v>
      </c>
      <c r="B140">
        <v>25.6</v>
      </c>
      <c r="C140">
        <f t="shared" si="6"/>
        <v>23.908400549460882</v>
      </c>
      <c r="D140">
        <f t="shared" si="7"/>
        <v>1.691599450539119</v>
      </c>
      <c r="E140">
        <f t="shared" si="8"/>
        <v>6.6078103536684335E-2</v>
      </c>
    </row>
    <row r="141" spans="1:5" x14ac:dyDescent="0.25">
      <c r="A141">
        <v>3.7</v>
      </c>
      <c r="B141">
        <v>28.566800000000001</v>
      </c>
      <c r="C141">
        <f t="shared" si="6"/>
        <v>34.392602073312496</v>
      </c>
      <c r="D141">
        <f t="shared" si="7"/>
        <v>5.8258020733124951</v>
      </c>
      <c r="E141">
        <f t="shared" si="8"/>
        <v>0.20393611021579228</v>
      </c>
    </row>
    <row r="142" spans="1:5" x14ac:dyDescent="0.25">
      <c r="A142">
        <v>3.7</v>
      </c>
      <c r="B142">
        <v>28.567399999999999</v>
      </c>
      <c r="C142">
        <f t="shared" si="6"/>
        <v>34.392602073312496</v>
      </c>
      <c r="D142">
        <f t="shared" si="7"/>
        <v>5.8252020733124965</v>
      </c>
      <c r="E142">
        <f t="shared" si="8"/>
        <v>0.20391082399212027</v>
      </c>
    </row>
    <row r="143" spans="1:5" x14ac:dyDescent="0.25">
      <c r="A143">
        <v>5</v>
      </c>
      <c r="B143">
        <v>25.897500000000001</v>
      </c>
      <c r="C143">
        <f t="shared" si="6"/>
        <v>27.577871082808947</v>
      </c>
      <c r="D143">
        <f t="shared" si="7"/>
        <v>1.6803710828089464</v>
      </c>
      <c r="E143">
        <f t="shared" si="8"/>
        <v>6.4885455461297287E-2</v>
      </c>
    </row>
    <row r="144" spans="1:5" x14ac:dyDescent="0.25">
      <c r="A144">
        <v>5</v>
      </c>
      <c r="B144">
        <v>25.897200000000002</v>
      </c>
      <c r="C144">
        <f t="shared" si="6"/>
        <v>27.577871082808947</v>
      </c>
      <c r="D144">
        <f t="shared" si="7"/>
        <v>1.6806710828089457</v>
      </c>
      <c r="E144">
        <f t="shared" si="8"/>
        <v>6.4897791375474786E-2</v>
      </c>
    </row>
    <row r="145" spans="1:5" x14ac:dyDescent="0.25">
      <c r="A145">
        <v>6.2</v>
      </c>
      <c r="B145">
        <v>19.5139</v>
      </c>
      <c r="C145">
        <f t="shared" si="6"/>
        <v>21.28735016849798</v>
      </c>
      <c r="D145">
        <f t="shared" si="7"/>
        <v>1.7734501684979804</v>
      </c>
      <c r="E145">
        <f t="shared" si="8"/>
        <v>9.0881380374911239E-2</v>
      </c>
    </row>
    <row r="146" spans="1:5" x14ac:dyDescent="0.25">
      <c r="A146">
        <v>2.2000000000000002</v>
      </c>
      <c r="B146">
        <v>30.45</v>
      </c>
      <c r="C146">
        <f t="shared" si="6"/>
        <v>42.255753216201207</v>
      </c>
      <c r="D146">
        <f t="shared" si="7"/>
        <v>11.805753216201207</v>
      </c>
      <c r="E146">
        <f t="shared" si="8"/>
        <v>0.3877094652282827</v>
      </c>
    </row>
    <row r="147" spans="1:5" x14ac:dyDescent="0.25">
      <c r="A147">
        <v>6</v>
      </c>
      <c r="B147">
        <v>21.473400000000002</v>
      </c>
      <c r="C147">
        <f t="shared" si="6"/>
        <v>22.335770320883142</v>
      </c>
      <c r="D147">
        <f t="shared" si="7"/>
        <v>0.86237032088314081</v>
      </c>
      <c r="E147">
        <f t="shared" si="8"/>
        <v>4.0159933726524016E-2</v>
      </c>
    </row>
    <row r="148" spans="1:5" x14ac:dyDescent="0.25">
      <c r="A148">
        <v>6</v>
      </c>
      <c r="B148">
        <v>21.473400000000002</v>
      </c>
      <c r="C148">
        <f t="shared" si="6"/>
        <v>22.335770320883142</v>
      </c>
      <c r="D148">
        <f t="shared" si="7"/>
        <v>0.86237032088314081</v>
      </c>
      <c r="E148">
        <f t="shared" si="8"/>
        <v>4.0159933726524016E-2</v>
      </c>
    </row>
    <row r="149" spans="1:5" x14ac:dyDescent="0.25">
      <c r="A149">
        <v>6</v>
      </c>
      <c r="B149">
        <v>21.473400000000002</v>
      </c>
      <c r="C149">
        <f t="shared" si="6"/>
        <v>22.335770320883142</v>
      </c>
      <c r="D149">
        <f t="shared" si="7"/>
        <v>0.86237032088314081</v>
      </c>
      <c r="E149">
        <f t="shared" si="8"/>
        <v>4.0159933726524016E-2</v>
      </c>
    </row>
    <row r="150" spans="1:5" x14ac:dyDescent="0.25">
      <c r="A150">
        <v>4.5999999999999996</v>
      </c>
      <c r="B150">
        <v>23</v>
      </c>
      <c r="C150">
        <f t="shared" si="6"/>
        <v>29.674711387579272</v>
      </c>
      <c r="D150">
        <f t="shared" si="7"/>
        <v>6.6747113875792721</v>
      </c>
      <c r="E150">
        <f t="shared" si="8"/>
        <v>0.29020484293822923</v>
      </c>
    </row>
    <row r="151" spans="1:5" x14ac:dyDescent="0.25">
      <c r="A151">
        <v>5.4</v>
      </c>
      <c r="B151">
        <v>21.8</v>
      </c>
      <c r="C151">
        <f t="shared" si="6"/>
        <v>25.481030778038622</v>
      </c>
      <c r="D151">
        <f t="shared" si="7"/>
        <v>3.6810307780386218</v>
      </c>
      <c r="E151">
        <f t="shared" si="8"/>
        <v>0.16885462284580832</v>
      </c>
    </row>
    <row r="152" spans="1:5" x14ac:dyDescent="0.25">
      <c r="A152">
        <v>4.5999999999999996</v>
      </c>
      <c r="B152">
        <v>23</v>
      </c>
      <c r="C152">
        <f t="shared" si="6"/>
        <v>29.674711387579272</v>
      </c>
      <c r="D152">
        <f t="shared" si="7"/>
        <v>6.6747113875792721</v>
      </c>
      <c r="E152">
        <f t="shared" si="8"/>
        <v>0.29020484293822923</v>
      </c>
    </row>
    <row r="153" spans="1:5" x14ac:dyDescent="0.25">
      <c r="A153">
        <v>5.4</v>
      </c>
      <c r="B153">
        <v>21.641200000000001</v>
      </c>
      <c r="C153">
        <f t="shared" si="6"/>
        <v>25.481030778038622</v>
      </c>
      <c r="D153">
        <f t="shared" si="7"/>
        <v>3.8398307780386212</v>
      </c>
      <c r="E153">
        <f t="shared" si="8"/>
        <v>0.17743150925265794</v>
      </c>
    </row>
    <row r="154" spans="1:5" x14ac:dyDescent="0.25">
      <c r="A154">
        <v>6.8</v>
      </c>
      <c r="B154">
        <v>18.600000000000001</v>
      </c>
      <c r="C154">
        <f t="shared" si="6"/>
        <v>18.142089711342493</v>
      </c>
      <c r="D154">
        <f t="shared" si="7"/>
        <v>0.4579102886575086</v>
      </c>
      <c r="E154">
        <f t="shared" si="8"/>
        <v>2.4618832723521965E-2</v>
      </c>
    </row>
    <row r="155" spans="1:5" x14ac:dyDescent="0.25">
      <c r="A155">
        <v>5.4</v>
      </c>
      <c r="B155">
        <v>21.2</v>
      </c>
      <c r="C155">
        <f t="shared" si="6"/>
        <v>25.481030778038622</v>
      </c>
      <c r="D155">
        <f t="shared" si="7"/>
        <v>4.2810307780386232</v>
      </c>
      <c r="E155">
        <f t="shared" si="8"/>
        <v>0.20193541405842563</v>
      </c>
    </row>
    <row r="156" spans="1:5" x14ac:dyDescent="0.25">
      <c r="A156">
        <v>6</v>
      </c>
      <c r="B156">
        <v>21.473400000000002</v>
      </c>
      <c r="C156">
        <f t="shared" si="6"/>
        <v>22.335770320883142</v>
      </c>
      <c r="D156">
        <f t="shared" si="7"/>
        <v>0.86237032088314081</v>
      </c>
      <c r="E156">
        <f t="shared" si="8"/>
        <v>4.0159933726524016E-2</v>
      </c>
    </row>
    <row r="157" spans="1:5" x14ac:dyDescent="0.25">
      <c r="A157">
        <v>6</v>
      </c>
      <c r="B157">
        <v>21.473400000000002</v>
      </c>
      <c r="C157">
        <f t="shared" si="6"/>
        <v>22.335770320883142</v>
      </c>
      <c r="D157">
        <f t="shared" si="7"/>
        <v>0.86237032088314081</v>
      </c>
      <c r="E157">
        <f t="shared" si="8"/>
        <v>4.0159933726524016E-2</v>
      </c>
    </row>
    <row r="158" spans="1:5" x14ac:dyDescent="0.25">
      <c r="A158">
        <v>6</v>
      </c>
      <c r="B158">
        <v>21.473400000000002</v>
      </c>
      <c r="C158">
        <f t="shared" si="6"/>
        <v>22.335770320883142</v>
      </c>
      <c r="D158">
        <f t="shared" si="7"/>
        <v>0.86237032088314081</v>
      </c>
      <c r="E158">
        <f t="shared" si="8"/>
        <v>4.0159933726524016E-2</v>
      </c>
    </row>
    <row r="159" spans="1:5" x14ac:dyDescent="0.25">
      <c r="A159">
        <v>4.8</v>
      </c>
      <c r="B159">
        <v>22.8</v>
      </c>
      <c r="C159">
        <f t="shared" si="6"/>
        <v>28.62629123519411</v>
      </c>
      <c r="D159">
        <f t="shared" si="7"/>
        <v>5.826291235194109</v>
      </c>
      <c r="E159">
        <f t="shared" si="8"/>
        <v>0.25553908926289953</v>
      </c>
    </row>
    <row r="160" spans="1:5" x14ac:dyDescent="0.25">
      <c r="A160">
        <v>6</v>
      </c>
      <c r="B160">
        <v>21.8</v>
      </c>
      <c r="C160">
        <f t="shared" si="6"/>
        <v>22.335770320883142</v>
      </c>
      <c r="D160">
        <f t="shared" si="7"/>
        <v>0.53577032088314169</v>
      </c>
      <c r="E160">
        <f t="shared" si="8"/>
        <v>2.4576620223997325E-2</v>
      </c>
    </row>
    <row r="161" spans="1:5" x14ac:dyDescent="0.25">
      <c r="A161">
        <v>6</v>
      </c>
      <c r="B161">
        <v>21.628499999999999</v>
      </c>
      <c r="C161">
        <f t="shared" si="6"/>
        <v>22.335770320883142</v>
      </c>
      <c r="D161">
        <f t="shared" si="7"/>
        <v>0.70727032088314346</v>
      </c>
      <c r="E161">
        <f t="shared" si="8"/>
        <v>3.2700849383135375E-2</v>
      </c>
    </row>
    <row r="162" spans="1:5" x14ac:dyDescent="0.25">
      <c r="A162">
        <v>4.5999999999999996</v>
      </c>
      <c r="B162">
        <v>21.9</v>
      </c>
      <c r="C162">
        <f t="shared" si="6"/>
        <v>29.674711387579272</v>
      </c>
      <c r="D162">
        <f t="shared" si="7"/>
        <v>7.7747113875792735</v>
      </c>
      <c r="E162">
        <f t="shared" si="8"/>
        <v>0.35500965240088012</v>
      </c>
    </row>
    <row r="163" spans="1:5" x14ac:dyDescent="0.25">
      <c r="A163">
        <v>5.4</v>
      </c>
      <c r="B163">
        <v>21.2</v>
      </c>
      <c r="C163">
        <f t="shared" si="6"/>
        <v>25.481030778038622</v>
      </c>
      <c r="D163">
        <f t="shared" si="7"/>
        <v>4.2810307780386232</v>
      </c>
      <c r="E163">
        <f t="shared" si="8"/>
        <v>0.20193541405842563</v>
      </c>
    </row>
    <row r="164" spans="1:5" x14ac:dyDescent="0.25">
      <c r="A164">
        <v>6.8</v>
      </c>
      <c r="B164">
        <v>17.7</v>
      </c>
      <c r="C164">
        <f t="shared" si="6"/>
        <v>18.142089711342493</v>
      </c>
      <c r="D164">
        <f t="shared" si="7"/>
        <v>0.44208971134249353</v>
      </c>
      <c r="E164">
        <f t="shared" si="8"/>
        <v>2.4976819849858393E-2</v>
      </c>
    </row>
    <row r="165" spans="1:5" x14ac:dyDescent="0.25">
      <c r="A165">
        <v>5.4</v>
      </c>
      <c r="B165">
        <v>20.6</v>
      </c>
      <c r="C165">
        <f t="shared" si="6"/>
        <v>25.481030778038622</v>
      </c>
      <c r="D165">
        <f t="shared" si="7"/>
        <v>4.8810307780386211</v>
      </c>
      <c r="E165">
        <f t="shared" si="8"/>
        <v>0.23694324165236022</v>
      </c>
    </row>
    <row r="166" spans="1:5" x14ac:dyDescent="0.25">
      <c r="A166">
        <v>4.8</v>
      </c>
      <c r="B166">
        <v>22.8</v>
      </c>
      <c r="C166">
        <f t="shared" si="6"/>
        <v>28.62629123519411</v>
      </c>
      <c r="D166">
        <f t="shared" si="7"/>
        <v>5.826291235194109</v>
      </c>
      <c r="E166">
        <f t="shared" si="8"/>
        <v>0.25553908926289953</v>
      </c>
    </row>
    <row r="167" spans="1:5" x14ac:dyDescent="0.25">
      <c r="A167">
        <v>6</v>
      </c>
      <c r="B167">
        <v>21.8</v>
      </c>
      <c r="C167">
        <f t="shared" si="6"/>
        <v>22.335770320883142</v>
      </c>
      <c r="D167">
        <f t="shared" si="7"/>
        <v>0.53577032088314169</v>
      </c>
      <c r="E167">
        <f t="shared" si="8"/>
        <v>2.4576620223997325E-2</v>
      </c>
    </row>
    <row r="168" spans="1:5" x14ac:dyDescent="0.25">
      <c r="A168">
        <v>6</v>
      </c>
      <c r="B168">
        <v>21.651499999999999</v>
      </c>
      <c r="C168">
        <f t="shared" si="6"/>
        <v>22.335770320883142</v>
      </c>
      <c r="D168">
        <f t="shared" si="7"/>
        <v>0.68427032088314377</v>
      </c>
      <c r="E168">
        <f t="shared" si="8"/>
        <v>3.1603829798542538E-2</v>
      </c>
    </row>
    <row r="169" spans="1:5" x14ac:dyDescent="0.25">
      <c r="A169">
        <v>3.6</v>
      </c>
      <c r="B169">
        <v>35</v>
      </c>
      <c r="C169">
        <f t="shared" si="6"/>
        <v>34.916812149505077</v>
      </c>
      <c r="D169">
        <f t="shared" si="7"/>
        <v>8.3187850494923055E-2</v>
      </c>
      <c r="E169">
        <f t="shared" si="8"/>
        <v>2.3767957284263732E-3</v>
      </c>
    </row>
    <row r="170" spans="1:5" x14ac:dyDescent="0.25">
      <c r="A170">
        <v>3.6</v>
      </c>
      <c r="B170">
        <v>35</v>
      </c>
      <c r="C170">
        <f t="shared" si="6"/>
        <v>34.916812149505077</v>
      </c>
      <c r="D170">
        <f t="shared" si="7"/>
        <v>8.3187850494923055E-2</v>
      </c>
      <c r="E170">
        <f t="shared" si="8"/>
        <v>2.3767957284263732E-3</v>
      </c>
    </row>
    <row r="171" spans="1:5" x14ac:dyDescent="0.25">
      <c r="A171">
        <v>2.7</v>
      </c>
      <c r="B171">
        <v>37</v>
      </c>
      <c r="C171">
        <f t="shared" si="6"/>
        <v>39.634702835238301</v>
      </c>
      <c r="D171">
        <f t="shared" si="7"/>
        <v>2.6347028352383006</v>
      </c>
      <c r="E171">
        <f t="shared" si="8"/>
        <v>7.1208184736170285E-2</v>
      </c>
    </row>
    <row r="172" spans="1:5" x14ac:dyDescent="0.25">
      <c r="A172">
        <v>3.5</v>
      </c>
      <c r="B172">
        <v>34</v>
      </c>
      <c r="C172">
        <f t="shared" si="6"/>
        <v>35.441022225697658</v>
      </c>
      <c r="D172">
        <f t="shared" si="7"/>
        <v>1.4410222256976581</v>
      </c>
      <c r="E172">
        <f t="shared" si="8"/>
        <v>4.2383006638166416E-2</v>
      </c>
    </row>
    <row r="173" spans="1:5" x14ac:dyDescent="0.25">
      <c r="A173">
        <v>3.5</v>
      </c>
      <c r="B173">
        <v>30.049299999999999</v>
      </c>
      <c r="C173">
        <f t="shared" si="6"/>
        <v>35.441022225697658</v>
      </c>
      <c r="D173">
        <f t="shared" si="7"/>
        <v>5.3917222256976594</v>
      </c>
      <c r="E173">
        <f t="shared" si="8"/>
        <v>0.17942921218456534</v>
      </c>
    </row>
    <row r="174" spans="1:5" x14ac:dyDescent="0.25">
      <c r="A174">
        <v>6</v>
      </c>
      <c r="B174">
        <v>21.7</v>
      </c>
      <c r="C174">
        <f t="shared" si="6"/>
        <v>22.335770320883142</v>
      </c>
      <c r="D174">
        <f t="shared" si="7"/>
        <v>0.63577032088314311</v>
      </c>
      <c r="E174">
        <f t="shared" si="8"/>
        <v>2.9298171469269271E-2</v>
      </c>
    </row>
    <row r="175" spans="1:5" x14ac:dyDescent="0.25">
      <c r="A175">
        <v>3.6</v>
      </c>
      <c r="B175">
        <v>32.299999999999997</v>
      </c>
      <c r="C175">
        <f t="shared" si="6"/>
        <v>34.916812149505077</v>
      </c>
      <c r="D175">
        <f t="shared" si="7"/>
        <v>2.6168121495050798</v>
      </c>
      <c r="E175">
        <f t="shared" si="8"/>
        <v>8.1015856021829105E-2</v>
      </c>
    </row>
    <row r="176" spans="1:5" x14ac:dyDescent="0.25">
      <c r="A176">
        <v>5.7</v>
      </c>
      <c r="B176">
        <v>27.2</v>
      </c>
      <c r="C176">
        <f t="shared" si="6"/>
        <v>23.908400549460882</v>
      </c>
      <c r="D176">
        <f t="shared" si="7"/>
        <v>3.2915994505391168</v>
      </c>
      <c r="E176">
        <f t="shared" si="8"/>
        <v>0.12101468568158519</v>
      </c>
    </row>
    <row r="177" spans="1:5" x14ac:dyDescent="0.25">
      <c r="A177">
        <v>2</v>
      </c>
      <c r="B177">
        <v>36.799999999999997</v>
      </c>
      <c r="C177">
        <f t="shared" si="6"/>
        <v>43.304173368586369</v>
      </c>
      <c r="D177">
        <f t="shared" si="7"/>
        <v>6.5041733685863719</v>
      </c>
      <c r="E177">
        <f t="shared" si="8"/>
        <v>0.17674384153767317</v>
      </c>
    </row>
    <row r="178" spans="1:5" x14ac:dyDescent="0.25">
      <c r="A178">
        <v>3.6</v>
      </c>
      <c r="B178">
        <v>35.5</v>
      </c>
      <c r="C178">
        <f t="shared" si="6"/>
        <v>34.916812149505077</v>
      </c>
      <c r="D178">
        <f t="shared" si="7"/>
        <v>0.58318785049492305</v>
      </c>
      <c r="E178">
        <f t="shared" si="8"/>
        <v>1.6427826774504876E-2</v>
      </c>
    </row>
    <row r="179" spans="1:5" x14ac:dyDescent="0.25">
      <c r="A179">
        <v>3.7</v>
      </c>
      <c r="B179">
        <v>30.4</v>
      </c>
      <c r="C179">
        <f t="shared" si="6"/>
        <v>34.392602073312496</v>
      </c>
      <c r="D179">
        <f t="shared" si="7"/>
        <v>3.9926020733124972</v>
      </c>
      <c r="E179">
        <f t="shared" si="8"/>
        <v>0.13133559451685847</v>
      </c>
    </row>
    <row r="180" spans="1:5" x14ac:dyDescent="0.25">
      <c r="A180">
        <v>4</v>
      </c>
      <c r="B180">
        <v>29.4</v>
      </c>
      <c r="C180">
        <f t="shared" si="6"/>
        <v>32.819971844734752</v>
      </c>
      <c r="D180">
        <f t="shared" si="7"/>
        <v>3.4199718447347536</v>
      </c>
      <c r="E180">
        <f t="shared" si="8"/>
        <v>0.11632557295016169</v>
      </c>
    </row>
    <row r="181" spans="1:5" x14ac:dyDescent="0.25">
      <c r="A181">
        <v>3.5</v>
      </c>
      <c r="B181">
        <v>34.762999999999998</v>
      </c>
      <c r="C181">
        <f t="shared" si="6"/>
        <v>35.441022225697658</v>
      </c>
      <c r="D181">
        <f t="shared" si="7"/>
        <v>0.67802222569766002</v>
      </c>
      <c r="E181">
        <f t="shared" si="8"/>
        <v>1.9504134444600869E-2</v>
      </c>
    </row>
    <row r="182" spans="1:5" x14ac:dyDescent="0.25">
      <c r="A182">
        <v>3.5</v>
      </c>
      <c r="B182">
        <v>34.767499999999998</v>
      </c>
      <c r="C182">
        <f t="shared" si="6"/>
        <v>35.441022225697658</v>
      </c>
      <c r="D182">
        <f t="shared" si="7"/>
        <v>0.67352222569765985</v>
      </c>
      <c r="E182">
        <f t="shared" si="8"/>
        <v>1.9372178778964834E-2</v>
      </c>
    </row>
    <row r="183" spans="1:5" x14ac:dyDescent="0.25">
      <c r="A183">
        <v>6</v>
      </c>
      <c r="B183">
        <v>32.799999999999997</v>
      </c>
      <c r="C183">
        <f t="shared" si="6"/>
        <v>22.335770320883142</v>
      </c>
      <c r="D183">
        <f t="shared" si="7"/>
        <v>10.464229679116855</v>
      </c>
      <c r="E183">
        <f t="shared" si="8"/>
        <v>0.31903139265600172</v>
      </c>
    </row>
    <row r="184" spans="1:5" x14ac:dyDescent="0.25">
      <c r="A184">
        <v>6</v>
      </c>
      <c r="B184">
        <v>21.7</v>
      </c>
      <c r="C184">
        <f t="shared" si="6"/>
        <v>22.335770320883142</v>
      </c>
      <c r="D184">
        <f t="shared" si="7"/>
        <v>0.63577032088314311</v>
      </c>
      <c r="E184">
        <f t="shared" si="8"/>
        <v>2.9298171469269271E-2</v>
      </c>
    </row>
    <row r="185" spans="1:5" x14ac:dyDescent="0.25">
      <c r="A185">
        <v>2.4</v>
      </c>
      <c r="B185">
        <v>40.299999999999997</v>
      </c>
      <c r="C185">
        <f t="shared" si="6"/>
        <v>41.207333063816051</v>
      </c>
      <c r="D185">
        <f t="shared" si="7"/>
        <v>0.90733306381605416</v>
      </c>
      <c r="E185">
        <f t="shared" si="8"/>
        <v>2.2514468084765614E-2</v>
      </c>
    </row>
    <row r="186" spans="1:5" x14ac:dyDescent="0.25">
      <c r="A186">
        <v>2.4</v>
      </c>
      <c r="B186">
        <v>37.299999999999997</v>
      </c>
      <c r="C186">
        <f t="shared" si="6"/>
        <v>41.207333063816051</v>
      </c>
      <c r="D186">
        <f t="shared" si="7"/>
        <v>3.9073330638160542</v>
      </c>
      <c r="E186">
        <f t="shared" si="8"/>
        <v>0.10475423763581916</v>
      </c>
    </row>
    <row r="187" spans="1:5" x14ac:dyDescent="0.25">
      <c r="A187">
        <v>3.5</v>
      </c>
      <c r="B187">
        <v>35.799999999999997</v>
      </c>
      <c r="C187">
        <f t="shared" si="6"/>
        <v>35.441022225697658</v>
      </c>
      <c r="D187">
        <f t="shared" si="7"/>
        <v>0.35897777430233901</v>
      </c>
      <c r="E187">
        <f t="shared" si="8"/>
        <v>1.0027312131350252E-2</v>
      </c>
    </row>
    <row r="188" spans="1:5" x14ac:dyDescent="0.25">
      <c r="A188">
        <v>5.4</v>
      </c>
      <c r="B188">
        <v>24.1556</v>
      </c>
      <c r="C188">
        <f t="shared" si="6"/>
        <v>25.481030778038622</v>
      </c>
      <c r="D188">
        <f t="shared" si="7"/>
        <v>1.3254307780386227</v>
      </c>
      <c r="E188">
        <f t="shared" si="8"/>
        <v>5.487053842747118E-2</v>
      </c>
    </row>
    <row r="189" spans="1:5" x14ac:dyDescent="0.25">
      <c r="A189">
        <v>2</v>
      </c>
      <c r="B189">
        <v>43.2</v>
      </c>
      <c r="C189">
        <f t="shared" si="6"/>
        <v>43.304173368586369</v>
      </c>
      <c r="D189">
        <f t="shared" si="7"/>
        <v>0.10417336858636617</v>
      </c>
      <c r="E189">
        <f t="shared" si="8"/>
        <v>2.4114205691288461E-3</v>
      </c>
    </row>
    <row r="190" spans="1:5" x14ac:dyDescent="0.25">
      <c r="A190">
        <v>2</v>
      </c>
      <c r="B190">
        <v>42.973300000000002</v>
      </c>
      <c r="C190">
        <f t="shared" si="6"/>
        <v>43.304173368586369</v>
      </c>
      <c r="D190">
        <f t="shared" si="7"/>
        <v>0.33087336858636718</v>
      </c>
      <c r="E190">
        <f t="shared" si="8"/>
        <v>7.6995103607674338E-3</v>
      </c>
    </row>
    <row r="191" spans="1:5" x14ac:dyDescent="0.25">
      <c r="A191">
        <v>3.2</v>
      </c>
      <c r="B191">
        <v>34.542400000000001</v>
      </c>
      <c r="C191">
        <f t="shared" si="6"/>
        <v>37.013652454275402</v>
      </c>
      <c r="D191">
        <f t="shared" si="7"/>
        <v>2.4712524542754011</v>
      </c>
      <c r="E191">
        <f t="shared" si="8"/>
        <v>7.1542581125671662E-2</v>
      </c>
    </row>
    <row r="192" spans="1:5" x14ac:dyDescent="0.25">
      <c r="A192">
        <v>3.2</v>
      </c>
      <c r="B192">
        <v>34.542400000000001</v>
      </c>
      <c r="C192">
        <f t="shared" si="6"/>
        <v>37.013652454275402</v>
      </c>
      <c r="D192">
        <f t="shared" si="7"/>
        <v>2.4712524542754011</v>
      </c>
      <c r="E192">
        <f t="shared" si="8"/>
        <v>7.1542581125671662E-2</v>
      </c>
    </row>
    <row r="193" spans="1:5" x14ac:dyDescent="0.25">
      <c r="A193">
        <v>3</v>
      </c>
      <c r="B193">
        <v>35.505200000000002</v>
      </c>
      <c r="C193">
        <f t="shared" si="6"/>
        <v>38.062072606660564</v>
      </c>
      <c r="D193">
        <f t="shared" si="7"/>
        <v>2.556872606660562</v>
      </c>
      <c r="E193">
        <f t="shared" si="8"/>
        <v>7.201403193505633E-2</v>
      </c>
    </row>
    <row r="194" spans="1:5" x14ac:dyDescent="0.25">
      <c r="A194">
        <v>3</v>
      </c>
      <c r="B194">
        <v>35.993099999999998</v>
      </c>
      <c r="C194">
        <f t="shared" si="6"/>
        <v>38.062072606660564</v>
      </c>
      <c r="D194">
        <f t="shared" si="7"/>
        <v>2.0689726066605658</v>
      </c>
      <c r="E194">
        <f t="shared" si="8"/>
        <v>5.748247877122465E-2</v>
      </c>
    </row>
    <row r="195" spans="1:5" x14ac:dyDescent="0.25">
      <c r="A195">
        <v>3</v>
      </c>
      <c r="B195">
        <v>32.286000000000001</v>
      </c>
      <c r="C195">
        <f t="shared" ref="C195:C246" si="9">$M$17+$M$16*A195</f>
        <v>38.062072606660564</v>
      </c>
      <c r="D195">
        <f t="shared" ref="D195:D246" si="10">ABS(B195-C195)</f>
        <v>5.7760726066605628</v>
      </c>
      <c r="E195">
        <f t="shared" ref="E195:E246" si="11">D195/B195</f>
        <v>0.17890332053089769</v>
      </c>
    </row>
    <row r="196" spans="1:5" x14ac:dyDescent="0.25">
      <c r="A196">
        <v>4.4000000000000004</v>
      </c>
      <c r="B196">
        <v>28.1647</v>
      </c>
      <c r="C196">
        <f t="shared" si="9"/>
        <v>30.723131539964431</v>
      </c>
      <c r="D196">
        <f t="shared" si="10"/>
        <v>2.5584315399644311</v>
      </c>
      <c r="E196">
        <f t="shared" si="11"/>
        <v>9.0838231543898251E-2</v>
      </c>
    </row>
    <row r="197" spans="1:5" x14ac:dyDescent="0.25">
      <c r="A197">
        <v>6</v>
      </c>
      <c r="B197">
        <v>32.4</v>
      </c>
      <c r="C197">
        <f t="shared" si="9"/>
        <v>22.335770320883142</v>
      </c>
      <c r="D197">
        <f t="shared" si="10"/>
        <v>10.064229679116856</v>
      </c>
      <c r="E197">
        <f t="shared" si="11"/>
        <v>0.31062437281224864</v>
      </c>
    </row>
    <row r="198" spans="1:5" x14ac:dyDescent="0.25">
      <c r="A198">
        <v>6.2</v>
      </c>
      <c r="B198">
        <v>24.2</v>
      </c>
      <c r="C198">
        <f t="shared" si="9"/>
        <v>21.28735016849798</v>
      </c>
      <c r="D198">
        <f t="shared" si="10"/>
        <v>2.9126498315020193</v>
      </c>
      <c r="E198">
        <f t="shared" si="11"/>
        <v>0.12035743105380245</v>
      </c>
    </row>
    <row r="199" spans="1:5" x14ac:dyDescent="0.25">
      <c r="A199">
        <v>6.2</v>
      </c>
      <c r="B199">
        <v>24.2</v>
      </c>
      <c r="C199">
        <f t="shared" si="9"/>
        <v>21.28735016849798</v>
      </c>
      <c r="D199">
        <f t="shared" si="10"/>
        <v>2.9126498315020193</v>
      </c>
      <c r="E199">
        <f t="shared" si="11"/>
        <v>0.12035743105380245</v>
      </c>
    </row>
    <row r="200" spans="1:5" x14ac:dyDescent="0.25">
      <c r="A200">
        <v>5.3</v>
      </c>
      <c r="B200">
        <v>29</v>
      </c>
      <c r="C200">
        <f t="shared" si="9"/>
        <v>26.005240854231207</v>
      </c>
      <c r="D200">
        <f t="shared" si="10"/>
        <v>2.9947591457687928</v>
      </c>
      <c r="E200">
        <f t="shared" si="11"/>
        <v>0.10326755675064803</v>
      </c>
    </row>
    <row r="201" spans="1:5" x14ac:dyDescent="0.25">
      <c r="A201">
        <v>5.3</v>
      </c>
      <c r="B201">
        <v>29</v>
      </c>
      <c r="C201">
        <f t="shared" si="9"/>
        <v>26.005240854231207</v>
      </c>
      <c r="D201">
        <f t="shared" si="10"/>
        <v>2.9947591457687928</v>
      </c>
      <c r="E201">
        <f t="shared" si="11"/>
        <v>0.10326755675064803</v>
      </c>
    </row>
    <row r="202" spans="1:5" x14ac:dyDescent="0.25">
      <c r="A202">
        <v>6</v>
      </c>
      <c r="B202">
        <v>21.2</v>
      </c>
      <c r="C202">
        <f t="shared" si="9"/>
        <v>22.335770320883142</v>
      </c>
      <c r="D202">
        <f t="shared" si="10"/>
        <v>1.1357703208831431</v>
      </c>
      <c r="E202">
        <f t="shared" si="11"/>
        <v>5.3574071739770905E-2</v>
      </c>
    </row>
    <row r="203" spans="1:5" x14ac:dyDescent="0.25">
      <c r="A203">
        <v>3.6</v>
      </c>
      <c r="B203">
        <v>31.2</v>
      </c>
      <c r="C203">
        <f t="shared" si="9"/>
        <v>34.916812149505077</v>
      </c>
      <c r="D203">
        <f t="shared" si="10"/>
        <v>3.7168121495050777</v>
      </c>
      <c r="E203">
        <f t="shared" si="11"/>
        <v>0.11912859453541916</v>
      </c>
    </row>
    <row r="204" spans="1:5" x14ac:dyDescent="0.25">
      <c r="A204">
        <v>5.7</v>
      </c>
      <c r="B204">
        <v>27.2941</v>
      </c>
      <c r="C204">
        <f t="shared" si="9"/>
        <v>23.908400549460882</v>
      </c>
      <c r="D204">
        <f t="shared" si="10"/>
        <v>3.3856994505391178</v>
      </c>
      <c r="E204">
        <f t="shared" si="11"/>
        <v>0.12404510317391369</v>
      </c>
    </row>
    <row r="205" spans="1:5" x14ac:dyDescent="0.25">
      <c r="A205">
        <v>3.6</v>
      </c>
      <c r="B205">
        <v>32.9</v>
      </c>
      <c r="C205">
        <f t="shared" si="9"/>
        <v>34.916812149505077</v>
      </c>
      <c r="D205">
        <f t="shared" si="10"/>
        <v>2.0168121495050784</v>
      </c>
      <c r="E205">
        <f t="shared" si="11"/>
        <v>6.1301281139971991E-2</v>
      </c>
    </row>
    <row r="206" spans="1:5" x14ac:dyDescent="0.25">
      <c r="A206">
        <v>3.7</v>
      </c>
      <c r="B206">
        <v>28.5</v>
      </c>
      <c r="C206">
        <f t="shared" si="9"/>
        <v>34.392602073312496</v>
      </c>
      <c r="D206">
        <f t="shared" si="10"/>
        <v>5.8926020733124957</v>
      </c>
      <c r="E206">
        <f t="shared" si="11"/>
        <v>0.20675796748464897</v>
      </c>
    </row>
    <row r="207" spans="1:5" x14ac:dyDescent="0.25">
      <c r="A207">
        <v>4</v>
      </c>
      <c r="B207">
        <v>28.5</v>
      </c>
      <c r="C207">
        <f t="shared" si="9"/>
        <v>32.819971844734752</v>
      </c>
      <c r="D207">
        <f t="shared" si="10"/>
        <v>4.3199718447347522</v>
      </c>
      <c r="E207">
        <f t="shared" si="11"/>
        <v>0.15157795946437727</v>
      </c>
    </row>
    <row r="208" spans="1:5" x14ac:dyDescent="0.25">
      <c r="A208">
        <v>6</v>
      </c>
      <c r="B208">
        <v>32.4</v>
      </c>
      <c r="C208">
        <f t="shared" si="9"/>
        <v>22.335770320883142</v>
      </c>
      <c r="D208">
        <f t="shared" si="10"/>
        <v>10.064229679116856</v>
      </c>
      <c r="E208">
        <f t="shared" si="11"/>
        <v>0.31062437281224864</v>
      </c>
    </row>
    <row r="209" spans="1:5" x14ac:dyDescent="0.25">
      <c r="A209">
        <v>5.3</v>
      </c>
      <c r="B209">
        <v>29</v>
      </c>
      <c r="C209">
        <f t="shared" si="9"/>
        <v>26.005240854231207</v>
      </c>
      <c r="D209">
        <f t="shared" si="10"/>
        <v>2.9947591457687928</v>
      </c>
      <c r="E209">
        <f t="shared" si="11"/>
        <v>0.10326755675064803</v>
      </c>
    </row>
    <row r="210" spans="1:5" x14ac:dyDescent="0.25">
      <c r="A210">
        <v>6.2</v>
      </c>
      <c r="B210">
        <v>24.2</v>
      </c>
      <c r="C210">
        <f t="shared" si="9"/>
        <v>21.28735016849798</v>
      </c>
      <c r="D210">
        <f t="shared" si="10"/>
        <v>2.9126498315020193</v>
      </c>
      <c r="E210">
        <f t="shared" si="11"/>
        <v>0.12035743105380245</v>
      </c>
    </row>
    <row r="211" spans="1:5" x14ac:dyDescent="0.25">
      <c r="A211">
        <v>6</v>
      </c>
      <c r="B211">
        <v>21.2</v>
      </c>
      <c r="C211">
        <f t="shared" si="9"/>
        <v>22.335770320883142</v>
      </c>
      <c r="D211">
        <f t="shared" si="10"/>
        <v>1.1357703208831431</v>
      </c>
      <c r="E211">
        <f t="shared" si="11"/>
        <v>5.3574071739770905E-2</v>
      </c>
    </row>
    <row r="212" spans="1:5" x14ac:dyDescent="0.25">
      <c r="A212">
        <v>5</v>
      </c>
      <c r="B212">
        <v>27.4375</v>
      </c>
      <c r="C212">
        <f t="shared" si="9"/>
        <v>27.577871082808947</v>
      </c>
      <c r="D212">
        <f t="shared" si="10"/>
        <v>0.14037108280894728</v>
      </c>
      <c r="E212">
        <f t="shared" si="11"/>
        <v>5.1160303529456863E-3</v>
      </c>
    </row>
    <row r="213" spans="1:5" x14ac:dyDescent="0.25">
      <c r="A213">
        <v>2.4</v>
      </c>
      <c r="B213">
        <v>37.4</v>
      </c>
      <c r="C213">
        <f t="shared" si="9"/>
        <v>41.207333063816051</v>
      </c>
      <c r="D213">
        <f t="shared" si="10"/>
        <v>3.8073330638160527</v>
      </c>
      <c r="E213">
        <f t="shared" si="11"/>
        <v>0.10180034929989447</v>
      </c>
    </row>
    <row r="214" spans="1:5" x14ac:dyDescent="0.25">
      <c r="A214">
        <v>3.5</v>
      </c>
      <c r="B214">
        <v>34.9</v>
      </c>
      <c r="C214">
        <f t="shared" si="9"/>
        <v>35.441022225697658</v>
      </c>
      <c r="D214">
        <f t="shared" si="10"/>
        <v>0.54102222569765956</v>
      </c>
      <c r="E214">
        <f t="shared" si="11"/>
        <v>1.5502069504230933E-2</v>
      </c>
    </row>
    <row r="215" spans="1:5" x14ac:dyDescent="0.25">
      <c r="A215">
        <v>5</v>
      </c>
      <c r="B215">
        <v>24.7928</v>
      </c>
      <c r="C215">
        <f t="shared" si="9"/>
        <v>27.577871082808947</v>
      </c>
      <c r="D215">
        <f t="shared" si="10"/>
        <v>2.7850710828089476</v>
      </c>
      <c r="E215">
        <f t="shared" si="11"/>
        <v>0.11233386639705671</v>
      </c>
    </row>
    <row r="216" spans="1:5" x14ac:dyDescent="0.25">
      <c r="A216">
        <v>5</v>
      </c>
      <c r="B216">
        <v>23.602799999999998</v>
      </c>
      <c r="C216">
        <f t="shared" si="9"/>
        <v>27.577871082808947</v>
      </c>
      <c r="D216">
        <f t="shared" si="10"/>
        <v>3.9750710828089488</v>
      </c>
      <c r="E216">
        <f t="shared" si="11"/>
        <v>0.16841523390483118</v>
      </c>
    </row>
    <row r="217" spans="1:5" x14ac:dyDescent="0.25">
      <c r="A217">
        <v>3</v>
      </c>
      <c r="B217">
        <v>31.5</v>
      </c>
      <c r="C217">
        <f t="shared" si="9"/>
        <v>38.062072606660564</v>
      </c>
      <c r="D217">
        <f t="shared" si="10"/>
        <v>6.5620726066605641</v>
      </c>
      <c r="E217">
        <f t="shared" si="11"/>
        <v>0.20831976529081156</v>
      </c>
    </row>
    <row r="218" spans="1:5" x14ac:dyDescent="0.25">
      <c r="A218">
        <v>3</v>
      </c>
      <c r="B218">
        <v>34.4</v>
      </c>
      <c r="C218">
        <f t="shared" si="9"/>
        <v>38.062072606660564</v>
      </c>
      <c r="D218">
        <f t="shared" si="10"/>
        <v>3.6620726066605656</v>
      </c>
      <c r="E218">
        <f t="shared" si="11"/>
        <v>0.10645559903083039</v>
      </c>
    </row>
    <row r="219" spans="1:5" x14ac:dyDescent="0.25">
      <c r="A219">
        <v>3</v>
      </c>
      <c r="B219">
        <v>33.299999999999997</v>
      </c>
      <c r="C219">
        <f t="shared" si="9"/>
        <v>38.062072606660564</v>
      </c>
      <c r="D219">
        <f t="shared" si="10"/>
        <v>4.762072606660567</v>
      </c>
      <c r="E219">
        <f t="shared" si="11"/>
        <v>0.14300518338320023</v>
      </c>
    </row>
    <row r="220" spans="1:5" x14ac:dyDescent="0.25">
      <c r="A220">
        <v>2</v>
      </c>
      <c r="B220">
        <v>41.2</v>
      </c>
      <c r="C220">
        <f t="shared" si="9"/>
        <v>43.304173368586369</v>
      </c>
      <c r="D220">
        <f t="shared" si="10"/>
        <v>2.1041733685863662</v>
      </c>
      <c r="E220">
        <f t="shared" si="11"/>
        <v>5.1072169140445781E-2</v>
      </c>
    </row>
    <row r="221" spans="1:5" x14ac:dyDescent="0.25">
      <c r="A221">
        <v>3</v>
      </c>
      <c r="B221">
        <v>33.128100000000003</v>
      </c>
      <c r="C221">
        <f t="shared" si="9"/>
        <v>38.062072606660564</v>
      </c>
      <c r="D221">
        <f t="shared" si="10"/>
        <v>4.9339726066605607</v>
      </c>
      <c r="E221">
        <f t="shared" si="11"/>
        <v>0.14893617824929772</v>
      </c>
    </row>
    <row r="222" spans="1:5" x14ac:dyDescent="0.25">
      <c r="A222">
        <v>2.5</v>
      </c>
      <c r="B222">
        <v>32.799999999999997</v>
      </c>
      <c r="C222">
        <f t="shared" si="9"/>
        <v>40.683122987623463</v>
      </c>
      <c r="D222">
        <f t="shared" si="10"/>
        <v>7.8831229876234659</v>
      </c>
      <c r="E222">
        <f t="shared" si="11"/>
        <v>0.24033911547632519</v>
      </c>
    </row>
    <row r="223" spans="1:5" x14ac:dyDescent="0.25">
      <c r="A223">
        <v>2.5</v>
      </c>
      <c r="B223">
        <v>37.6</v>
      </c>
      <c r="C223">
        <f t="shared" si="9"/>
        <v>40.683122987623463</v>
      </c>
      <c r="D223">
        <f t="shared" si="10"/>
        <v>3.0831229876234616</v>
      </c>
      <c r="E223">
        <f t="shared" si="11"/>
        <v>8.199795179849631E-2</v>
      </c>
    </row>
    <row r="224" spans="1:5" x14ac:dyDescent="0.25">
      <c r="A224">
        <v>2.5</v>
      </c>
      <c r="B224">
        <v>37.037799999999997</v>
      </c>
      <c r="C224">
        <f t="shared" si="9"/>
        <v>40.683122987623463</v>
      </c>
      <c r="D224">
        <f t="shared" si="10"/>
        <v>3.6453229876234658</v>
      </c>
      <c r="E224">
        <f t="shared" si="11"/>
        <v>9.8421693178954092E-2</v>
      </c>
    </row>
    <row r="225" spans="1:5" x14ac:dyDescent="0.25">
      <c r="A225">
        <v>2.5</v>
      </c>
      <c r="B225">
        <v>40.107700000000001</v>
      </c>
      <c r="C225">
        <f t="shared" si="9"/>
        <v>40.683122987623463</v>
      </c>
      <c r="D225">
        <f t="shared" si="10"/>
        <v>0.57542298762346178</v>
      </c>
      <c r="E225">
        <f t="shared" si="11"/>
        <v>1.4346945539720846E-2</v>
      </c>
    </row>
    <row r="226" spans="1:5" x14ac:dyDescent="0.25">
      <c r="A226">
        <v>2.5</v>
      </c>
      <c r="B226">
        <v>37.137</v>
      </c>
      <c r="C226">
        <f t="shared" si="9"/>
        <v>40.683122987623463</v>
      </c>
      <c r="D226">
        <f t="shared" si="10"/>
        <v>3.5461229876234626</v>
      </c>
      <c r="E226">
        <f t="shared" si="11"/>
        <v>9.5487599634420189E-2</v>
      </c>
    </row>
    <row r="227" spans="1:5" x14ac:dyDescent="0.25">
      <c r="A227">
        <v>3.6</v>
      </c>
      <c r="B227">
        <v>34.259599999999999</v>
      </c>
      <c r="C227">
        <f t="shared" si="9"/>
        <v>34.916812149505077</v>
      </c>
      <c r="D227">
        <f t="shared" si="10"/>
        <v>0.657212149505078</v>
      </c>
      <c r="E227">
        <f t="shared" si="11"/>
        <v>1.9183298973282758E-2</v>
      </c>
    </row>
    <row r="228" spans="1:5" x14ac:dyDescent="0.25">
      <c r="A228">
        <v>3.6</v>
      </c>
      <c r="B228">
        <v>29.5</v>
      </c>
      <c r="C228">
        <f t="shared" si="9"/>
        <v>34.916812149505077</v>
      </c>
      <c r="D228">
        <f t="shared" si="10"/>
        <v>5.4168121495050769</v>
      </c>
      <c r="E228">
        <f t="shared" si="11"/>
        <v>0.18362075083068058</v>
      </c>
    </row>
    <row r="229" spans="1:5" x14ac:dyDescent="0.25">
      <c r="A229">
        <v>3</v>
      </c>
      <c r="B229">
        <v>33.200000000000003</v>
      </c>
      <c r="C229">
        <f t="shared" si="9"/>
        <v>38.062072606660564</v>
      </c>
      <c r="D229">
        <f t="shared" si="10"/>
        <v>4.8620726066605613</v>
      </c>
      <c r="E229">
        <f t="shared" si="11"/>
        <v>0.14644797008013738</v>
      </c>
    </row>
    <row r="230" spans="1:5" x14ac:dyDescent="0.25">
      <c r="A230">
        <v>1.8</v>
      </c>
      <c r="B230">
        <v>49.1</v>
      </c>
      <c r="C230">
        <f t="shared" si="9"/>
        <v>44.352593520971531</v>
      </c>
      <c r="D230">
        <f t="shared" si="10"/>
        <v>4.74740647902847</v>
      </c>
      <c r="E230">
        <f t="shared" si="11"/>
        <v>9.6688522994469853E-2</v>
      </c>
    </row>
    <row r="231" spans="1:5" x14ac:dyDescent="0.25">
      <c r="A231">
        <v>1.8</v>
      </c>
      <c r="B231">
        <v>50.8</v>
      </c>
      <c r="C231">
        <f t="shared" si="9"/>
        <v>44.352593520971531</v>
      </c>
      <c r="D231">
        <f t="shared" si="10"/>
        <v>6.4474064790284658</v>
      </c>
      <c r="E231">
        <f t="shared" si="11"/>
        <v>0.12691745037457611</v>
      </c>
    </row>
    <row r="232" spans="1:5" x14ac:dyDescent="0.25">
      <c r="A232">
        <v>4.5999999999999996</v>
      </c>
      <c r="B232">
        <v>21.9</v>
      </c>
      <c r="C232">
        <f t="shared" si="9"/>
        <v>29.674711387579272</v>
      </c>
      <c r="D232">
        <f t="shared" si="10"/>
        <v>7.7747113875792735</v>
      </c>
      <c r="E232">
        <f t="shared" si="11"/>
        <v>0.35500965240088012</v>
      </c>
    </row>
    <row r="233" spans="1:5" x14ac:dyDescent="0.25">
      <c r="A233">
        <v>4.5999999999999996</v>
      </c>
      <c r="B233">
        <v>24.3</v>
      </c>
      <c r="C233">
        <f t="shared" si="9"/>
        <v>29.674711387579272</v>
      </c>
      <c r="D233">
        <f t="shared" si="10"/>
        <v>5.3747113875792714</v>
      </c>
      <c r="E233">
        <f t="shared" si="11"/>
        <v>0.22118153858350911</v>
      </c>
    </row>
    <row r="234" spans="1:5" x14ac:dyDescent="0.25">
      <c r="A234">
        <v>2</v>
      </c>
      <c r="B234">
        <v>48.7</v>
      </c>
      <c r="C234">
        <f t="shared" si="9"/>
        <v>43.304173368586369</v>
      </c>
      <c r="D234">
        <f t="shared" si="10"/>
        <v>5.3958266314136338</v>
      </c>
      <c r="E234">
        <f t="shared" si="11"/>
        <v>0.11079726142533128</v>
      </c>
    </row>
    <row r="235" spans="1:5" x14ac:dyDescent="0.25">
      <c r="A235">
        <v>2</v>
      </c>
      <c r="B235">
        <v>46.2</v>
      </c>
      <c r="C235">
        <f t="shared" si="9"/>
        <v>43.304173368586369</v>
      </c>
      <c r="D235">
        <f t="shared" si="10"/>
        <v>2.8958266314136338</v>
      </c>
      <c r="E235">
        <f t="shared" si="11"/>
        <v>6.2680230117178215E-2</v>
      </c>
    </row>
    <row r="236" spans="1:5" x14ac:dyDescent="0.25">
      <c r="A236">
        <v>2.4</v>
      </c>
      <c r="B236">
        <v>43.431899999999999</v>
      </c>
      <c r="C236">
        <f t="shared" si="9"/>
        <v>41.207333063816051</v>
      </c>
      <c r="D236">
        <f t="shared" si="10"/>
        <v>2.2245669361839475</v>
      </c>
      <c r="E236">
        <f t="shared" si="11"/>
        <v>5.1219655050411046E-2</v>
      </c>
    </row>
    <row r="237" spans="1:5" x14ac:dyDescent="0.25">
      <c r="A237">
        <v>2.4</v>
      </c>
      <c r="B237">
        <v>44.8</v>
      </c>
      <c r="C237">
        <f t="shared" si="9"/>
        <v>41.207333063816051</v>
      </c>
      <c r="D237">
        <f t="shared" si="10"/>
        <v>3.5926669361839458</v>
      </c>
      <c r="E237">
        <f t="shared" si="11"/>
        <v>8.0193458396963083E-2</v>
      </c>
    </row>
    <row r="238" spans="1:5" x14ac:dyDescent="0.25">
      <c r="A238">
        <v>2.4</v>
      </c>
      <c r="B238">
        <v>59.9</v>
      </c>
      <c r="C238">
        <f t="shared" si="9"/>
        <v>41.207333063816051</v>
      </c>
      <c r="D238">
        <f t="shared" si="10"/>
        <v>18.692666936183947</v>
      </c>
      <c r="E238">
        <f t="shared" si="11"/>
        <v>0.31206455653061682</v>
      </c>
    </row>
    <row r="239" spans="1:5" x14ac:dyDescent="0.25">
      <c r="A239">
        <v>2</v>
      </c>
      <c r="B239">
        <v>51.787599999999998</v>
      </c>
      <c r="C239">
        <f t="shared" si="9"/>
        <v>43.304173368586369</v>
      </c>
      <c r="D239">
        <f t="shared" si="10"/>
        <v>8.4834266314136286</v>
      </c>
      <c r="E239">
        <f t="shared" si="11"/>
        <v>0.16381192855845084</v>
      </c>
    </row>
    <row r="240" spans="1:5" x14ac:dyDescent="0.25">
      <c r="A240">
        <v>3.5</v>
      </c>
      <c r="B240">
        <v>34.028799999999997</v>
      </c>
      <c r="C240">
        <f t="shared" si="9"/>
        <v>35.441022225697658</v>
      </c>
      <c r="D240">
        <f t="shared" si="10"/>
        <v>1.4122222256976613</v>
      </c>
      <c r="E240">
        <f t="shared" si="11"/>
        <v>4.1500794200725895E-2</v>
      </c>
    </row>
    <row r="241" spans="1:5" x14ac:dyDescent="0.25">
      <c r="A241">
        <v>2</v>
      </c>
      <c r="B241">
        <v>39.444699999999997</v>
      </c>
      <c r="C241">
        <f t="shared" si="9"/>
        <v>43.304173368586369</v>
      </c>
      <c r="D241">
        <f t="shared" si="10"/>
        <v>3.8594733685863716</v>
      </c>
      <c r="E241">
        <f t="shared" si="11"/>
        <v>9.7845169784188293E-2</v>
      </c>
    </row>
    <row r="242" spans="1:5" x14ac:dyDescent="0.25">
      <c r="A242">
        <v>2</v>
      </c>
      <c r="B242">
        <v>46.9</v>
      </c>
      <c r="C242">
        <f t="shared" si="9"/>
        <v>43.304173368586369</v>
      </c>
      <c r="D242">
        <f t="shared" si="10"/>
        <v>3.5958266314136296</v>
      </c>
      <c r="E242">
        <f t="shared" si="11"/>
        <v>7.6670077428862046E-2</v>
      </c>
    </row>
    <row r="243" spans="1:5" x14ac:dyDescent="0.25">
      <c r="A243">
        <v>2.8</v>
      </c>
      <c r="B243">
        <v>30.3</v>
      </c>
      <c r="C243">
        <f t="shared" si="9"/>
        <v>39.110492759045727</v>
      </c>
      <c r="D243">
        <f t="shared" si="10"/>
        <v>8.8104927590457258</v>
      </c>
      <c r="E243">
        <f t="shared" si="11"/>
        <v>0.2907753385823672</v>
      </c>
    </row>
    <row r="244" spans="1:5" x14ac:dyDescent="0.25">
      <c r="A244">
        <v>3</v>
      </c>
      <c r="B244">
        <v>31.302499999999998</v>
      </c>
      <c r="C244">
        <f t="shared" si="9"/>
        <v>38.062072606660564</v>
      </c>
      <c r="D244">
        <f t="shared" si="10"/>
        <v>6.7595726066605657</v>
      </c>
      <c r="E244">
        <f t="shared" si="11"/>
        <v>0.21594353826884646</v>
      </c>
    </row>
    <row r="245" spans="1:5" x14ac:dyDescent="0.25">
      <c r="A245">
        <v>3</v>
      </c>
      <c r="B245">
        <v>34.4</v>
      </c>
      <c r="C245">
        <f t="shared" si="9"/>
        <v>38.062072606660564</v>
      </c>
      <c r="D245">
        <f t="shared" si="10"/>
        <v>3.6620726066605656</v>
      </c>
      <c r="E245">
        <f t="shared" si="11"/>
        <v>0.10645559903083039</v>
      </c>
    </row>
    <row r="246" spans="1:5" x14ac:dyDescent="0.25">
      <c r="A246">
        <v>2.4</v>
      </c>
      <c r="B246">
        <v>56.3</v>
      </c>
      <c r="C246">
        <f t="shared" si="9"/>
        <v>41.207333063816051</v>
      </c>
      <c r="D246">
        <f t="shared" si="10"/>
        <v>15.092666936183946</v>
      </c>
      <c r="E246">
        <f t="shared" si="11"/>
        <v>0.26807578927502568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6"/>
  <sheetViews>
    <sheetView workbookViewId="0">
      <selection sqref="A1:B1048576"/>
    </sheetView>
  </sheetViews>
  <sheetFormatPr defaultColWidth="11" defaultRowHeight="15.75" x14ac:dyDescent="0.25"/>
  <sheetData>
    <row r="1" spans="1:5" x14ac:dyDescent="0.25">
      <c r="A1" t="s">
        <v>31</v>
      </c>
      <c r="B1" t="s">
        <v>1</v>
      </c>
    </row>
    <row r="2" spans="1:5" x14ac:dyDescent="0.25">
      <c r="A2">
        <v>5.9</v>
      </c>
      <c r="B2">
        <v>22.925799999999999</v>
      </c>
    </row>
    <row r="3" spans="1:5" x14ac:dyDescent="0.25">
      <c r="A3">
        <v>4.2</v>
      </c>
      <c r="B3">
        <v>26.767800000000001</v>
      </c>
    </row>
    <row r="4" spans="1:5" x14ac:dyDescent="0.25">
      <c r="A4">
        <v>4.2</v>
      </c>
      <c r="B4">
        <v>24.300999999999998</v>
      </c>
    </row>
    <row r="5" spans="1:5" x14ac:dyDescent="0.25">
      <c r="A5">
        <v>5.2</v>
      </c>
      <c r="B5">
        <v>24.3325</v>
      </c>
    </row>
    <row r="6" spans="1:5" x14ac:dyDescent="0.25">
      <c r="A6">
        <v>5.2</v>
      </c>
      <c r="B6">
        <v>23.066700000000001</v>
      </c>
      <c r="D6" t="s">
        <v>43</v>
      </c>
      <c r="E6">
        <f>CORREL(A2:A246,B2:B246)</f>
        <v>-0.8377733489187319</v>
      </c>
    </row>
    <row r="7" spans="1:5" x14ac:dyDescent="0.25">
      <c r="A7">
        <v>3</v>
      </c>
      <c r="B7">
        <v>32.857900000000001</v>
      </c>
      <c r="D7" t="s">
        <v>44</v>
      </c>
      <c r="E7">
        <f>E6^2</f>
        <v>0.70186418415850726</v>
      </c>
    </row>
    <row r="8" spans="1:5" x14ac:dyDescent="0.25">
      <c r="A8">
        <v>1.5</v>
      </c>
      <c r="B8">
        <v>52.2</v>
      </c>
    </row>
    <row r="9" spans="1:5" x14ac:dyDescent="0.25">
      <c r="A9">
        <v>1.5</v>
      </c>
      <c r="B9">
        <v>55.644599999999997</v>
      </c>
    </row>
    <row r="10" spans="1:5" x14ac:dyDescent="0.25">
      <c r="A10">
        <v>6.3</v>
      </c>
      <c r="B10">
        <v>26</v>
      </c>
    </row>
    <row r="11" spans="1:5" x14ac:dyDescent="0.25">
      <c r="A11">
        <v>6</v>
      </c>
      <c r="B11">
        <v>25</v>
      </c>
    </row>
    <row r="12" spans="1:5" x14ac:dyDescent="0.25">
      <c r="A12">
        <v>6.2</v>
      </c>
      <c r="B12">
        <v>26.8</v>
      </c>
    </row>
    <row r="13" spans="1:5" x14ac:dyDescent="0.25">
      <c r="A13">
        <v>3.6</v>
      </c>
      <c r="B13">
        <v>32.299300000000002</v>
      </c>
    </row>
    <row r="14" spans="1:5" x14ac:dyDescent="0.25">
      <c r="A14">
        <v>3.8</v>
      </c>
      <c r="B14">
        <v>36.7669</v>
      </c>
    </row>
    <row r="15" spans="1:5" x14ac:dyDescent="0.25">
      <c r="A15">
        <v>3.4</v>
      </c>
      <c r="B15">
        <v>41.347000000000001</v>
      </c>
    </row>
    <row r="16" spans="1:5" x14ac:dyDescent="0.25">
      <c r="A16">
        <v>3.4</v>
      </c>
      <c r="B16">
        <v>37.055</v>
      </c>
    </row>
    <row r="17" spans="1:2" x14ac:dyDescent="0.25">
      <c r="A17">
        <v>5</v>
      </c>
      <c r="B17">
        <v>30.850300000000001</v>
      </c>
    </row>
    <row r="18" spans="1:2" x14ac:dyDescent="0.25">
      <c r="A18">
        <v>3.8</v>
      </c>
      <c r="B18">
        <v>36.7669</v>
      </c>
    </row>
    <row r="19" spans="1:2" x14ac:dyDescent="0.25">
      <c r="A19">
        <v>3.8</v>
      </c>
      <c r="B19">
        <v>34.861699999999999</v>
      </c>
    </row>
    <row r="20" spans="1:2" x14ac:dyDescent="0.25">
      <c r="A20">
        <v>3.8</v>
      </c>
      <c r="B20">
        <v>37.066600000000001</v>
      </c>
    </row>
    <row r="21" spans="1:2" x14ac:dyDescent="0.25">
      <c r="A21">
        <v>3.8</v>
      </c>
      <c r="B21">
        <v>36.027700000000003</v>
      </c>
    </row>
    <row r="22" spans="1:2" x14ac:dyDescent="0.25">
      <c r="A22">
        <v>6</v>
      </c>
      <c r="B22">
        <v>24.7</v>
      </c>
    </row>
    <row r="23" spans="1:2" x14ac:dyDescent="0.25">
      <c r="A23">
        <v>3</v>
      </c>
      <c r="B23">
        <v>36.473799999999997</v>
      </c>
    </row>
    <row r="24" spans="1:2" x14ac:dyDescent="0.25">
      <c r="A24">
        <v>3</v>
      </c>
      <c r="B24">
        <v>32.857900000000001</v>
      </c>
    </row>
    <row r="25" spans="1:2" x14ac:dyDescent="0.25">
      <c r="A25">
        <v>3</v>
      </c>
      <c r="B25">
        <v>36.473799999999997</v>
      </c>
    </row>
    <row r="26" spans="1:2" x14ac:dyDescent="0.25">
      <c r="A26">
        <v>3</v>
      </c>
      <c r="B26">
        <v>32.857900000000001</v>
      </c>
    </row>
    <row r="27" spans="1:2" x14ac:dyDescent="0.25">
      <c r="A27">
        <v>1.6</v>
      </c>
      <c r="B27">
        <v>54.250100000000003</v>
      </c>
    </row>
    <row r="28" spans="1:2" x14ac:dyDescent="0.25">
      <c r="A28">
        <v>1.6</v>
      </c>
      <c r="B28">
        <v>52.6</v>
      </c>
    </row>
    <row r="29" spans="1:2" x14ac:dyDescent="0.25">
      <c r="A29">
        <v>1.6</v>
      </c>
      <c r="B29">
        <v>56.420400000000001</v>
      </c>
    </row>
    <row r="30" spans="1:2" x14ac:dyDescent="0.25">
      <c r="A30">
        <v>3.7</v>
      </c>
      <c r="B30">
        <v>41.4056</v>
      </c>
    </row>
    <row r="31" spans="1:2" x14ac:dyDescent="0.25">
      <c r="A31">
        <v>3.7</v>
      </c>
      <c r="B31">
        <v>35.162799999999997</v>
      </c>
    </row>
    <row r="32" spans="1:2" x14ac:dyDescent="0.25">
      <c r="A32">
        <v>3.5</v>
      </c>
      <c r="B32">
        <v>34.749400000000001</v>
      </c>
    </row>
    <row r="33" spans="1:2" x14ac:dyDescent="0.25">
      <c r="A33">
        <v>3.5</v>
      </c>
      <c r="B33">
        <v>34.9</v>
      </c>
    </row>
    <row r="34" spans="1:2" x14ac:dyDescent="0.25">
      <c r="A34">
        <v>5.5</v>
      </c>
      <c r="B34">
        <v>30.6</v>
      </c>
    </row>
    <row r="35" spans="1:2" x14ac:dyDescent="0.25">
      <c r="A35">
        <v>5.5</v>
      </c>
      <c r="B35">
        <v>31.7</v>
      </c>
    </row>
    <row r="36" spans="1:2" x14ac:dyDescent="0.25">
      <c r="A36">
        <v>1.6</v>
      </c>
      <c r="B36">
        <v>47.847799999999999</v>
      </c>
    </row>
    <row r="37" spans="1:2" x14ac:dyDescent="0.25">
      <c r="A37">
        <v>1.6</v>
      </c>
      <c r="B37">
        <v>50.243600000000001</v>
      </c>
    </row>
    <row r="38" spans="1:2" x14ac:dyDescent="0.25">
      <c r="A38">
        <v>1.8</v>
      </c>
      <c r="B38">
        <v>47.2</v>
      </c>
    </row>
    <row r="39" spans="1:2" x14ac:dyDescent="0.25">
      <c r="A39">
        <v>1.8</v>
      </c>
      <c r="B39">
        <v>46.9</v>
      </c>
    </row>
    <row r="40" spans="1:2" x14ac:dyDescent="0.25">
      <c r="A40">
        <v>4</v>
      </c>
      <c r="B40">
        <v>28.4</v>
      </c>
    </row>
    <row r="41" spans="1:2" x14ac:dyDescent="0.25">
      <c r="A41">
        <v>4</v>
      </c>
      <c r="B41">
        <v>27.9711</v>
      </c>
    </row>
    <row r="42" spans="1:2" x14ac:dyDescent="0.25">
      <c r="A42">
        <v>1.4</v>
      </c>
      <c r="B42">
        <v>50.4</v>
      </c>
    </row>
    <row r="43" spans="1:2" x14ac:dyDescent="0.25">
      <c r="A43">
        <v>1.4</v>
      </c>
      <c r="B43">
        <v>54.05</v>
      </c>
    </row>
    <row r="44" spans="1:2" x14ac:dyDescent="0.25">
      <c r="A44">
        <v>1.4</v>
      </c>
      <c r="B44">
        <v>59.7</v>
      </c>
    </row>
    <row r="45" spans="1:2" x14ac:dyDescent="0.25">
      <c r="A45">
        <v>1.4</v>
      </c>
      <c r="B45">
        <v>52.749600000000001</v>
      </c>
    </row>
    <row r="46" spans="1:2" x14ac:dyDescent="0.25">
      <c r="A46">
        <v>2</v>
      </c>
      <c r="B46">
        <v>40</v>
      </c>
    </row>
    <row r="47" spans="1:2" x14ac:dyDescent="0.25">
      <c r="A47">
        <v>2</v>
      </c>
      <c r="B47">
        <v>40.9</v>
      </c>
    </row>
    <row r="48" spans="1:2" x14ac:dyDescent="0.25">
      <c r="A48">
        <v>3.6</v>
      </c>
      <c r="B48">
        <v>40.5</v>
      </c>
    </row>
    <row r="49" spans="1:2" x14ac:dyDescent="0.25">
      <c r="A49">
        <v>6.4</v>
      </c>
      <c r="B49">
        <v>29.9499</v>
      </c>
    </row>
    <row r="50" spans="1:2" x14ac:dyDescent="0.25">
      <c r="A50">
        <v>6.4</v>
      </c>
      <c r="B50">
        <v>31.4</v>
      </c>
    </row>
    <row r="51" spans="1:2" x14ac:dyDescent="0.25">
      <c r="A51">
        <v>1.8</v>
      </c>
      <c r="B51">
        <v>56.991500000000002</v>
      </c>
    </row>
    <row r="52" spans="1:2" x14ac:dyDescent="0.25">
      <c r="A52">
        <v>1.5</v>
      </c>
      <c r="B52">
        <v>46.5</v>
      </c>
    </row>
    <row r="53" spans="1:2" x14ac:dyDescent="0.25">
      <c r="A53">
        <v>1.5</v>
      </c>
      <c r="B53">
        <v>49.6</v>
      </c>
    </row>
    <row r="54" spans="1:2" x14ac:dyDescent="0.25">
      <c r="A54">
        <v>1.6</v>
      </c>
      <c r="B54">
        <v>42</v>
      </c>
    </row>
    <row r="55" spans="1:2" x14ac:dyDescent="0.25">
      <c r="A55">
        <v>1.6</v>
      </c>
      <c r="B55">
        <v>49.949399999999997</v>
      </c>
    </row>
    <row r="56" spans="1:2" x14ac:dyDescent="0.25">
      <c r="A56">
        <v>1.6</v>
      </c>
      <c r="B56">
        <v>45.3</v>
      </c>
    </row>
    <row r="57" spans="1:2" x14ac:dyDescent="0.25">
      <c r="A57">
        <v>1.6</v>
      </c>
      <c r="B57">
        <v>45.5</v>
      </c>
    </row>
    <row r="58" spans="1:2" x14ac:dyDescent="0.25">
      <c r="A58">
        <v>1.6</v>
      </c>
      <c r="B58">
        <v>42.8</v>
      </c>
    </row>
    <row r="59" spans="1:2" x14ac:dyDescent="0.25">
      <c r="A59">
        <v>1.6</v>
      </c>
      <c r="B59">
        <v>43.7</v>
      </c>
    </row>
    <row r="60" spans="1:2" x14ac:dyDescent="0.25">
      <c r="A60">
        <v>2.5</v>
      </c>
      <c r="B60">
        <v>42.904000000000003</v>
      </c>
    </row>
    <row r="61" spans="1:2" x14ac:dyDescent="0.25">
      <c r="A61">
        <v>2.5</v>
      </c>
      <c r="B61">
        <v>43.261699999999998</v>
      </c>
    </row>
    <row r="62" spans="1:2" x14ac:dyDescent="0.25">
      <c r="A62">
        <v>2.5</v>
      </c>
      <c r="B62">
        <v>37.5899</v>
      </c>
    </row>
    <row r="63" spans="1:2" x14ac:dyDescent="0.25">
      <c r="A63">
        <v>2.5</v>
      </c>
      <c r="B63">
        <v>36.655700000000003</v>
      </c>
    </row>
    <row r="64" spans="1:2" x14ac:dyDescent="0.25">
      <c r="A64">
        <v>2.5</v>
      </c>
      <c r="B64">
        <v>34.434100000000001</v>
      </c>
    </row>
    <row r="65" spans="1:2" x14ac:dyDescent="0.25">
      <c r="A65">
        <v>2.5</v>
      </c>
      <c r="B65">
        <v>31.366900000000001</v>
      </c>
    </row>
    <row r="66" spans="1:2" x14ac:dyDescent="0.25">
      <c r="A66">
        <v>2</v>
      </c>
      <c r="B66">
        <v>41.566099999999999</v>
      </c>
    </row>
    <row r="67" spans="1:2" x14ac:dyDescent="0.25">
      <c r="A67">
        <v>2</v>
      </c>
      <c r="B67">
        <v>44.707999999999998</v>
      </c>
    </row>
    <row r="68" spans="1:2" x14ac:dyDescent="0.25">
      <c r="A68">
        <v>2</v>
      </c>
      <c r="B68">
        <v>59.536099999999998</v>
      </c>
    </row>
    <row r="69" spans="1:2" x14ac:dyDescent="0.25">
      <c r="A69">
        <v>2</v>
      </c>
      <c r="B69">
        <v>59.438099999999999</v>
      </c>
    </row>
    <row r="70" spans="1:2" x14ac:dyDescent="0.25">
      <c r="A70">
        <v>2</v>
      </c>
      <c r="B70">
        <v>46.2</v>
      </c>
    </row>
    <row r="71" spans="1:2" x14ac:dyDescent="0.25">
      <c r="A71">
        <v>2</v>
      </c>
      <c r="B71">
        <v>41.399000000000001</v>
      </c>
    </row>
    <row r="72" spans="1:2" x14ac:dyDescent="0.25">
      <c r="A72">
        <v>2.5</v>
      </c>
      <c r="B72">
        <v>44.515900000000002</v>
      </c>
    </row>
    <row r="73" spans="1:2" x14ac:dyDescent="0.25">
      <c r="A73">
        <v>2.5</v>
      </c>
      <c r="B73">
        <v>42.488799999999998</v>
      </c>
    </row>
    <row r="74" spans="1:2" x14ac:dyDescent="0.25">
      <c r="A74">
        <v>3</v>
      </c>
      <c r="B74">
        <v>35.799999999999997</v>
      </c>
    </row>
    <row r="75" spans="1:2" x14ac:dyDescent="0.25">
      <c r="A75">
        <v>6.8</v>
      </c>
      <c r="B75">
        <v>23.4</v>
      </c>
    </row>
    <row r="76" spans="1:2" x14ac:dyDescent="0.25">
      <c r="A76">
        <v>4.4000000000000004</v>
      </c>
      <c r="B76">
        <v>33.049900000000001</v>
      </c>
    </row>
    <row r="77" spans="1:2" x14ac:dyDescent="0.25">
      <c r="A77">
        <v>4.4000000000000004</v>
      </c>
      <c r="B77">
        <v>33.603200000000001</v>
      </c>
    </row>
    <row r="78" spans="1:2" x14ac:dyDescent="0.25">
      <c r="A78">
        <v>2.4</v>
      </c>
      <c r="B78">
        <v>42</v>
      </c>
    </row>
    <row r="79" spans="1:2" x14ac:dyDescent="0.25">
      <c r="A79">
        <v>3.6</v>
      </c>
      <c r="B79">
        <v>37.487400000000001</v>
      </c>
    </row>
    <row r="80" spans="1:2" x14ac:dyDescent="0.25">
      <c r="A80">
        <v>3.6</v>
      </c>
      <c r="B80">
        <v>36.1</v>
      </c>
    </row>
    <row r="81" spans="1:2" x14ac:dyDescent="0.25">
      <c r="A81">
        <v>2</v>
      </c>
      <c r="B81">
        <v>39.4</v>
      </c>
    </row>
    <row r="82" spans="1:2" x14ac:dyDescent="0.25">
      <c r="A82">
        <v>2</v>
      </c>
      <c r="B82">
        <v>44.7</v>
      </c>
    </row>
    <row r="83" spans="1:2" x14ac:dyDescent="0.25">
      <c r="A83">
        <v>2.4</v>
      </c>
      <c r="B83">
        <v>42.5</v>
      </c>
    </row>
    <row r="84" spans="1:2" x14ac:dyDescent="0.25">
      <c r="A84">
        <v>2</v>
      </c>
      <c r="B84">
        <v>41.5</v>
      </c>
    </row>
    <row r="85" spans="1:2" x14ac:dyDescent="0.25">
      <c r="A85">
        <v>2</v>
      </c>
      <c r="B85">
        <v>43.5</v>
      </c>
    </row>
    <row r="86" spans="1:2" x14ac:dyDescent="0.25">
      <c r="A86">
        <v>3.6</v>
      </c>
      <c r="B86">
        <v>40.5</v>
      </c>
    </row>
    <row r="87" spans="1:2" x14ac:dyDescent="0.25">
      <c r="A87">
        <v>3</v>
      </c>
      <c r="B87">
        <v>39.700000000000003</v>
      </c>
    </row>
    <row r="88" spans="1:2" x14ac:dyDescent="0.25">
      <c r="A88">
        <v>2.5</v>
      </c>
      <c r="B88">
        <v>40.807499999999997</v>
      </c>
    </row>
    <row r="89" spans="1:2" x14ac:dyDescent="0.25">
      <c r="A89">
        <v>2.5</v>
      </c>
      <c r="B89">
        <v>37.979999999999997</v>
      </c>
    </row>
    <row r="90" spans="1:2" x14ac:dyDescent="0.25">
      <c r="A90">
        <v>3.7</v>
      </c>
      <c r="B90">
        <v>36.752800000000001</v>
      </c>
    </row>
    <row r="91" spans="1:2" x14ac:dyDescent="0.25">
      <c r="A91">
        <v>3.7</v>
      </c>
      <c r="B91">
        <v>33.4</v>
      </c>
    </row>
    <row r="92" spans="1:2" x14ac:dyDescent="0.25">
      <c r="A92">
        <v>5.6</v>
      </c>
      <c r="B92">
        <v>34.5</v>
      </c>
    </row>
    <row r="93" spans="1:2" x14ac:dyDescent="0.25">
      <c r="A93">
        <v>5.6</v>
      </c>
      <c r="B93">
        <v>32.4</v>
      </c>
    </row>
    <row r="94" spans="1:2" x14ac:dyDescent="0.25">
      <c r="A94">
        <v>3</v>
      </c>
      <c r="B94">
        <v>39.700000000000003</v>
      </c>
    </row>
    <row r="95" spans="1:2" x14ac:dyDescent="0.25">
      <c r="A95">
        <v>2.5</v>
      </c>
      <c r="B95">
        <v>51.6</v>
      </c>
    </row>
    <row r="96" spans="1:2" x14ac:dyDescent="0.25">
      <c r="A96">
        <v>2.2999999999999998</v>
      </c>
      <c r="B96">
        <v>34.700000000000003</v>
      </c>
    </row>
    <row r="97" spans="1:2" x14ac:dyDescent="0.25">
      <c r="A97">
        <v>3</v>
      </c>
      <c r="B97">
        <v>47.1</v>
      </c>
    </row>
    <row r="98" spans="1:2" x14ac:dyDescent="0.25">
      <c r="A98">
        <v>4.2</v>
      </c>
      <c r="B98">
        <v>35.722200000000001</v>
      </c>
    </row>
    <row r="99" spans="1:2" x14ac:dyDescent="0.25">
      <c r="A99">
        <v>3</v>
      </c>
      <c r="B99">
        <v>37.999699999999997</v>
      </c>
    </row>
    <row r="100" spans="1:2" x14ac:dyDescent="0.25">
      <c r="A100">
        <v>4.4000000000000004</v>
      </c>
      <c r="B100">
        <v>31.227399999999999</v>
      </c>
    </row>
    <row r="101" spans="1:2" x14ac:dyDescent="0.25">
      <c r="A101">
        <v>4.4000000000000004</v>
      </c>
      <c r="B101">
        <v>30.547999999999998</v>
      </c>
    </row>
    <row r="102" spans="1:2" x14ac:dyDescent="0.25">
      <c r="A102">
        <v>3</v>
      </c>
      <c r="B102">
        <v>35.496600000000001</v>
      </c>
    </row>
    <row r="103" spans="1:2" x14ac:dyDescent="0.25">
      <c r="A103">
        <v>3</v>
      </c>
      <c r="B103">
        <v>35.496600000000001</v>
      </c>
    </row>
    <row r="104" spans="1:2" x14ac:dyDescent="0.25">
      <c r="A104">
        <v>4.4000000000000004</v>
      </c>
      <c r="B104">
        <v>33.603200000000001</v>
      </c>
    </row>
    <row r="105" spans="1:2" x14ac:dyDescent="0.25">
      <c r="A105">
        <v>4.4000000000000004</v>
      </c>
      <c r="B105">
        <v>29.837800000000001</v>
      </c>
    </row>
    <row r="106" spans="1:2" x14ac:dyDescent="0.25">
      <c r="A106">
        <v>4.4000000000000004</v>
      </c>
      <c r="B106">
        <v>27.730699999999999</v>
      </c>
    </row>
    <row r="107" spans="1:2" x14ac:dyDescent="0.25">
      <c r="A107">
        <v>4.4000000000000004</v>
      </c>
      <c r="B107">
        <v>29.837800000000001</v>
      </c>
    </row>
    <row r="108" spans="1:2" x14ac:dyDescent="0.25">
      <c r="A108">
        <v>4.4000000000000004</v>
      </c>
      <c r="B108">
        <v>27.730699999999999</v>
      </c>
    </row>
    <row r="109" spans="1:2" x14ac:dyDescent="0.25">
      <c r="A109">
        <v>3.6</v>
      </c>
      <c r="B109">
        <v>37.9</v>
      </c>
    </row>
    <row r="110" spans="1:2" x14ac:dyDescent="0.25">
      <c r="A110">
        <v>5.7</v>
      </c>
      <c r="B110">
        <v>34.5</v>
      </c>
    </row>
    <row r="111" spans="1:2" x14ac:dyDescent="0.25">
      <c r="A111">
        <v>4.5999999999999996</v>
      </c>
      <c r="B111">
        <v>33.9</v>
      </c>
    </row>
    <row r="112" spans="1:2" x14ac:dyDescent="0.25">
      <c r="A112">
        <v>3.6</v>
      </c>
      <c r="B112">
        <v>37.299799999999998</v>
      </c>
    </row>
    <row r="113" spans="1:2" x14ac:dyDescent="0.25">
      <c r="A113">
        <v>3.6</v>
      </c>
      <c r="B113">
        <v>36.543999999999997</v>
      </c>
    </row>
    <row r="114" spans="1:2" x14ac:dyDescent="0.25">
      <c r="A114">
        <v>3</v>
      </c>
      <c r="B114">
        <v>36.920200000000001</v>
      </c>
    </row>
    <row r="115" spans="1:2" x14ac:dyDescent="0.25">
      <c r="A115">
        <v>3</v>
      </c>
      <c r="B115">
        <v>37.425899999999999</v>
      </c>
    </row>
    <row r="116" spans="1:2" x14ac:dyDescent="0.25">
      <c r="A116">
        <v>3</v>
      </c>
      <c r="B116">
        <v>35.435400000000001</v>
      </c>
    </row>
    <row r="117" spans="1:2" x14ac:dyDescent="0.25">
      <c r="A117">
        <v>3</v>
      </c>
      <c r="B117">
        <v>35.890999999999998</v>
      </c>
    </row>
    <row r="118" spans="1:2" x14ac:dyDescent="0.25">
      <c r="A118">
        <v>1.6</v>
      </c>
      <c r="B118">
        <v>43.297899999999998</v>
      </c>
    </row>
    <row r="119" spans="1:2" x14ac:dyDescent="0.25">
      <c r="A119">
        <v>1.6</v>
      </c>
      <c r="B119">
        <v>45.5991</v>
      </c>
    </row>
    <row r="120" spans="1:2" x14ac:dyDescent="0.25">
      <c r="A120">
        <v>1.6</v>
      </c>
      <c r="B120">
        <v>41.7</v>
      </c>
    </row>
    <row r="121" spans="1:2" x14ac:dyDescent="0.25">
      <c r="A121">
        <v>2.4</v>
      </c>
      <c r="B121">
        <v>38.700000000000003</v>
      </c>
    </row>
    <row r="122" spans="1:2" x14ac:dyDescent="0.25">
      <c r="A122">
        <v>2.4</v>
      </c>
      <c r="B122">
        <v>38.700000000000003</v>
      </c>
    </row>
    <row r="123" spans="1:2" x14ac:dyDescent="0.25">
      <c r="A123">
        <v>2.5</v>
      </c>
      <c r="B123">
        <v>37.5899</v>
      </c>
    </row>
    <row r="124" spans="1:2" x14ac:dyDescent="0.25">
      <c r="A124">
        <v>2.5</v>
      </c>
      <c r="B124">
        <v>36.655700000000003</v>
      </c>
    </row>
    <row r="125" spans="1:2" x14ac:dyDescent="0.25">
      <c r="A125">
        <v>2.5</v>
      </c>
      <c r="B125">
        <v>34.434100000000001</v>
      </c>
    </row>
    <row r="126" spans="1:2" x14ac:dyDescent="0.25">
      <c r="A126">
        <v>2.5</v>
      </c>
      <c r="B126">
        <v>31.366900000000001</v>
      </c>
    </row>
    <row r="127" spans="1:2" x14ac:dyDescent="0.25">
      <c r="A127">
        <v>3.5</v>
      </c>
      <c r="B127">
        <v>32.200000000000003</v>
      </c>
    </row>
    <row r="128" spans="1:2" x14ac:dyDescent="0.25">
      <c r="A128">
        <v>3.7</v>
      </c>
      <c r="B128">
        <v>28.1</v>
      </c>
    </row>
    <row r="129" spans="1:2" x14ac:dyDescent="0.25">
      <c r="A129">
        <v>4.7</v>
      </c>
      <c r="B129">
        <v>25.7</v>
      </c>
    </row>
    <row r="130" spans="1:2" x14ac:dyDescent="0.25">
      <c r="A130">
        <v>3.7</v>
      </c>
      <c r="B130">
        <v>27.8</v>
      </c>
    </row>
    <row r="131" spans="1:2" x14ac:dyDescent="0.25">
      <c r="A131">
        <v>4.7</v>
      </c>
      <c r="B131">
        <v>25.6</v>
      </c>
    </row>
    <row r="132" spans="1:2" x14ac:dyDescent="0.25">
      <c r="A132">
        <v>5.7</v>
      </c>
      <c r="B132">
        <v>27.2</v>
      </c>
    </row>
    <row r="133" spans="1:2" x14ac:dyDescent="0.25">
      <c r="A133">
        <v>3.7</v>
      </c>
      <c r="B133">
        <v>31.364100000000001</v>
      </c>
    </row>
    <row r="134" spans="1:2" x14ac:dyDescent="0.25">
      <c r="A134">
        <v>3.7</v>
      </c>
      <c r="B134">
        <v>31.363900000000001</v>
      </c>
    </row>
    <row r="135" spans="1:2" x14ac:dyDescent="0.25">
      <c r="A135">
        <v>5</v>
      </c>
      <c r="B135">
        <v>28.716000000000001</v>
      </c>
    </row>
    <row r="136" spans="1:2" x14ac:dyDescent="0.25">
      <c r="A136">
        <v>5</v>
      </c>
      <c r="B136">
        <v>28.700900000000001</v>
      </c>
    </row>
    <row r="137" spans="1:2" x14ac:dyDescent="0.25">
      <c r="A137">
        <v>3.7</v>
      </c>
      <c r="B137">
        <v>24.4</v>
      </c>
    </row>
    <row r="138" spans="1:2" x14ac:dyDescent="0.25">
      <c r="A138">
        <v>4.7</v>
      </c>
      <c r="B138">
        <v>25.6</v>
      </c>
    </row>
    <row r="139" spans="1:2" x14ac:dyDescent="0.25">
      <c r="A139">
        <v>4.7</v>
      </c>
      <c r="B139">
        <v>24.6</v>
      </c>
    </row>
    <row r="140" spans="1:2" x14ac:dyDescent="0.25">
      <c r="A140">
        <v>5.7</v>
      </c>
      <c r="B140">
        <v>25.6</v>
      </c>
    </row>
    <row r="141" spans="1:2" x14ac:dyDescent="0.25">
      <c r="A141">
        <v>3.7</v>
      </c>
      <c r="B141">
        <v>28.566800000000001</v>
      </c>
    </row>
    <row r="142" spans="1:2" x14ac:dyDescent="0.25">
      <c r="A142">
        <v>3.7</v>
      </c>
      <c r="B142">
        <v>28.567399999999999</v>
      </c>
    </row>
    <row r="143" spans="1:2" x14ac:dyDescent="0.25">
      <c r="A143">
        <v>5</v>
      </c>
      <c r="B143">
        <v>25.897500000000001</v>
      </c>
    </row>
    <row r="144" spans="1:2" x14ac:dyDescent="0.25">
      <c r="A144">
        <v>5</v>
      </c>
      <c r="B144">
        <v>25.897200000000002</v>
      </c>
    </row>
    <row r="145" spans="1:2" x14ac:dyDescent="0.25">
      <c r="A145">
        <v>6.2</v>
      </c>
      <c r="B145">
        <v>19.5139</v>
      </c>
    </row>
    <row r="146" spans="1:2" x14ac:dyDescent="0.25">
      <c r="A146">
        <v>2.2000000000000002</v>
      </c>
      <c r="B146">
        <v>30.45</v>
      </c>
    </row>
    <row r="147" spans="1:2" x14ac:dyDescent="0.25">
      <c r="A147">
        <v>6</v>
      </c>
      <c r="B147">
        <v>21.473400000000002</v>
      </c>
    </row>
    <row r="148" spans="1:2" x14ac:dyDescent="0.25">
      <c r="A148">
        <v>6</v>
      </c>
      <c r="B148">
        <v>21.473400000000002</v>
      </c>
    </row>
    <row r="149" spans="1:2" x14ac:dyDescent="0.25">
      <c r="A149">
        <v>6</v>
      </c>
      <c r="B149">
        <v>21.473400000000002</v>
      </c>
    </row>
    <row r="150" spans="1:2" x14ac:dyDescent="0.25">
      <c r="A150">
        <v>4.5999999999999996</v>
      </c>
      <c r="B150">
        <v>23</v>
      </c>
    </row>
    <row r="151" spans="1:2" x14ac:dyDescent="0.25">
      <c r="A151">
        <v>5.4</v>
      </c>
      <c r="B151">
        <v>21.8</v>
      </c>
    </row>
    <row r="152" spans="1:2" x14ac:dyDescent="0.25">
      <c r="A152">
        <v>4.5999999999999996</v>
      </c>
      <c r="B152">
        <v>23</v>
      </c>
    </row>
    <row r="153" spans="1:2" x14ac:dyDescent="0.25">
      <c r="A153">
        <v>5.4</v>
      </c>
      <c r="B153">
        <v>21.641200000000001</v>
      </c>
    </row>
    <row r="154" spans="1:2" x14ac:dyDescent="0.25">
      <c r="A154">
        <v>6.8</v>
      </c>
      <c r="B154">
        <v>18.600000000000001</v>
      </c>
    </row>
    <row r="155" spans="1:2" x14ac:dyDescent="0.25">
      <c r="A155">
        <v>5.4</v>
      </c>
      <c r="B155">
        <v>21.2</v>
      </c>
    </row>
    <row r="156" spans="1:2" x14ac:dyDescent="0.25">
      <c r="A156">
        <v>6</v>
      </c>
      <c r="B156">
        <v>21.473400000000002</v>
      </c>
    </row>
    <row r="157" spans="1:2" x14ac:dyDescent="0.25">
      <c r="A157">
        <v>6</v>
      </c>
      <c r="B157">
        <v>21.473400000000002</v>
      </c>
    </row>
    <row r="158" spans="1:2" x14ac:dyDescent="0.25">
      <c r="A158">
        <v>6</v>
      </c>
      <c r="B158">
        <v>21.473400000000002</v>
      </c>
    </row>
    <row r="159" spans="1:2" x14ac:dyDescent="0.25">
      <c r="A159">
        <v>4.8</v>
      </c>
      <c r="B159">
        <v>22.8</v>
      </c>
    </row>
    <row r="160" spans="1:2" x14ac:dyDescent="0.25">
      <c r="A160">
        <v>6</v>
      </c>
      <c r="B160">
        <v>21.8</v>
      </c>
    </row>
    <row r="161" spans="1:2" x14ac:dyDescent="0.25">
      <c r="A161">
        <v>6</v>
      </c>
      <c r="B161">
        <v>21.628499999999999</v>
      </c>
    </row>
    <row r="162" spans="1:2" x14ac:dyDescent="0.25">
      <c r="A162">
        <v>4.5999999999999996</v>
      </c>
      <c r="B162">
        <v>21.9</v>
      </c>
    </row>
    <row r="163" spans="1:2" x14ac:dyDescent="0.25">
      <c r="A163">
        <v>5.4</v>
      </c>
      <c r="B163">
        <v>21.2</v>
      </c>
    </row>
    <row r="164" spans="1:2" x14ac:dyDescent="0.25">
      <c r="A164">
        <v>6.8</v>
      </c>
      <c r="B164">
        <v>17.7</v>
      </c>
    </row>
    <row r="165" spans="1:2" x14ac:dyDescent="0.25">
      <c r="A165">
        <v>5.4</v>
      </c>
      <c r="B165">
        <v>20.6</v>
      </c>
    </row>
    <row r="166" spans="1:2" x14ac:dyDescent="0.25">
      <c r="A166">
        <v>4.8</v>
      </c>
      <c r="B166">
        <v>22.8</v>
      </c>
    </row>
    <row r="167" spans="1:2" x14ac:dyDescent="0.25">
      <c r="A167">
        <v>6</v>
      </c>
      <c r="B167">
        <v>21.8</v>
      </c>
    </row>
    <row r="168" spans="1:2" x14ac:dyDescent="0.25">
      <c r="A168">
        <v>6</v>
      </c>
      <c r="B168">
        <v>21.651499999999999</v>
      </c>
    </row>
    <row r="169" spans="1:2" x14ac:dyDescent="0.25">
      <c r="A169">
        <v>3.6</v>
      </c>
      <c r="B169">
        <v>35</v>
      </c>
    </row>
    <row r="170" spans="1:2" x14ac:dyDescent="0.25">
      <c r="A170">
        <v>3.6</v>
      </c>
      <c r="B170">
        <v>35</v>
      </c>
    </row>
    <row r="171" spans="1:2" x14ac:dyDescent="0.25">
      <c r="A171">
        <v>2.7</v>
      </c>
      <c r="B171">
        <v>37</v>
      </c>
    </row>
    <row r="172" spans="1:2" x14ac:dyDescent="0.25">
      <c r="A172">
        <v>3.5</v>
      </c>
      <c r="B172">
        <v>34</v>
      </c>
    </row>
    <row r="173" spans="1:2" x14ac:dyDescent="0.25">
      <c r="A173">
        <v>3.5</v>
      </c>
      <c r="B173">
        <v>30.049299999999999</v>
      </c>
    </row>
    <row r="174" spans="1:2" x14ac:dyDescent="0.25">
      <c r="A174">
        <v>6</v>
      </c>
      <c r="B174">
        <v>21.7</v>
      </c>
    </row>
    <row r="175" spans="1:2" x14ac:dyDescent="0.25">
      <c r="A175">
        <v>3.6</v>
      </c>
      <c r="B175">
        <v>32.299999999999997</v>
      </c>
    </row>
    <row r="176" spans="1:2" x14ac:dyDescent="0.25">
      <c r="A176">
        <v>5.7</v>
      </c>
      <c r="B176">
        <v>27.2</v>
      </c>
    </row>
    <row r="177" spans="1:2" x14ac:dyDescent="0.25">
      <c r="A177">
        <v>2</v>
      </c>
      <c r="B177">
        <v>36.799999999999997</v>
      </c>
    </row>
    <row r="178" spans="1:2" x14ac:dyDescent="0.25">
      <c r="A178">
        <v>3.6</v>
      </c>
      <c r="B178">
        <v>35.5</v>
      </c>
    </row>
    <row r="179" spans="1:2" x14ac:dyDescent="0.25">
      <c r="A179">
        <v>3.7</v>
      </c>
      <c r="B179">
        <v>30.4</v>
      </c>
    </row>
    <row r="180" spans="1:2" x14ac:dyDescent="0.25">
      <c r="A180">
        <v>4</v>
      </c>
      <c r="B180">
        <v>29.4</v>
      </c>
    </row>
    <row r="181" spans="1:2" x14ac:dyDescent="0.25">
      <c r="A181">
        <v>3.5</v>
      </c>
      <c r="B181">
        <v>34.762999999999998</v>
      </c>
    </row>
    <row r="182" spans="1:2" x14ac:dyDescent="0.25">
      <c r="A182">
        <v>3.5</v>
      </c>
      <c r="B182">
        <v>34.767499999999998</v>
      </c>
    </row>
    <row r="183" spans="1:2" x14ac:dyDescent="0.25">
      <c r="A183">
        <v>6</v>
      </c>
      <c r="B183">
        <v>32.799999999999997</v>
      </c>
    </row>
    <row r="184" spans="1:2" x14ac:dyDescent="0.25">
      <c r="A184">
        <v>6</v>
      </c>
      <c r="B184">
        <v>21.7</v>
      </c>
    </row>
    <row r="185" spans="1:2" x14ac:dyDescent="0.25">
      <c r="A185">
        <v>2.4</v>
      </c>
      <c r="B185">
        <v>40.299999999999997</v>
      </c>
    </row>
    <row r="186" spans="1:2" x14ac:dyDescent="0.25">
      <c r="A186">
        <v>2.4</v>
      </c>
      <c r="B186">
        <v>37.299999999999997</v>
      </c>
    </row>
    <row r="187" spans="1:2" x14ac:dyDescent="0.25">
      <c r="A187">
        <v>3.5</v>
      </c>
      <c r="B187">
        <v>35.799999999999997</v>
      </c>
    </row>
    <row r="188" spans="1:2" x14ac:dyDescent="0.25">
      <c r="A188">
        <v>5.4</v>
      </c>
      <c r="B188">
        <v>24.1556</v>
      </c>
    </row>
    <row r="189" spans="1:2" x14ac:dyDescent="0.25">
      <c r="A189">
        <v>2</v>
      </c>
      <c r="B189">
        <v>43.2</v>
      </c>
    </row>
    <row r="190" spans="1:2" x14ac:dyDescent="0.25">
      <c r="A190">
        <v>2</v>
      </c>
      <c r="B190">
        <v>42.973300000000002</v>
      </c>
    </row>
    <row r="191" spans="1:2" x14ac:dyDescent="0.25">
      <c r="A191">
        <v>3.2</v>
      </c>
      <c r="B191">
        <v>34.542400000000001</v>
      </c>
    </row>
    <row r="192" spans="1:2" x14ac:dyDescent="0.25">
      <c r="A192">
        <v>3.2</v>
      </c>
      <c r="B192">
        <v>34.542400000000001</v>
      </c>
    </row>
    <row r="193" spans="1:2" x14ac:dyDescent="0.25">
      <c r="A193">
        <v>3</v>
      </c>
      <c r="B193">
        <v>35.505200000000002</v>
      </c>
    </row>
    <row r="194" spans="1:2" x14ac:dyDescent="0.25">
      <c r="A194">
        <v>3</v>
      </c>
      <c r="B194">
        <v>35.993099999999998</v>
      </c>
    </row>
    <row r="195" spans="1:2" x14ac:dyDescent="0.25">
      <c r="A195">
        <v>3</v>
      </c>
      <c r="B195">
        <v>32.286000000000001</v>
      </c>
    </row>
    <row r="196" spans="1:2" x14ac:dyDescent="0.25">
      <c r="A196">
        <v>4.4000000000000004</v>
      </c>
      <c r="B196">
        <v>28.1647</v>
      </c>
    </row>
    <row r="197" spans="1:2" x14ac:dyDescent="0.25">
      <c r="A197">
        <v>6</v>
      </c>
      <c r="B197">
        <v>32.4</v>
      </c>
    </row>
    <row r="198" spans="1:2" x14ac:dyDescent="0.25">
      <c r="A198">
        <v>6.2</v>
      </c>
      <c r="B198">
        <v>24.2</v>
      </c>
    </row>
    <row r="199" spans="1:2" x14ac:dyDescent="0.25">
      <c r="A199">
        <v>6.2</v>
      </c>
      <c r="B199">
        <v>24.2</v>
      </c>
    </row>
    <row r="200" spans="1:2" x14ac:dyDescent="0.25">
      <c r="A200">
        <v>5.3</v>
      </c>
      <c r="B200">
        <v>29</v>
      </c>
    </row>
    <row r="201" spans="1:2" x14ac:dyDescent="0.25">
      <c r="A201">
        <v>5.3</v>
      </c>
      <c r="B201">
        <v>29</v>
      </c>
    </row>
    <row r="202" spans="1:2" x14ac:dyDescent="0.25">
      <c r="A202">
        <v>6</v>
      </c>
      <c r="B202">
        <v>21.2</v>
      </c>
    </row>
    <row r="203" spans="1:2" x14ac:dyDescent="0.25">
      <c r="A203">
        <v>3.6</v>
      </c>
      <c r="B203">
        <v>31.2</v>
      </c>
    </row>
    <row r="204" spans="1:2" x14ac:dyDescent="0.25">
      <c r="A204">
        <v>5.7</v>
      </c>
      <c r="B204">
        <v>27.2941</v>
      </c>
    </row>
    <row r="205" spans="1:2" x14ac:dyDescent="0.25">
      <c r="A205">
        <v>3.6</v>
      </c>
      <c r="B205">
        <v>32.9</v>
      </c>
    </row>
    <row r="206" spans="1:2" x14ac:dyDescent="0.25">
      <c r="A206">
        <v>3.7</v>
      </c>
      <c r="B206">
        <v>28.5</v>
      </c>
    </row>
    <row r="207" spans="1:2" x14ac:dyDescent="0.25">
      <c r="A207">
        <v>4</v>
      </c>
      <c r="B207">
        <v>28.5</v>
      </c>
    </row>
    <row r="208" spans="1:2" x14ac:dyDescent="0.25">
      <c r="A208">
        <v>6</v>
      </c>
      <c r="B208">
        <v>32.4</v>
      </c>
    </row>
    <row r="209" spans="1:2" x14ac:dyDescent="0.25">
      <c r="A209">
        <v>5.3</v>
      </c>
      <c r="B209">
        <v>29</v>
      </c>
    </row>
    <row r="210" spans="1:2" x14ac:dyDescent="0.25">
      <c r="A210">
        <v>6.2</v>
      </c>
      <c r="B210">
        <v>24.2</v>
      </c>
    </row>
    <row r="211" spans="1:2" x14ac:dyDescent="0.25">
      <c r="A211">
        <v>6</v>
      </c>
      <c r="B211">
        <v>21.2</v>
      </c>
    </row>
    <row r="212" spans="1:2" x14ac:dyDescent="0.25">
      <c r="A212">
        <v>5</v>
      </c>
      <c r="B212">
        <v>27.4375</v>
      </c>
    </row>
    <row r="213" spans="1:2" x14ac:dyDescent="0.25">
      <c r="A213">
        <v>2.4</v>
      </c>
      <c r="B213">
        <v>37.4</v>
      </c>
    </row>
    <row r="214" spans="1:2" x14ac:dyDescent="0.25">
      <c r="A214">
        <v>3.5</v>
      </c>
      <c r="B214">
        <v>34.9</v>
      </c>
    </row>
    <row r="215" spans="1:2" x14ac:dyDescent="0.25">
      <c r="A215">
        <v>5</v>
      </c>
      <c r="B215">
        <v>24.7928</v>
      </c>
    </row>
    <row r="216" spans="1:2" x14ac:dyDescent="0.25">
      <c r="A216">
        <v>5</v>
      </c>
      <c r="B216">
        <v>23.602799999999998</v>
      </c>
    </row>
    <row r="217" spans="1:2" x14ac:dyDescent="0.25">
      <c r="A217">
        <v>3</v>
      </c>
      <c r="B217">
        <v>31.5</v>
      </c>
    </row>
    <row r="218" spans="1:2" x14ac:dyDescent="0.25">
      <c r="A218">
        <v>3</v>
      </c>
      <c r="B218">
        <v>34.4</v>
      </c>
    </row>
    <row r="219" spans="1:2" x14ac:dyDescent="0.25">
      <c r="A219">
        <v>3</v>
      </c>
      <c r="B219">
        <v>33.299999999999997</v>
      </c>
    </row>
    <row r="220" spans="1:2" x14ac:dyDescent="0.25">
      <c r="A220">
        <v>2</v>
      </c>
      <c r="B220">
        <v>41.2</v>
      </c>
    </row>
    <row r="221" spans="1:2" x14ac:dyDescent="0.25">
      <c r="A221">
        <v>3</v>
      </c>
      <c r="B221">
        <v>33.128100000000003</v>
      </c>
    </row>
    <row r="222" spans="1:2" x14ac:dyDescent="0.25">
      <c r="A222">
        <v>2.5</v>
      </c>
      <c r="B222">
        <v>32.799999999999997</v>
      </c>
    </row>
    <row r="223" spans="1:2" x14ac:dyDescent="0.25">
      <c r="A223">
        <v>2.5</v>
      </c>
      <c r="B223">
        <v>37.6</v>
      </c>
    </row>
    <row r="224" spans="1:2" x14ac:dyDescent="0.25">
      <c r="A224">
        <v>2.5</v>
      </c>
      <c r="B224">
        <v>37.037799999999997</v>
      </c>
    </row>
    <row r="225" spans="1:2" x14ac:dyDescent="0.25">
      <c r="A225">
        <v>2.5</v>
      </c>
      <c r="B225">
        <v>40.107700000000001</v>
      </c>
    </row>
    <row r="226" spans="1:2" x14ac:dyDescent="0.25">
      <c r="A226">
        <v>2.5</v>
      </c>
      <c r="B226">
        <v>37.137</v>
      </c>
    </row>
    <row r="227" spans="1:2" x14ac:dyDescent="0.25">
      <c r="A227">
        <v>3.6</v>
      </c>
      <c r="B227">
        <v>34.259599999999999</v>
      </c>
    </row>
    <row r="228" spans="1:2" x14ac:dyDescent="0.25">
      <c r="A228">
        <v>3.6</v>
      </c>
      <c r="B228">
        <v>29.5</v>
      </c>
    </row>
    <row r="229" spans="1:2" x14ac:dyDescent="0.25">
      <c r="A229">
        <v>3</v>
      </c>
      <c r="B229">
        <v>33.200000000000003</v>
      </c>
    </row>
    <row r="230" spans="1:2" x14ac:dyDescent="0.25">
      <c r="A230">
        <v>1.8</v>
      </c>
      <c r="B230">
        <v>49.1</v>
      </c>
    </row>
    <row r="231" spans="1:2" x14ac:dyDescent="0.25">
      <c r="A231">
        <v>1.8</v>
      </c>
      <c r="B231">
        <v>50.8</v>
      </c>
    </row>
    <row r="232" spans="1:2" x14ac:dyDescent="0.25">
      <c r="A232">
        <v>4.5999999999999996</v>
      </c>
      <c r="B232">
        <v>21.9</v>
      </c>
    </row>
    <row r="233" spans="1:2" x14ac:dyDescent="0.25">
      <c r="A233">
        <v>4.5999999999999996</v>
      </c>
      <c r="B233">
        <v>24.3</v>
      </c>
    </row>
    <row r="234" spans="1:2" x14ac:dyDescent="0.25">
      <c r="A234">
        <v>2</v>
      </c>
      <c r="B234">
        <v>48.7</v>
      </c>
    </row>
    <row r="235" spans="1:2" x14ac:dyDescent="0.25">
      <c r="A235">
        <v>2</v>
      </c>
      <c r="B235">
        <v>46.2</v>
      </c>
    </row>
    <row r="236" spans="1:2" x14ac:dyDescent="0.25">
      <c r="A236">
        <v>2.4</v>
      </c>
      <c r="B236">
        <v>43.431899999999999</v>
      </c>
    </row>
    <row r="237" spans="1:2" x14ac:dyDescent="0.25">
      <c r="A237">
        <v>2.4</v>
      </c>
      <c r="B237">
        <v>44.8</v>
      </c>
    </row>
    <row r="238" spans="1:2" x14ac:dyDescent="0.25">
      <c r="A238">
        <v>2.4</v>
      </c>
      <c r="B238">
        <v>59.9</v>
      </c>
    </row>
    <row r="239" spans="1:2" x14ac:dyDescent="0.25">
      <c r="A239">
        <v>2</v>
      </c>
      <c r="B239">
        <v>51.787599999999998</v>
      </c>
    </row>
    <row r="240" spans="1:2" x14ac:dyDescent="0.25">
      <c r="A240">
        <v>3.5</v>
      </c>
      <c r="B240">
        <v>34.028799999999997</v>
      </c>
    </row>
    <row r="241" spans="1:2" x14ac:dyDescent="0.25">
      <c r="A241">
        <v>2</v>
      </c>
      <c r="B241">
        <v>39.444699999999997</v>
      </c>
    </row>
    <row r="242" spans="1:2" x14ac:dyDescent="0.25">
      <c r="A242">
        <v>2</v>
      </c>
      <c r="B242">
        <v>46.9</v>
      </c>
    </row>
    <row r="243" spans="1:2" x14ac:dyDescent="0.25">
      <c r="A243">
        <v>2.8</v>
      </c>
      <c r="B243">
        <v>30.3</v>
      </c>
    </row>
    <row r="244" spans="1:2" x14ac:dyDescent="0.25">
      <c r="A244">
        <v>3</v>
      </c>
      <c r="B244">
        <v>31.302499999999998</v>
      </c>
    </row>
    <row r="245" spans="1:2" x14ac:dyDescent="0.25">
      <c r="A245">
        <v>3</v>
      </c>
      <c r="B245">
        <v>34.4</v>
      </c>
    </row>
    <row r="246" spans="1:2" x14ac:dyDescent="0.25">
      <c r="A246">
        <v>2.4</v>
      </c>
      <c r="B246">
        <v>56.3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6"/>
  <sheetViews>
    <sheetView zoomScale="125" zoomScaleNormal="125" zoomScalePageLayoutView="125" workbookViewId="0">
      <selection activeCell="D1" sqref="D1:D1048576"/>
    </sheetView>
  </sheetViews>
  <sheetFormatPr defaultColWidth="11" defaultRowHeight="15.75" x14ac:dyDescent="0.25"/>
  <cols>
    <col min="3" max="3" width="11" customWidth="1"/>
  </cols>
  <sheetData>
    <row r="1" spans="1:6" x14ac:dyDescent="0.25">
      <c r="A1" t="s">
        <v>31</v>
      </c>
      <c r="B1" t="s">
        <v>48</v>
      </c>
      <c r="C1" t="s">
        <v>13</v>
      </c>
      <c r="D1" t="s">
        <v>45</v>
      </c>
      <c r="E1" t="s">
        <v>46</v>
      </c>
      <c r="F1" t="s">
        <v>47</v>
      </c>
    </row>
    <row r="2" spans="1:6" x14ac:dyDescent="0.25">
      <c r="A2">
        <v>5.9</v>
      </c>
      <c r="B2">
        <v>22.925799999999999</v>
      </c>
      <c r="C2">
        <v>22.85998039707572</v>
      </c>
      <c r="D2">
        <f>(C2-B2)</f>
        <v>-6.5819602924278797E-2</v>
      </c>
      <c r="E2">
        <f>D2^2</f>
        <v>4.3322201291097302E-3</v>
      </c>
      <c r="F2">
        <f>(B2-C2)/C2</f>
        <v>2.879250190988726E-3</v>
      </c>
    </row>
    <row r="3" spans="1:6" x14ac:dyDescent="0.25">
      <c r="A3">
        <v>4.2</v>
      </c>
      <c r="B3">
        <v>26.767800000000001</v>
      </c>
      <c r="C3">
        <v>31.771551692349593</v>
      </c>
      <c r="D3">
        <f>(C3-B3)</f>
        <v>5.0037516923495922</v>
      </c>
      <c r="E3">
        <f t="shared" ref="E3:E66" si="0">D3^2</f>
        <v>25.037530998691409</v>
      </c>
      <c r="F3">
        <f t="shared" ref="F3:F66" si="1">(B3-C3)/C3</f>
        <v>-0.15749157424862151</v>
      </c>
    </row>
    <row r="4" spans="1:6" x14ac:dyDescent="0.25">
      <c r="A4">
        <v>4.2</v>
      </c>
      <c r="B4">
        <v>24.300999999999998</v>
      </c>
      <c r="C4">
        <v>31.771551692349593</v>
      </c>
      <c r="D4">
        <f t="shared" ref="D4:D66" si="2">(C4-B4)</f>
        <v>7.4705516923495949</v>
      </c>
      <c r="E4">
        <f t="shared" si="0"/>
        <v>55.809142588067395</v>
      </c>
      <c r="F4">
        <f t="shared" si="1"/>
        <v>-0.2351333597014231</v>
      </c>
    </row>
    <row r="5" spans="1:6" x14ac:dyDescent="0.25">
      <c r="A5">
        <v>5.2</v>
      </c>
      <c r="B5">
        <v>24.3325</v>
      </c>
      <c r="C5">
        <v>26.529450930423785</v>
      </c>
      <c r="D5">
        <f t="shared" si="2"/>
        <v>2.1969509304237853</v>
      </c>
      <c r="E5">
        <f t="shared" si="0"/>
        <v>4.8265933906899363</v>
      </c>
      <c r="F5">
        <f t="shared" si="1"/>
        <v>-8.2811775343014649E-2</v>
      </c>
    </row>
    <row r="6" spans="1:6" x14ac:dyDescent="0.25">
      <c r="A6">
        <v>5.2</v>
      </c>
      <c r="B6">
        <v>23.066700000000001</v>
      </c>
      <c r="C6">
        <v>26.529450930423785</v>
      </c>
      <c r="D6">
        <f t="shared" si="2"/>
        <v>3.462750930423784</v>
      </c>
      <c r="E6">
        <f t="shared" si="0"/>
        <v>11.990644006150783</v>
      </c>
      <c r="F6">
        <f t="shared" si="1"/>
        <v>-0.13052478694358224</v>
      </c>
    </row>
    <row r="7" spans="1:6" x14ac:dyDescent="0.25">
      <c r="A7">
        <v>3</v>
      </c>
      <c r="B7">
        <v>32.857900000000001</v>
      </c>
      <c r="C7">
        <v>38.062072606660564</v>
      </c>
      <c r="D7">
        <f t="shared" si="2"/>
        <v>5.2041726066605634</v>
      </c>
      <c r="E7">
        <f t="shared" si="0"/>
        <v>27.083412519916202</v>
      </c>
      <c r="F7">
        <f t="shared" si="1"/>
        <v>-0.1367285660043083</v>
      </c>
    </row>
    <row r="8" spans="1:6" x14ac:dyDescent="0.25">
      <c r="A8">
        <v>1.5</v>
      </c>
      <c r="B8">
        <v>52.2</v>
      </c>
      <c r="C8">
        <v>45.925223749549275</v>
      </c>
      <c r="D8">
        <f t="shared" si="2"/>
        <v>-6.2747762504507278</v>
      </c>
      <c r="E8">
        <f t="shared" si="0"/>
        <v>39.372816993220496</v>
      </c>
      <c r="F8">
        <f t="shared" si="1"/>
        <v>0.13663028153482454</v>
      </c>
    </row>
    <row r="9" spans="1:6" x14ac:dyDescent="0.25">
      <c r="A9">
        <v>1.5</v>
      </c>
      <c r="B9">
        <v>55.644599999999997</v>
      </c>
      <c r="C9">
        <v>45.925223749549275</v>
      </c>
      <c r="D9">
        <f t="shared" si="2"/>
        <v>-9.719376250450722</v>
      </c>
      <c r="E9">
        <f t="shared" si="0"/>
        <v>94.46627469782554</v>
      </c>
      <c r="F9">
        <f t="shared" si="1"/>
        <v>0.21163481540024312</v>
      </c>
    </row>
    <row r="10" spans="1:6" x14ac:dyDescent="0.25">
      <c r="A10">
        <v>6.3</v>
      </c>
      <c r="B10">
        <v>26</v>
      </c>
      <c r="C10">
        <v>20.763140092305399</v>
      </c>
      <c r="D10">
        <f t="shared" si="2"/>
        <v>-5.2368599076946012</v>
      </c>
      <c r="E10">
        <f t="shared" si="0"/>
        <v>27.424701692819106</v>
      </c>
      <c r="F10">
        <f t="shared" si="1"/>
        <v>0.2522190711238001</v>
      </c>
    </row>
    <row r="11" spans="1:6" x14ac:dyDescent="0.25">
      <c r="A11">
        <v>6</v>
      </c>
      <c r="B11">
        <v>25</v>
      </c>
      <c r="C11">
        <v>22.335770320883142</v>
      </c>
      <c r="D11">
        <f t="shared" si="2"/>
        <v>-2.6642296791168576</v>
      </c>
      <c r="E11">
        <f t="shared" si="0"/>
        <v>7.0981197830871139</v>
      </c>
      <c r="F11">
        <f t="shared" si="1"/>
        <v>0.11928085044042105</v>
      </c>
    </row>
    <row r="12" spans="1:6" x14ac:dyDescent="0.25">
      <c r="A12">
        <v>6.2</v>
      </c>
      <c r="B12">
        <v>26.8</v>
      </c>
      <c r="C12">
        <v>21.28735016849798</v>
      </c>
      <c r="D12">
        <f t="shared" si="2"/>
        <v>-5.5126498315020207</v>
      </c>
      <c r="E12">
        <f t="shared" si="0"/>
        <v>30.389308164759257</v>
      </c>
      <c r="F12">
        <f t="shared" si="1"/>
        <v>0.25896364685445439</v>
      </c>
    </row>
    <row r="13" spans="1:6" x14ac:dyDescent="0.25">
      <c r="A13">
        <v>3.6</v>
      </c>
      <c r="B13">
        <v>32.299300000000002</v>
      </c>
      <c r="C13">
        <v>34.916812149505077</v>
      </c>
      <c r="D13">
        <f t="shared" si="2"/>
        <v>2.6175121495050746</v>
      </c>
      <c r="E13">
        <f t="shared" si="0"/>
        <v>6.851369852806676</v>
      </c>
      <c r="F13">
        <f t="shared" si="1"/>
        <v>-7.4964236090555483E-2</v>
      </c>
    </row>
    <row r="14" spans="1:6" x14ac:dyDescent="0.25">
      <c r="A14">
        <v>3.8</v>
      </c>
      <c r="B14">
        <v>36.7669</v>
      </c>
      <c r="C14">
        <v>33.868391997119915</v>
      </c>
      <c r="D14">
        <f t="shared" si="2"/>
        <v>-2.8985080028800851</v>
      </c>
      <c r="E14">
        <f t="shared" si="0"/>
        <v>8.4013486427598991</v>
      </c>
      <c r="F14">
        <f t="shared" si="1"/>
        <v>8.5581506294322068E-2</v>
      </c>
    </row>
    <row r="15" spans="1:6" x14ac:dyDescent="0.25">
      <c r="A15">
        <v>3.4</v>
      </c>
      <c r="B15">
        <v>41.347000000000001</v>
      </c>
      <c r="C15">
        <v>35.965232301890239</v>
      </c>
      <c r="D15">
        <f t="shared" si="2"/>
        <v>-5.381767698109762</v>
      </c>
      <c r="E15">
        <f t="shared" si="0"/>
        <v>28.963423556417645</v>
      </c>
      <c r="F15">
        <f t="shared" si="1"/>
        <v>0.14963806303085966</v>
      </c>
    </row>
    <row r="16" spans="1:6" x14ac:dyDescent="0.25">
      <c r="A16">
        <v>3.4</v>
      </c>
      <c r="B16">
        <v>37.055</v>
      </c>
      <c r="C16">
        <v>35.965232301890239</v>
      </c>
      <c r="D16">
        <f t="shared" si="2"/>
        <v>-1.0897676981097604</v>
      </c>
      <c r="E16">
        <f t="shared" si="0"/>
        <v>1.1875936358434458</v>
      </c>
      <c r="F16">
        <f t="shared" si="1"/>
        <v>3.0300588328258483E-2</v>
      </c>
    </row>
    <row r="17" spans="1:6" x14ac:dyDescent="0.25">
      <c r="A17">
        <v>5</v>
      </c>
      <c r="B17">
        <v>30.850300000000001</v>
      </c>
      <c r="C17">
        <v>27.577871082808947</v>
      </c>
      <c r="D17">
        <f t="shared" si="2"/>
        <v>-3.2724289171910534</v>
      </c>
      <c r="E17">
        <f t="shared" si="0"/>
        <v>10.70879101806821</v>
      </c>
      <c r="F17">
        <f t="shared" si="1"/>
        <v>0.11866140455022171</v>
      </c>
    </row>
    <row r="18" spans="1:6" x14ac:dyDescent="0.25">
      <c r="A18">
        <v>3.8</v>
      </c>
      <c r="B18">
        <v>36.7669</v>
      </c>
      <c r="C18">
        <v>33.868391997119915</v>
      </c>
      <c r="D18">
        <f t="shared" si="2"/>
        <v>-2.8985080028800851</v>
      </c>
      <c r="E18">
        <f t="shared" si="0"/>
        <v>8.4013486427598991</v>
      </c>
      <c r="F18">
        <f t="shared" si="1"/>
        <v>8.5581506294322068E-2</v>
      </c>
    </row>
    <row r="19" spans="1:6" x14ac:dyDescent="0.25">
      <c r="A19">
        <v>3.8</v>
      </c>
      <c r="B19">
        <v>34.861699999999999</v>
      </c>
      <c r="C19">
        <v>33.868391997119915</v>
      </c>
      <c r="D19">
        <f t="shared" si="2"/>
        <v>-0.99330800288008447</v>
      </c>
      <c r="E19">
        <f t="shared" si="0"/>
        <v>0.9866607885856219</v>
      </c>
      <c r="F19">
        <f t="shared" si="1"/>
        <v>2.9328466582191234E-2</v>
      </c>
    </row>
    <row r="20" spans="1:6" x14ac:dyDescent="0.25">
      <c r="A20">
        <v>3.8</v>
      </c>
      <c r="B20">
        <v>37.066600000000001</v>
      </c>
      <c r="C20">
        <v>33.868391997119915</v>
      </c>
      <c r="D20">
        <f t="shared" si="2"/>
        <v>-3.1982080028800866</v>
      </c>
      <c r="E20">
        <f t="shared" si="0"/>
        <v>10.228534429686231</v>
      </c>
      <c r="F20">
        <f t="shared" si="1"/>
        <v>9.4430464934740763E-2</v>
      </c>
    </row>
    <row r="21" spans="1:6" x14ac:dyDescent="0.25">
      <c r="A21">
        <v>3.8</v>
      </c>
      <c r="B21">
        <v>36.027700000000003</v>
      </c>
      <c r="C21">
        <v>33.868391997119915</v>
      </c>
      <c r="D21">
        <f t="shared" si="2"/>
        <v>-2.1593080028800884</v>
      </c>
      <c r="E21">
        <f t="shared" si="0"/>
        <v>4.6626110513019956</v>
      </c>
      <c r="F21">
        <f t="shared" si="1"/>
        <v>6.3755846544580885E-2</v>
      </c>
    </row>
    <row r="22" spans="1:6" x14ac:dyDescent="0.25">
      <c r="A22">
        <v>6</v>
      </c>
      <c r="B22">
        <v>24.7</v>
      </c>
      <c r="C22">
        <v>22.335770320883142</v>
      </c>
      <c r="D22">
        <f t="shared" si="2"/>
        <v>-2.3642296791168569</v>
      </c>
      <c r="E22">
        <f t="shared" si="0"/>
        <v>5.589581975616996</v>
      </c>
      <c r="F22">
        <f t="shared" si="1"/>
        <v>0.10584948023513598</v>
      </c>
    </row>
    <row r="23" spans="1:6" x14ac:dyDescent="0.25">
      <c r="A23">
        <v>3</v>
      </c>
      <c r="B23">
        <v>36.473799999999997</v>
      </c>
      <c r="C23">
        <v>38.062072606660564</v>
      </c>
      <c r="D23">
        <f t="shared" si="2"/>
        <v>1.588272606660567</v>
      </c>
      <c r="E23">
        <f t="shared" si="0"/>
        <v>2.5226098730683524</v>
      </c>
      <c r="F23">
        <f t="shared" si="1"/>
        <v>-4.1728484496207696E-2</v>
      </c>
    </row>
    <row r="24" spans="1:6" x14ac:dyDescent="0.25">
      <c r="A24">
        <v>3</v>
      </c>
      <c r="B24">
        <v>32.857900000000001</v>
      </c>
      <c r="C24">
        <v>38.062072606660564</v>
      </c>
      <c r="D24">
        <f t="shared" si="2"/>
        <v>5.2041726066605634</v>
      </c>
      <c r="E24">
        <f t="shared" si="0"/>
        <v>27.083412519916202</v>
      </c>
      <c r="F24">
        <f t="shared" si="1"/>
        <v>-0.1367285660043083</v>
      </c>
    </row>
    <row r="25" spans="1:6" x14ac:dyDescent="0.25">
      <c r="A25">
        <v>3</v>
      </c>
      <c r="B25">
        <v>36.473799999999997</v>
      </c>
      <c r="C25">
        <v>38.062072606660564</v>
      </c>
      <c r="D25">
        <f t="shared" si="2"/>
        <v>1.588272606660567</v>
      </c>
      <c r="E25">
        <f t="shared" si="0"/>
        <v>2.5226098730683524</v>
      </c>
      <c r="F25">
        <f t="shared" si="1"/>
        <v>-4.1728484496207696E-2</v>
      </c>
    </row>
    <row r="26" spans="1:6" x14ac:dyDescent="0.25">
      <c r="A26">
        <v>3</v>
      </c>
      <c r="B26">
        <v>32.857900000000001</v>
      </c>
      <c r="C26">
        <v>38.062072606660564</v>
      </c>
      <c r="D26">
        <f t="shared" si="2"/>
        <v>5.2041726066605634</v>
      </c>
      <c r="E26">
        <f t="shared" si="0"/>
        <v>27.083412519916202</v>
      </c>
      <c r="F26">
        <f t="shared" si="1"/>
        <v>-0.1367285660043083</v>
      </c>
    </row>
    <row r="27" spans="1:6" x14ac:dyDescent="0.25">
      <c r="A27">
        <v>1.6</v>
      </c>
      <c r="B27">
        <v>54.250100000000003</v>
      </c>
      <c r="C27">
        <v>45.401013673356694</v>
      </c>
      <c r="D27">
        <f t="shared" si="2"/>
        <v>-8.8490863266433095</v>
      </c>
      <c r="E27">
        <f t="shared" si="0"/>
        <v>78.306328816385587</v>
      </c>
      <c r="F27">
        <f t="shared" si="1"/>
        <v>0.19490944387958328</v>
      </c>
    </row>
    <row r="28" spans="1:6" x14ac:dyDescent="0.25">
      <c r="A28">
        <v>1.6</v>
      </c>
      <c r="B28">
        <v>52.6</v>
      </c>
      <c r="C28">
        <v>45.401013673356694</v>
      </c>
      <c r="D28">
        <f t="shared" si="2"/>
        <v>-7.1989863266433076</v>
      </c>
      <c r="E28">
        <f t="shared" si="0"/>
        <v>51.825404131197303</v>
      </c>
      <c r="F28">
        <f t="shared" si="1"/>
        <v>0.15856444039856291</v>
      </c>
    </row>
    <row r="29" spans="1:6" x14ac:dyDescent="0.25">
      <c r="A29">
        <v>1.6</v>
      </c>
      <c r="B29">
        <v>56.420400000000001</v>
      </c>
      <c r="C29">
        <v>45.401013673356694</v>
      </c>
      <c r="D29">
        <f t="shared" si="2"/>
        <v>-11.019386326643307</v>
      </c>
      <c r="E29">
        <f t="shared" si="0"/>
        <v>121.42687501581348</v>
      </c>
      <c r="F29">
        <f t="shared" si="1"/>
        <v>0.24271234131298627</v>
      </c>
    </row>
    <row r="30" spans="1:6" x14ac:dyDescent="0.25">
      <c r="A30">
        <v>3.7</v>
      </c>
      <c r="B30">
        <v>41.4056</v>
      </c>
      <c r="C30">
        <v>34.392602073312496</v>
      </c>
      <c r="D30">
        <f t="shared" si="2"/>
        <v>-7.012997926687504</v>
      </c>
      <c r="E30">
        <f t="shared" si="0"/>
        <v>49.182139919723227</v>
      </c>
      <c r="F30">
        <f t="shared" si="1"/>
        <v>0.2039100708849638</v>
      </c>
    </row>
    <row r="31" spans="1:6" x14ac:dyDescent="0.25">
      <c r="A31">
        <v>3.7</v>
      </c>
      <c r="B31">
        <v>35.162799999999997</v>
      </c>
      <c r="C31">
        <v>34.392602073312496</v>
      </c>
      <c r="D31">
        <f t="shared" si="2"/>
        <v>-0.77019792668750142</v>
      </c>
      <c r="E31">
        <f t="shared" si="0"/>
        <v>0.59320484627372583</v>
      </c>
      <c r="F31">
        <f t="shared" si="1"/>
        <v>2.2394290639763753E-2</v>
      </c>
    </row>
    <row r="32" spans="1:6" x14ac:dyDescent="0.25">
      <c r="A32">
        <v>3.5</v>
      </c>
      <c r="B32">
        <v>34.749400000000001</v>
      </c>
      <c r="C32">
        <v>35.441022225697658</v>
      </c>
      <c r="D32">
        <f t="shared" si="2"/>
        <v>0.69162222569765675</v>
      </c>
      <c r="E32">
        <f t="shared" si="0"/>
        <v>0.47834130307898043</v>
      </c>
      <c r="F32">
        <f t="shared" si="1"/>
        <v>-1.9514736942214204E-2</v>
      </c>
    </row>
    <row r="33" spans="1:6" x14ac:dyDescent="0.25">
      <c r="A33">
        <v>3.5</v>
      </c>
      <c r="B33">
        <v>34.9</v>
      </c>
      <c r="C33">
        <v>35.441022225697658</v>
      </c>
      <c r="D33">
        <f t="shared" si="2"/>
        <v>0.54102222569765956</v>
      </c>
      <c r="E33">
        <f t="shared" si="0"/>
        <v>0.29270504869884928</v>
      </c>
      <c r="F33">
        <f t="shared" si="1"/>
        <v>-1.5265423842808178E-2</v>
      </c>
    </row>
    <row r="34" spans="1:6" x14ac:dyDescent="0.25">
      <c r="A34">
        <v>5.5</v>
      </c>
      <c r="B34">
        <v>30.6</v>
      </c>
      <c r="C34">
        <v>24.956820701846045</v>
      </c>
      <c r="D34">
        <f t="shared" si="2"/>
        <v>-5.6431792981539566</v>
      </c>
      <c r="E34">
        <f t="shared" si="0"/>
        <v>31.845472591113381</v>
      </c>
      <c r="F34">
        <f t="shared" si="1"/>
        <v>0.22611771609740872</v>
      </c>
    </row>
    <row r="35" spans="1:6" x14ac:dyDescent="0.25">
      <c r="A35">
        <v>5.5</v>
      </c>
      <c r="B35">
        <v>31.7</v>
      </c>
      <c r="C35">
        <v>24.956820701846045</v>
      </c>
      <c r="D35">
        <f t="shared" si="2"/>
        <v>-6.7431792981539544</v>
      </c>
      <c r="E35">
        <f t="shared" si="0"/>
        <v>45.470467047052061</v>
      </c>
      <c r="F35">
        <f t="shared" si="1"/>
        <v>0.27019384314666189</v>
      </c>
    </row>
    <row r="36" spans="1:6" x14ac:dyDescent="0.25">
      <c r="A36">
        <v>1.6</v>
      </c>
      <c r="B36">
        <v>47.847799999999999</v>
      </c>
      <c r="C36">
        <v>45.401013673356694</v>
      </c>
      <c r="D36">
        <f t="shared" si="2"/>
        <v>-2.4467863266433056</v>
      </c>
      <c r="E36">
        <f t="shared" si="0"/>
        <v>5.9867633282486414</v>
      </c>
      <c r="F36">
        <f t="shared" si="1"/>
        <v>5.3892768655938339E-2</v>
      </c>
    </row>
    <row r="37" spans="1:6" x14ac:dyDescent="0.25">
      <c r="A37">
        <v>1.6</v>
      </c>
      <c r="B37">
        <v>50.243600000000001</v>
      </c>
      <c r="C37">
        <v>45.401013673356694</v>
      </c>
      <c r="D37">
        <f t="shared" si="2"/>
        <v>-4.8425863266433069</v>
      </c>
      <c r="E37">
        <f t="shared" si="0"/>
        <v>23.450642330992718</v>
      </c>
      <c r="F37">
        <f t="shared" si="1"/>
        <v>0.10666251554390181</v>
      </c>
    </row>
    <row r="38" spans="1:6" x14ac:dyDescent="0.25">
      <c r="A38">
        <v>1.8</v>
      </c>
      <c r="B38">
        <v>47.2</v>
      </c>
      <c r="C38">
        <v>44.352593520971531</v>
      </c>
      <c r="D38">
        <f t="shared" si="2"/>
        <v>-2.8474064790284714</v>
      </c>
      <c r="E38">
        <f t="shared" si="0"/>
        <v>8.1077236568133166</v>
      </c>
      <c r="F38">
        <f t="shared" si="1"/>
        <v>6.4199323038056685E-2</v>
      </c>
    </row>
    <row r="39" spans="1:6" x14ac:dyDescent="0.25">
      <c r="A39">
        <v>1.8</v>
      </c>
      <c r="B39">
        <v>46.9</v>
      </c>
      <c r="C39">
        <v>44.352593520971531</v>
      </c>
      <c r="D39">
        <f t="shared" si="2"/>
        <v>-2.5474064790284672</v>
      </c>
      <c r="E39">
        <f t="shared" si="0"/>
        <v>6.4892797693962123</v>
      </c>
      <c r="F39">
        <f t="shared" si="1"/>
        <v>5.7435344289933347E-2</v>
      </c>
    </row>
    <row r="40" spans="1:6" x14ac:dyDescent="0.25">
      <c r="A40">
        <v>4</v>
      </c>
      <c r="B40">
        <v>28.4</v>
      </c>
      <c r="C40">
        <v>32.819971844734752</v>
      </c>
      <c r="D40">
        <f t="shared" si="2"/>
        <v>4.4199718447347536</v>
      </c>
      <c r="E40">
        <f t="shared" si="0"/>
        <v>19.536151108247939</v>
      </c>
      <c r="F40">
        <f t="shared" si="1"/>
        <v>-0.13467323694379835</v>
      </c>
    </row>
    <row r="41" spans="1:6" x14ac:dyDescent="0.25">
      <c r="A41">
        <v>4</v>
      </c>
      <c r="B41">
        <v>27.9711</v>
      </c>
      <c r="C41">
        <v>32.819971844734752</v>
      </c>
      <c r="D41">
        <f t="shared" si="2"/>
        <v>4.8488718447347523</v>
      </c>
      <c r="E41">
        <f t="shared" si="0"/>
        <v>23.511558166661398</v>
      </c>
      <c r="F41">
        <f t="shared" si="1"/>
        <v>-0.14774149922108015</v>
      </c>
    </row>
    <row r="42" spans="1:6" x14ac:dyDescent="0.25">
      <c r="A42">
        <v>1.4</v>
      </c>
      <c r="B42">
        <v>50.4</v>
      </c>
      <c r="C42">
        <v>46.449433825741856</v>
      </c>
      <c r="D42">
        <f t="shared" si="2"/>
        <v>-3.9505661742581424</v>
      </c>
      <c r="E42">
        <f t="shared" si="0"/>
        <v>15.606973097192615</v>
      </c>
      <c r="F42">
        <f t="shared" si="1"/>
        <v>8.5050900492758527E-2</v>
      </c>
    </row>
    <row r="43" spans="1:6" x14ac:dyDescent="0.25">
      <c r="A43">
        <v>1.4</v>
      </c>
      <c r="B43">
        <v>54.05</v>
      </c>
      <c r="C43">
        <v>46.449433825741856</v>
      </c>
      <c r="D43">
        <f t="shared" si="2"/>
        <v>-7.600566174258141</v>
      </c>
      <c r="E43">
        <f t="shared" si="0"/>
        <v>57.768606169277035</v>
      </c>
      <c r="F43">
        <f t="shared" si="1"/>
        <v>0.16363097562765072</v>
      </c>
    </row>
    <row r="44" spans="1:6" x14ac:dyDescent="0.25">
      <c r="A44">
        <v>1.4</v>
      </c>
      <c r="B44">
        <v>59.7</v>
      </c>
      <c r="C44">
        <v>46.449433825741856</v>
      </c>
      <c r="D44">
        <f t="shared" si="2"/>
        <v>-13.250566174258147</v>
      </c>
      <c r="E44">
        <f t="shared" si="0"/>
        <v>175.57750393839419</v>
      </c>
      <c r="F44">
        <f t="shared" si="1"/>
        <v>0.2852686261789224</v>
      </c>
    </row>
    <row r="45" spans="1:6" x14ac:dyDescent="0.25">
      <c r="A45">
        <v>1.4</v>
      </c>
      <c r="B45">
        <v>52.749600000000001</v>
      </c>
      <c r="C45">
        <v>46.449433825741856</v>
      </c>
      <c r="D45">
        <f t="shared" si="2"/>
        <v>-6.3001661742581447</v>
      </c>
      <c r="E45">
        <f t="shared" si="0"/>
        <v>39.692093823266511</v>
      </c>
      <c r="F45">
        <f t="shared" si="1"/>
        <v>0.13563494009192098</v>
      </c>
    </row>
    <row r="46" spans="1:6" x14ac:dyDescent="0.25">
      <c r="A46">
        <v>2</v>
      </c>
      <c r="B46">
        <v>40</v>
      </c>
      <c r="C46">
        <v>43.304173368586369</v>
      </c>
      <c r="D46">
        <f t="shared" si="2"/>
        <v>3.304173368586369</v>
      </c>
      <c r="E46">
        <f t="shared" si="0"/>
        <v>10.917561649675394</v>
      </c>
      <c r="F46">
        <f t="shared" si="1"/>
        <v>-7.6301499637521683E-2</v>
      </c>
    </row>
    <row r="47" spans="1:6" x14ac:dyDescent="0.25">
      <c r="A47">
        <v>2</v>
      </c>
      <c r="B47">
        <v>40.9</v>
      </c>
      <c r="C47">
        <v>43.304173368586369</v>
      </c>
      <c r="D47">
        <f t="shared" si="2"/>
        <v>2.4041733685863704</v>
      </c>
      <c r="E47">
        <f t="shared" si="0"/>
        <v>5.7800495862199357</v>
      </c>
      <c r="F47">
        <f t="shared" si="1"/>
        <v>-5.5518283379365957E-2</v>
      </c>
    </row>
    <row r="48" spans="1:6" x14ac:dyDescent="0.25">
      <c r="A48">
        <v>3.6</v>
      </c>
      <c r="B48">
        <v>40.5</v>
      </c>
      <c r="C48">
        <v>34.916812149505077</v>
      </c>
      <c r="D48">
        <f t="shared" si="2"/>
        <v>-5.5831878504949231</v>
      </c>
      <c r="E48">
        <f t="shared" si="0"/>
        <v>31.171986573914118</v>
      </c>
      <c r="F48">
        <f t="shared" si="1"/>
        <v>0.15989970179949722</v>
      </c>
    </row>
    <row r="49" spans="1:6" x14ac:dyDescent="0.25">
      <c r="A49">
        <v>6.4</v>
      </c>
      <c r="B49">
        <v>29.9499</v>
      </c>
      <c r="C49">
        <v>20.238930016112818</v>
      </c>
      <c r="D49">
        <f t="shared" si="2"/>
        <v>-9.7109699838871819</v>
      </c>
      <c r="E49">
        <f t="shared" si="0"/>
        <v>94.302938027957808</v>
      </c>
      <c r="F49">
        <f t="shared" si="1"/>
        <v>0.47981637251356607</v>
      </c>
    </row>
    <row r="50" spans="1:6" x14ac:dyDescent="0.25">
      <c r="A50">
        <v>6.4</v>
      </c>
      <c r="B50">
        <v>31.4</v>
      </c>
      <c r="C50">
        <v>20.238930016112818</v>
      </c>
      <c r="D50">
        <f t="shared" si="2"/>
        <v>-11.161069983887181</v>
      </c>
      <c r="E50">
        <f t="shared" si="0"/>
        <v>124.5694831852274</v>
      </c>
      <c r="F50">
        <f t="shared" si="1"/>
        <v>0.55146541714416319</v>
      </c>
    </row>
    <row r="51" spans="1:6" x14ac:dyDescent="0.25">
      <c r="A51">
        <v>1.8</v>
      </c>
      <c r="B51">
        <v>56.991500000000002</v>
      </c>
      <c r="C51">
        <v>44.352593520971531</v>
      </c>
      <c r="D51">
        <f t="shared" si="2"/>
        <v>-12.638906479028471</v>
      </c>
      <c r="E51">
        <f t="shared" si="0"/>
        <v>159.74195698562787</v>
      </c>
      <c r="F51">
        <f t="shared" si="1"/>
        <v>0.28496431607888573</v>
      </c>
    </row>
    <row r="52" spans="1:6" x14ac:dyDescent="0.25">
      <c r="A52">
        <v>1.5</v>
      </c>
      <c r="B52">
        <v>46.5</v>
      </c>
      <c r="C52">
        <v>45.925223749549275</v>
      </c>
      <c r="D52">
        <f t="shared" si="2"/>
        <v>-0.574776250450725</v>
      </c>
      <c r="E52">
        <f t="shared" si="0"/>
        <v>0.33036773808219455</v>
      </c>
      <c r="F52">
        <f t="shared" si="1"/>
        <v>1.2515480677573531E-2</v>
      </c>
    </row>
    <row r="53" spans="1:6" x14ac:dyDescent="0.25">
      <c r="A53">
        <v>1.5</v>
      </c>
      <c r="B53">
        <v>49.6</v>
      </c>
      <c r="C53">
        <v>45.925223749549275</v>
      </c>
      <c r="D53">
        <f t="shared" si="2"/>
        <v>-3.6747762504507264</v>
      </c>
      <c r="E53">
        <f t="shared" si="0"/>
        <v>13.5039804908767</v>
      </c>
      <c r="F53">
        <f t="shared" si="1"/>
        <v>8.0016512722745126E-2</v>
      </c>
    </row>
    <row r="54" spans="1:6" x14ac:dyDescent="0.25">
      <c r="A54">
        <v>1.6</v>
      </c>
      <c r="B54">
        <v>42</v>
      </c>
      <c r="C54">
        <v>45.401013673356694</v>
      </c>
      <c r="D54">
        <f t="shared" si="2"/>
        <v>3.4010136733566938</v>
      </c>
      <c r="E54">
        <f t="shared" si="0"/>
        <v>11.566894006359192</v>
      </c>
      <c r="F54">
        <f t="shared" si="1"/>
        <v>-7.4910522875672222E-2</v>
      </c>
    </row>
    <row r="55" spans="1:6" x14ac:dyDescent="0.25">
      <c r="A55">
        <v>1.6</v>
      </c>
      <c r="B55">
        <v>49.949399999999997</v>
      </c>
      <c r="C55">
        <v>45.401013673356694</v>
      </c>
      <c r="D55">
        <f t="shared" si="2"/>
        <v>-4.5483863266433033</v>
      </c>
      <c r="E55">
        <f t="shared" si="0"/>
        <v>20.687818176395762</v>
      </c>
      <c r="F55">
        <f t="shared" si="1"/>
        <v>0.10018248401604513</v>
      </c>
    </row>
    <row r="56" spans="1:6" x14ac:dyDescent="0.25">
      <c r="A56">
        <v>1.6</v>
      </c>
      <c r="B56">
        <v>45.3</v>
      </c>
      <c r="C56">
        <v>45.401013673356694</v>
      </c>
      <c r="D56">
        <f t="shared" si="2"/>
        <v>0.10101367335669664</v>
      </c>
      <c r="E56">
        <f t="shared" si="0"/>
        <v>1.0203762205013405E-2</v>
      </c>
      <c r="F56">
        <f t="shared" si="1"/>
        <v>-2.2249211016179557E-3</v>
      </c>
    </row>
    <row r="57" spans="1:6" x14ac:dyDescent="0.25">
      <c r="A57">
        <v>1.6</v>
      </c>
      <c r="B57">
        <v>45.5</v>
      </c>
      <c r="C57">
        <v>45.401013673356694</v>
      </c>
      <c r="D57">
        <f t="shared" si="2"/>
        <v>-9.8986326643306199E-2</v>
      </c>
      <c r="E57">
        <f t="shared" si="0"/>
        <v>9.7982928623353109E-3</v>
      </c>
      <c r="F57">
        <f t="shared" si="1"/>
        <v>2.1802668846884299E-3</v>
      </c>
    </row>
    <row r="58" spans="1:6" x14ac:dyDescent="0.25">
      <c r="A58">
        <v>1.6</v>
      </c>
      <c r="B58">
        <v>42.8</v>
      </c>
      <c r="C58">
        <v>45.401013673356694</v>
      </c>
      <c r="D58">
        <f t="shared" si="2"/>
        <v>2.6010136733566966</v>
      </c>
      <c r="E58">
        <f t="shared" si="0"/>
        <v>6.7652721289884967</v>
      </c>
      <c r="F58">
        <f t="shared" si="1"/>
        <v>-5.7289770930446987E-2</v>
      </c>
    </row>
    <row r="59" spans="1:6" x14ac:dyDescent="0.25">
      <c r="A59">
        <v>1.6</v>
      </c>
      <c r="B59">
        <v>43.7</v>
      </c>
      <c r="C59">
        <v>45.401013673356694</v>
      </c>
      <c r="D59">
        <f t="shared" si="2"/>
        <v>1.701013673356691</v>
      </c>
      <c r="E59">
        <f t="shared" si="0"/>
        <v>2.8934475169464231</v>
      </c>
      <c r="F59">
        <f t="shared" si="1"/>
        <v>-3.7466424992068412E-2</v>
      </c>
    </row>
    <row r="60" spans="1:6" x14ac:dyDescent="0.25">
      <c r="A60">
        <v>2.5</v>
      </c>
      <c r="B60">
        <v>42.904000000000003</v>
      </c>
      <c r="C60">
        <v>40.683122987623463</v>
      </c>
      <c r="D60">
        <f t="shared" si="2"/>
        <v>-2.2208770123765404</v>
      </c>
      <c r="E60">
        <f t="shared" si="0"/>
        <v>4.9322947041025484</v>
      </c>
      <c r="F60">
        <f t="shared" si="1"/>
        <v>5.458963937090501E-2</v>
      </c>
    </row>
    <row r="61" spans="1:6" x14ac:dyDescent="0.25">
      <c r="A61">
        <v>2.5</v>
      </c>
      <c r="B61">
        <v>43.261699999999998</v>
      </c>
      <c r="C61">
        <v>40.683122987623463</v>
      </c>
      <c r="D61">
        <f t="shared" si="2"/>
        <v>-2.5785770123765346</v>
      </c>
      <c r="E61">
        <f t="shared" si="0"/>
        <v>6.6490594087566945</v>
      </c>
      <c r="F61">
        <f t="shared" si="1"/>
        <v>6.3381983068531489E-2</v>
      </c>
    </row>
    <row r="62" spans="1:6" x14ac:dyDescent="0.25">
      <c r="A62">
        <v>2.5</v>
      </c>
      <c r="B62">
        <v>37.5899</v>
      </c>
      <c r="C62">
        <v>40.683122987623463</v>
      </c>
      <c r="D62">
        <f t="shared" si="2"/>
        <v>3.0932229876234629</v>
      </c>
      <c r="E62">
        <f t="shared" si="0"/>
        <v>9.5680284511622222</v>
      </c>
      <c r="F62">
        <f t="shared" si="1"/>
        <v>-7.6032092928669137E-2</v>
      </c>
    </row>
    <row r="63" spans="1:6" x14ac:dyDescent="0.25">
      <c r="A63">
        <v>2.5</v>
      </c>
      <c r="B63">
        <v>36.655700000000003</v>
      </c>
      <c r="C63">
        <v>40.683122987623463</v>
      </c>
      <c r="D63">
        <f t="shared" si="2"/>
        <v>4.02742298762346</v>
      </c>
      <c r="E63">
        <f t="shared" si="0"/>
        <v>16.220135921237876</v>
      </c>
      <c r="F63">
        <f t="shared" si="1"/>
        <v>-9.8994931850454909E-2</v>
      </c>
    </row>
    <row r="64" spans="1:6" x14ac:dyDescent="0.25">
      <c r="A64">
        <v>2.5</v>
      </c>
      <c r="B64">
        <v>34.434100000000001</v>
      </c>
      <c r="C64">
        <v>40.683122987623463</v>
      </c>
      <c r="D64">
        <f t="shared" si="2"/>
        <v>6.2490229876234622</v>
      </c>
      <c r="E64">
        <f t="shared" si="0"/>
        <v>39.050288299846464</v>
      </c>
      <c r="F64">
        <f t="shared" si="1"/>
        <v>-0.15360234241418799</v>
      </c>
    </row>
    <row r="65" spans="1:6" x14ac:dyDescent="0.25">
      <c r="A65">
        <v>2.5</v>
      </c>
      <c r="B65">
        <v>31.366900000000001</v>
      </c>
      <c r="C65">
        <v>40.683122987623463</v>
      </c>
      <c r="D65">
        <f t="shared" si="2"/>
        <v>9.3162229876234619</v>
      </c>
      <c r="E65">
        <f t="shared" si="0"/>
        <v>86.792010755123826</v>
      </c>
      <c r="F65">
        <f t="shared" si="1"/>
        <v>-0.22899478465450218</v>
      </c>
    </row>
    <row r="66" spans="1:6" x14ac:dyDescent="0.25">
      <c r="A66">
        <v>2</v>
      </c>
      <c r="B66">
        <v>41.566099999999999</v>
      </c>
      <c r="C66">
        <v>43.304173368586369</v>
      </c>
      <c r="D66">
        <f t="shared" si="2"/>
        <v>1.7380733685863703</v>
      </c>
      <c r="E66">
        <f t="shared" si="0"/>
        <v>3.0208990345891724</v>
      </c>
      <c r="F66">
        <f t="shared" si="1"/>
        <v>-4.0136394102079781E-2</v>
      </c>
    </row>
    <row r="67" spans="1:6" x14ac:dyDescent="0.25">
      <c r="A67">
        <v>2</v>
      </c>
      <c r="B67">
        <v>44.707999999999998</v>
      </c>
      <c r="C67">
        <v>43.304173368586369</v>
      </c>
      <c r="D67">
        <f t="shared" ref="D67:D130" si="3">(C67-B67)</f>
        <v>-1.4038266314136294</v>
      </c>
      <c r="E67">
        <f t="shared" ref="E67:E130" si="4">D67^2</f>
        <v>1.9707292110661381</v>
      </c>
      <c r="F67">
        <f t="shared" ref="F67:F130" si="5">(B67-C67)/C67</f>
        <v>3.2417813855141975E-2</v>
      </c>
    </row>
    <row r="68" spans="1:6" x14ac:dyDescent="0.25">
      <c r="A68">
        <v>2</v>
      </c>
      <c r="B68">
        <v>59.536099999999998</v>
      </c>
      <c r="C68">
        <v>43.304173368586369</v>
      </c>
      <c r="D68">
        <f t="shared" si="3"/>
        <v>-16.231926631413629</v>
      </c>
      <c r="E68">
        <f t="shared" si="4"/>
        <v>263.47544216759496</v>
      </c>
      <c r="F68">
        <f t="shared" si="5"/>
        <v>0.3748351571857636</v>
      </c>
    </row>
    <row r="69" spans="1:6" x14ac:dyDescent="0.25">
      <c r="A69">
        <v>2</v>
      </c>
      <c r="B69">
        <v>59.438099999999999</v>
      </c>
      <c r="C69">
        <v>43.304173368586369</v>
      </c>
      <c r="D69">
        <f t="shared" si="3"/>
        <v>-16.13392663141363</v>
      </c>
      <c r="E69">
        <f t="shared" si="4"/>
        <v>260.30358854783793</v>
      </c>
      <c r="F69">
        <f t="shared" si="5"/>
        <v>0.37257209585987555</v>
      </c>
    </row>
    <row r="70" spans="1:6" x14ac:dyDescent="0.25">
      <c r="A70">
        <v>2</v>
      </c>
      <c r="B70">
        <v>46.2</v>
      </c>
      <c r="C70">
        <v>43.304173368586369</v>
      </c>
      <c r="D70">
        <f t="shared" si="3"/>
        <v>-2.8958266314136338</v>
      </c>
      <c r="E70">
        <f t="shared" si="4"/>
        <v>8.385811879204434</v>
      </c>
      <c r="F70">
        <f t="shared" si="5"/>
        <v>6.687176791866252E-2</v>
      </c>
    </row>
    <row r="71" spans="1:6" x14ac:dyDescent="0.25">
      <c r="A71">
        <v>2</v>
      </c>
      <c r="B71">
        <v>41.399000000000001</v>
      </c>
      <c r="C71">
        <v>43.304173368586369</v>
      </c>
      <c r="D71">
        <f t="shared" si="3"/>
        <v>1.9051733685863681</v>
      </c>
      <c r="E71">
        <f t="shared" si="4"/>
        <v>3.6296855643707291</v>
      </c>
      <c r="F71">
        <f t="shared" si="5"/>
        <v>-4.3995144587343986E-2</v>
      </c>
    </row>
    <row r="72" spans="1:6" x14ac:dyDescent="0.25">
      <c r="A72">
        <v>2.5</v>
      </c>
      <c r="B72">
        <v>44.515900000000002</v>
      </c>
      <c r="C72">
        <v>40.683122987623463</v>
      </c>
      <c r="D72">
        <f t="shared" si="3"/>
        <v>-3.832777012376539</v>
      </c>
      <c r="E72">
        <f t="shared" si="4"/>
        <v>14.690179626602028</v>
      </c>
      <c r="F72">
        <f t="shared" si="5"/>
        <v>9.421049149895741E-2</v>
      </c>
    </row>
    <row r="73" spans="1:6" x14ac:dyDescent="0.25">
      <c r="A73">
        <v>2.5</v>
      </c>
      <c r="B73">
        <v>42.488799999999998</v>
      </c>
      <c r="C73">
        <v>40.683122987623463</v>
      </c>
      <c r="D73">
        <f t="shared" si="3"/>
        <v>-1.8056770123765347</v>
      </c>
      <c r="E73">
        <f t="shared" si="4"/>
        <v>3.2604694730250481</v>
      </c>
      <c r="F73">
        <f t="shared" si="5"/>
        <v>4.4383933183444496E-2</v>
      </c>
    </row>
    <row r="74" spans="1:6" x14ac:dyDescent="0.25">
      <c r="A74">
        <v>3</v>
      </c>
      <c r="B74">
        <v>35.799999999999997</v>
      </c>
      <c r="C74">
        <v>38.062072606660564</v>
      </c>
      <c r="D74">
        <f t="shared" si="3"/>
        <v>2.262072606660567</v>
      </c>
      <c r="E74">
        <f t="shared" si="4"/>
        <v>5.1169724778041319</v>
      </c>
      <c r="F74">
        <f t="shared" si="5"/>
        <v>-5.9431146328713637E-2</v>
      </c>
    </row>
    <row r="75" spans="1:6" x14ac:dyDescent="0.25">
      <c r="A75">
        <v>6.8</v>
      </c>
      <c r="B75">
        <v>23.4</v>
      </c>
      <c r="C75">
        <v>18.142089711342493</v>
      </c>
      <c r="D75">
        <f t="shared" si="3"/>
        <v>-5.2579102886575058</v>
      </c>
      <c r="E75">
        <f t="shared" si="4"/>
        <v>27.645620603570457</v>
      </c>
      <c r="F75">
        <f t="shared" si="5"/>
        <v>0.2898183380368935</v>
      </c>
    </row>
    <row r="76" spans="1:6" x14ac:dyDescent="0.25">
      <c r="A76">
        <v>4.4000000000000004</v>
      </c>
      <c r="B76">
        <v>33.049900000000001</v>
      </c>
      <c r="C76">
        <v>30.723131539964431</v>
      </c>
      <c r="D76">
        <f t="shared" si="3"/>
        <v>-2.32676846003557</v>
      </c>
      <c r="E76">
        <f t="shared" si="4"/>
        <v>5.4138514666162978</v>
      </c>
      <c r="F76">
        <f t="shared" si="5"/>
        <v>7.5733440681622119E-2</v>
      </c>
    </row>
    <row r="77" spans="1:6" x14ac:dyDescent="0.25">
      <c r="A77">
        <v>4.4000000000000004</v>
      </c>
      <c r="B77">
        <v>33.603200000000001</v>
      </c>
      <c r="C77">
        <v>30.723131539964431</v>
      </c>
      <c r="D77">
        <f t="shared" si="3"/>
        <v>-2.8800684600355702</v>
      </c>
      <c r="E77">
        <f t="shared" si="4"/>
        <v>8.2947943344916606</v>
      </c>
      <c r="F77">
        <f t="shared" si="5"/>
        <v>9.3742672562176735E-2</v>
      </c>
    </row>
    <row r="78" spans="1:6" x14ac:dyDescent="0.25">
      <c r="A78">
        <v>2.4</v>
      </c>
      <c r="B78">
        <v>42</v>
      </c>
      <c r="C78">
        <v>41.207333063816051</v>
      </c>
      <c r="D78">
        <f t="shared" si="3"/>
        <v>-0.79266693618394868</v>
      </c>
      <c r="E78">
        <f t="shared" si="4"/>
        <v>0.62832087171924822</v>
      </c>
      <c r="F78">
        <f t="shared" si="5"/>
        <v>1.9236064973105125E-2</v>
      </c>
    </row>
    <row r="79" spans="1:6" x14ac:dyDescent="0.25">
      <c r="A79">
        <v>3.6</v>
      </c>
      <c r="B79">
        <v>37.487400000000001</v>
      </c>
      <c r="C79">
        <v>34.916812149505077</v>
      </c>
      <c r="D79">
        <f t="shared" si="3"/>
        <v>-2.570587850494924</v>
      </c>
      <c r="E79">
        <f t="shared" si="4"/>
        <v>6.6079218971121136</v>
      </c>
      <c r="F79">
        <f t="shared" si="5"/>
        <v>7.3620347684900569E-2</v>
      </c>
    </row>
    <row r="80" spans="1:6" x14ac:dyDescent="0.25">
      <c r="A80">
        <v>3.6</v>
      </c>
      <c r="B80">
        <v>36.1</v>
      </c>
      <c r="C80">
        <v>34.916812149505077</v>
      </c>
      <c r="D80">
        <f t="shared" si="3"/>
        <v>-1.1831878504949245</v>
      </c>
      <c r="E80">
        <f t="shared" si="4"/>
        <v>1.3999334895587998</v>
      </c>
      <c r="F80">
        <f t="shared" si="5"/>
        <v>3.3885907036095085E-2</v>
      </c>
    </row>
    <row r="81" spans="1:6" x14ac:dyDescent="0.25">
      <c r="A81">
        <v>2</v>
      </c>
      <c r="B81">
        <v>39.4</v>
      </c>
      <c r="C81">
        <v>43.304173368586369</v>
      </c>
      <c r="D81">
        <f t="shared" si="3"/>
        <v>3.9041733685863704</v>
      </c>
      <c r="E81">
        <f t="shared" si="4"/>
        <v>15.242569691979048</v>
      </c>
      <c r="F81">
        <f t="shared" si="5"/>
        <v>-9.0156977142958894E-2</v>
      </c>
    </row>
    <row r="82" spans="1:6" x14ac:dyDescent="0.25">
      <c r="A82">
        <v>2</v>
      </c>
      <c r="B82">
        <v>44.7</v>
      </c>
      <c r="C82">
        <v>43.304173368586369</v>
      </c>
      <c r="D82">
        <f t="shared" si="3"/>
        <v>-1.3958266314136338</v>
      </c>
      <c r="E82">
        <f t="shared" si="4"/>
        <v>1.9483319849635323</v>
      </c>
      <c r="F82">
        <f t="shared" si="5"/>
        <v>3.2233074155069583E-2</v>
      </c>
    </row>
    <row r="83" spans="1:6" x14ac:dyDescent="0.25">
      <c r="A83">
        <v>2.4</v>
      </c>
      <c r="B83">
        <v>42.5</v>
      </c>
      <c r="C83">
        <v>41.207333063816051</v>
      </c>
      <c r="D83">
        <f t="shared" si="3"/>
        <v>-1.2926669361839487</v>
      </c>
      <c r="E83">
        <f t="shared" si="4"/>
        <v>1.6709878079031968</v>
      </c>
      <c r="F83">
        <f t="shared" si="5"/>
        <v>3.1369827651356375E-2</v>
      </c>
    </row>
    <row r="84" spans="1:6" x14ac:dyDescent="0.25">
      <c r="A84">
        <v>2</v>
      </c>
      <c r="B84">
        <v>41.5</v>
      </c>
      <c r="C84">
        <v>43.304173368586369</v>
      </c>
      <c r="D84">
        <f t="shared" si="3"/>
        <v>1.804173368586369</v>
      </c>
      <c r="E84">
        <f t="shared" si="4"/>
        <v>3.2550415439162861</v>
      </c>
      <c r="F84">
        <f t="shared" si="5"/>
        <v>-4.1662805873928746E-2</v>
      </c>
    </row>
    <row r="85" spans="1:6" x14ac:dyDescent="0.25">
      <c r="A85">
        <v>2</v>
      </c>
      <c r="B85">
        <v>43.5</v>
      </c>
      <c r="C85">
        <v>43.304173368586369</v>
      </c>
      <c r="D85">
        <f t="shared" si="3"/>
        <v>-0.19582663141363099</v>
      </c>
      <c r="E85">
        <f t="shared" si="4"/>
        <v>3.8348069570810085E-2</v>
      </c>
      <c r="F85">
        <f t="shared" si="5"/>
        <v>4.5221191441951686E-3</v>
      </c>
    </row>
    <row r="86" spans="1:6" x14ac:dyDescent="0.25">
      <c r="A86">
        <v>3.6</v>
      </c>
      <c r="B86">
        <v>40.5</v>
      </c>
      <c r="C86">
        <v>34.916812149505077</v>
      </c>
      <c r="D86">
        <f t="shared" si="3"/>
        <v>-5.5831878504949231</v>
      </c>
      <c r="E86">
        <f t="shared" si="4"/>
        <v>31.171986573914118</v>
      </c>
      <c r="F86">
        <f t="shared" si="5"/>
        <v>0.15989970179949722</v>
      </c>
    </row>
    <row r="87" spans="1:6" x14ac:dyDescent="0.25">
      <c r="A87">
        <v>3</v>
      </c>
      <c r="B87">
        <v>39.700000000000003</v>
      </c>
      <c r="C87">
        <v>38.062072606660564</v>
      </c>
      <c r="D87">
        <f t="shared" si="3"/>
        <v>-1.6379273933394387</v>
      </c>
      <c r="E87">
        <f t="shared" si="4"/>
        <v>2.6828061458517283</v>
      </c>
      <c r="F87">
        <f t="shared" si="5"/>
        <v>4.3033058400840062E-2</v>
      </c>
    </row>
    <row r="88" spans="1:6" x14ac:dyDescent="0.25">
      <c r="A88">
        <v>2.5</v>
      </c>
      <c r="B88">
        <v>40.807499999999997</v>
      </c>
      <c r="C88">
        <v>40.683122987623463</v>
      </c>
      <c r="D88">
        <f t="shared" si="3"/>
        <v>-0.12437701237653442</v>
      </c>
      <c r="E88">
        <f t="shared" si="4"/>
        <v>1.5469641207712596E-2</v>
      </c>
      <c r="F88">
        <f t="shared" si="5"/>
        <v>3.0572139807057623E-3</v>
      </c>
    </row>
    <row r="89" spans="1:6" x14ac:dyDescent="0.25">
      <c r="A89">
        <v>2.5</v>
      </c>
      <c r="B89">
        <v>37.979999999999997</v>
      </c>
      <c r="C89">
        <v>40.683122987623463</v>
      </c>
      <c r="D89">
        <f t="shared" si="3"/>
        <v>2.7031229876234661</v>
      </c>
      <c r="E89">
        <f t="shared" si="4"/>
        <v>7.3068738862184137</v>
      </c>
      <c r="F89">
        <f t="shared" si="5"/>
        <v>-6.6443350193292797E-2</v>
      </c>
    </row>
    <row r="90" spans="1:6" x14ac:dyDescent="0.25">
      <c r="A90">
        <v>3.7</v>
      </c>
      <c r="B90">
        <v>36.752800000000001</v>
      </c>
      <c r="C90">
        <v>34.392602073312496</v>
      </c>
      <c r="D90">
        <f t="shared" si="3"/>
        <v>-2.3601979266875048</v>
      </c>
      <c r="E90">
        <f t="shared" si="4"/>
        <v>5.5705342531399964</v>
      </c>
      <c r="F90">
        <f t="shared" si="5"/>
        <v>6.8625163099216013E-2</v>
      </c>
    </row>
    <row r="91" spans="1:6" x14ac:dyDescent="0.25">
      <c r="A91">
        <v>3.7</v>
      </c>
      <c r="B91">
        <v>33.4</v>
      </c>
      <c r="C91">
        <v>34.392602073312496</v>
      </c>
      <c r="D91">
        <f t="shared" si="3"/>
        <v>0.99260207331249717</v>
      </c>
      <c r="E91">
        <f t="shared" si="4"/>
        <v>0.98525887594426798</v>
      </c>
      <c r="F91">
        <f t="shared" si="5"/>
        <v>-2.8860918147357133E-2</v>
      </c>
    </row>
    <row r="92" spans="1:6" x14ac:dyDescent="0.25">
      <c r="A92">
        <v>5.6</v>
      </c>
      <c r="B92">
        <v>34.5</v>
      </c>
      <c r="C92">
        <v>24.432610625653467</v>
      </c>
      <c r="D92">
        <f t="shared" si="3"/>
        <v>-10.067389374346533</v>
      </c>
      <c r="E92">
        <f t="shared" si="4"/>
        <v>101.35232881470547</v>
      </c>
      <c r="F92">
        <f t="shared" si="5"/>
        <v>0.41204722363053964</v>
      </c>
    </row>
    <row r="93" spans="1:6" x14ac:dyDescent="0.25">
      <c r="A93">
        <v>5.6</v>
      </c>
      <c r="B93">
        <v>32.4</v>
      </c>
      <c r="C93">
        <v>24.432610625653467</v>
      </c>
      <c r="D93">
        <f t="shared" si="3"/>
        <v>-7.9673893743465314</v>
      </c>
      <c r="E93">
        <f t="shared" si="4"/>
        <v>63.479293442450015</v>
      </c>
      <c r="F93">
        <f t="shared" si="5"/>
        <v>0.3260965230617241</v>
      </c>
    </row>
    <row r="94" spans="1:6" x14ac:dyDescent="0.25">
      <c r="A94">
        <v>3</v>
      </c>
      <c r="B94">
        <v>39.700000000000003</v>
      </c>
      <c r="C94">
        <v>38.062072606660564</v>
      </c>
      <c r="D94">
        <f t="shared" si="3"/>
        <v>-1.6379273933394387</v>
      </c>
      <c r="E94">
        <f t="shared" si="4"/>
        <v>2.6828061458517283</v>
      </c>
      <c r="F94">
        <f t="shared" si="5"/>
        <v>4.3033058400840062E-2</v>
      </c>
    </row>
    <row r="95" spans="1:6" x14ac:dyDescent="0.25">
      <c r="A95">
        <v>2.5</v>
      </c>
      <c r="B95">
        <v>51.6</v>
      </c>
      <c r="C95">
        <v>40.683122987623463</v>
      </c>
      <c r="D95">
        <f t="shared" si="3"/>
        <v>-10.916877012376538</v>
      </c>
      <c r="E95">
        <f t="shared" si="4"/>
        <v>119.17820370335529</v>
      </c>
      <c r="F95">
        <f t="shared" si="5"/>
        <v>0.26833920826819635</v>
      </c>
    </row>
    <row r="96" spans="1:6" x14ac:dyDescent="0.25">
      <c r="A96">
        <v>2.2999999999999998</v>
      </c>
      <c r="B96">
        <v>34.700000000000003</v>
      </c>
      <c r="C96">
        <v>41.731543140008625</v>
      </c>
      <c r="D96">
        <f t="shared" si="3"/>
        <v>7.0315431400086226</v>
      </c>
      <c r="E96">
        <f t="shared" si="4"/>
        <v>49.442598929802323</v>
      </c>
      <c r="F96">
        <f t="shared" si="5"/>
        <v>-0.16849468318048805</v>
      </c>
    </row>
    <row r="97" spans="1:6" x14ac:dyDescent="0.25">
      <c r="A97">
        <v>3</v>
      </c>
      <c r="B97">
        <v>47.1</v>
      </c>
      <c r="C97">
        <v>38.062072606660564</v>
      </c>
      <c r="D97">
        <f t="shared" si="3"/>
        <v>-9.0379273933394373</v>
      </c>
      <c r="E97">
        <f t="shared" si="4"/>
        <v>81.684131567275401</v>
      </c>
      <c r="F97">
        <f t="shared" si="5"/>
        <v>0.23745231865691599</v>
      </c>
    </row>
    <row r="98" spans="1:6" x14ac:dyDescent="0.25">
      <c r="A98">
        <v>4.2</v>
      </c>
      <c r="B98">
        <v>35.722200000000001</v>
      </c>
      <c r="C98">
        <v>31.771551692349593</v>
      </c>
      <c r="D98">
        <f t="shared" si="3"/>
        <v>-3.9506483076504075</v>
      </c>
      <c r="E98">
        <f t="shared" si="4"/>
        <v>15.607622050741028</v>
      </c>
      <c r="F98">
        <f t="shared" si="5"/>
        <v>0.12434546307040147</v>
      </c>
    </row>
    <row r="99" spans="1:6" x14ac:dyDescent="0.25">
      <c r="A99">
        <v>3</v>
      </c>
      <c r="B99">
        <v>37.999699999999997</v>
      </c>
      <c r="C99">
        <v>38.062072606660564</v>
      </c>
      <c r="D99">
        <f t="shared" si="3"/>
        <v>6.2372606660566987E-2</v>
      </c>
      <c r="E99">
        <f t="shared" si="4"/>
        <v>3.8903420616338055E-3</v>
      </c>
      <c r="F99">
        <f t="shared" si="5"/>
        <v>-1.6387075739446799E-3</v>
      </c>
    </row>
    <row r="100" spans="1:6" x14ac:dyDescent="0.25">
      <c r="A100">
        <v>4.4000000000000004</v>
      </c>
      <c r="B100">
        <v>31.227399999999999</v>
      </c>
      <c r="C100">
        <v>30.723131539964431</v>
      </c>
      <c r="D100">
        <f t="shared" si="3"/>
        <v>-0.50426846003556847</v>
      </c>
      <c r="E100">
        <f t="shared" si="4"/>
        <v>0.25428667978664371</v>
      </c>
      <c r="F100">
        <f t="shared" si="5"/>
        <v>1.6413315790404361E-2</v>
      </c>
    </row>
    <row r="101" spans="1:6" x14ac:dyDescent="0.25">
      <c r="A101">
        <v>4.4000000000000004</v>
      </c>
      <c r="B101">
        <v>30.547999999999998</v>
      </c>
      <c r="C101">
        <v>30.723131539964431</v>
      </c>
      <c r="D101">
        <f t="shared" si="3"/>
        <v>0.17513153996443265</v>
      </c>
      <c r="E101">
        <f t="shared" si="4"/>
        <v>3.0671056290313671E-2</v>
      </c>
      <c r="F101">
        <f t="shared" si="5"/>
        <v>-5.7003154036112105E-3</v>
      </c>
    </row>
    <row r="102" spans="1:6" x14ac:dyDescent="0.25">
      <c r="A102">
        <v>3</v>
      </c>
      <c r="B102">
        <v>35.496600000000001</v>
      </c>
      <c r="C102">
        <v>38.062072606660564</v>
      </c>
      <c r="D102">
        <f t="shared" si="3"/>
        <v>2.5654726066605633</v>
      </c>
      <c r="E102">
        <f t="shared" si="4"/>
        <v>6.5816496955257451</v>
      </c>
      <c r="F102">
        <f t="shared" si="5"/>
        <v>-6.7402335999212665E-2</v>
      </c>
    </row>
    <row r="103" spans="1:6" x14ac:dyDescent="0.25">
      <c r="A103">
        <v>3</v>
      </c>
      <c r="B103">
        <v>35.496600000000001</v>
      </c>
      <c r="C103">
        <v>38.062072606660564</v>
      </c>
      <c r="D103">
        <f t="shared" si="3"/>
        <v>2.5654726066605633</v>
      </c>
      <c r="E103">
        <f t="shared" si="4"/>
        <v>6.5816496955257451</v>
      </c>
      <c r="F103">
        <f t="shared" si="5"/>
        <v>-6.7402335999212665E-2</v>
      </c>
    </row>
    <row r="104" spans="1:6" x14ac:dyDescent="0.25">
      <c r="A104">
        <v>4.4000000000000004</v>
      </c>
      <c r="B104">
        <v>33.603200000000001</v>
      </c>
      <c r="C104">
        <v>30.723131539964431</v>
      </c>
      <c r="D104">
        <f t="shared" si="3"/>
        <v>-2.8800684600355702</v>
      </c>
      <c r="E104">
        <f t="shared" si="4"/>
        <v>8.2947943344916606</v>
      </c>
      <c r="F104">
        <f t="shared" si="5"/>
        <v>9.3742672562176735E-2</v>
      </c>
    </row>
    <row r="105" spans="1:6" x14ac:dyDescent="0.25">
      <c r="A105">
        <v>4.4000000000000004</v>
      </c>
      <c r="B105">
        <v>29.837800000000001</v>
      </c>
      <c r="C105">
        <v>30.723131539964431</v>
      </c>
      <c r="D105">
        <f t="shared" si="3"/>
        <v>0.88533153996442948</v>
      </c>
      <c r="E105">
        <f t="shared" si="4"/>
        <v>0.78381193565578822</v>
      </c>
      <c r="F105">
        <f t="shared" si="5"/>
        <v>-2.881644857109688E-2</v>
      </c>
    </row>
    <row r="106" spans="1:6" x14ac:dyDescent="0.25">
      <c r="A106">
        <v>4.4000000000000004</v>
      </c>
      <c r="B106">
        <v>27.730699999999999</v>
      </c>
      <c r="C106">
        <v>30.723131539964431</v>
      </c>
      <c r="D106">
        <f t="shared" si="3"/>
        <v>2.9924315399644321</v>
      </c>
      <c r="E106">
        <f t="shared" si="4"/>
        <v>8.9546465213739026</v>
      </c>
      <c r="F106">
        <f t="shared" si="5"/>
        <v>-9.7399952087302635E-2</v>
      </c>
    </row>
    <row r="107" spans="1:6" x14ac:dyDescent="0.25">
      <c r="A107">
        <v>4.4000000000000004</v>
      </c>
      <c r="B107">
        <v>29.837800000000001</v>
      </c>
      <c r="C107">
        <v>30.723131539964431</v>
      </c>
      <c r="D107">
        <f t="shared" si="3"/>
        <v>0.88533153996442948</v>
      </c>
      <c r="E107">
        <f t="shared" si="4"/>
        <v>0.78381193565578822</v>
      </c>
      <c r="F107">
        <f t="shared" si="5"/>
        <v>-2.881644857109688E-2</v>
      </c>
    </row>
    <row r="108" spans="1:6" x14ac:dyDescent="0.25">
      <c r="A108">
        <v>4.4000000000000004</v>
      </c>
      <c r="B108">
        <v>27.730699999999999</v>
      </c>
      <c r="C108">
        <v>30.723131539964431</v>
      </c>
      <c r="D108">
        <f t="shared" si="3"/>
        <v>2.9924315399644321</v>
      </c>
      <c r="E108">
        <f t="shared" si="4"/>
        <v>8.9546465213739026</v>
      </c>
      <c r="F108">
        <f t="shared" si="5"/>
        <v>-9.7399952087302635E-2</v>
      </c>
    </row>
    <row r="109" spans="1:6" x14ac:dyDescent="0.25">
      <c r="A109">
        <v>3.6</v>
      </c>
      <c r="B109">
        <v>37.9</v>
      </c>
      <c r="C109">
        <v>34.916812149505077</v>
      </c>
      <c r="D109">
        <f t="shared" si="3"/>
        <v>-2.9831878504949216</v>
      </c>
      <c r="E109">
        <f t="shared" si="4"/>
        <v>8.8994097513405102</v>
      </c>
      <c r="F109">
        <f t="shared" si="5"/>
        <v>8.5437004893850435E-2</v>
      </c>
    </row>
    <row r="110" spans="1:6" x14ac:dyDescent="0.25">
      <c r="A110">
        <v>5.7</v>
      </c>
      <c r="B110">
        <v>34.5</v>
      </c>
      <c r="C110">
        <v>23.908400549460882</v>
      </c>
      <c r="D110">
        <f t="shared" si="3"/>
        <v>-10.591599450539118</v>
      </c>
      <c r="E110">
        <f t="shared" si="4"/>
        <v>112.18197892066054</v>
      </c>
      <c r="F110">
        <f t="shared" si="5"/>
        <v>0.44300744538002779</v>
      </c>
    </row>
    <row r="111" spans="1:6" x14ac:dyDescent="0.25">
      <c r="A111">
        <v>4.5999999999999996</v>
      </c>
      <c r="B111">
        <v>33.9</v>
      </c>
      <c r="C111">
        <v>29.674711387579272</v>
      </c>
      <c r="D111">
        <f t="shared" si="3"/>
        <v>-4.2252886124207265</v>
      </c>
      <c r="E111">
        <f t="shared" si="4"/>
        <v>17.85306385825227</v>
      </c>
      <c r="F111">
        <f t="shared" si="5"/>
        <v>0.14238684775176194</v>
      </c>
    </row>
    <row r="112" spans="1:6" x14ac:dyDescent="0.25">
      <c r="A112">
        <v>3.6</v>
      </c>
      <c r="B112">
        <v>37.299799999999998</v>
      </c>
      <c r="C112">
        <v>34.916812149505077</v>
      </c>
      <c r="D112">
        <f t="shared" si="3"/>
        <v>-2.3829878504949207</v>
      </c>
      <c r="E112">
        <f t="shared" si="4"/>
        <v>5.6786310956064021</v>
      </c>
      <c r="F112">
        <f t="shared" si="5"/>
        <v>6.8247577708169957E-2</v>
      </c>
    </row>
    <row r="113" spans="1:6" x14ac:dyDescent="0.25">
      <c r="A113">
        <v>3.6</v>
      </c>
      <c r="B113">
        <v>36.543999999999997</v>
      </c>
      <c r="C113">
        <v>34.916812149505077</v>
      </c>
      <c r="D113">
        <f t="shared" si="3"/>
        <v>-1.62718785049492</v>
      </c>
      <c r="E113">
        <f t="shared" si="4"/>
        <v>2.647740300798278</v>
      </c>
      <c r="F113">
        <f t="shared" si="5"/>
        <v>4.6601844507674628E-2</v>
      </c>
    </row>
    <row r="114" spans="1:6" x14ac:dyDescent="0.25">
      <c r="A114">
        <v>3</v>
      </c>
      <c r="B114">
        <v>36.920200000000001</v>
      </c>
      <c r="C114">
        <v>38.062072606660564</v>
      </c>
      <c r="D114">
        <f t="shared" si="3"/>
        <v>1.1418726066605629</v>
      </c>
      <c r="E114">
        <f t="shared" si="4"/>
        <v>1.3038730498417885</v>
      </c>
      <c r="F114">
        <f t="shared" si="5"/>
        <v>-3.0000273985624843E-2</v>
      </c>
    </row>
    <row r="115" spans="1:6" x14ac:dyDescent="0.25">
      <c r="A115">
        <v>3</v>
      </c>
      <c r="B115">
        <v>37.425899999999999</v>
      </c>
      <c r="C115">
        <v>38.062072606660564</v>
      </c>
      <c r="D115">
        <f t="shared" si="3"/>
        <v>0.63617260666056552</v>
      </c>
      <c r="E115">
        <f t="shared" si="4"/>
        <v>0.40471558546529862</v>
      </c>
      <c r="F115">
        <f t="shared" si="5"/>
        <v>-1.6714082105692803E-2</v>
      </c>
    </row>
    <row r="116" spans="1:6" x14ac:dyDescent="0.25">
      <c r="A116">
        <v>3</v>
      </c>
      <c r="B116">
        <v>35.435400000000001</v>
      </c>
      <c r="C116">
        <v>38.062072606660564</v>
      </c>
      <c r="D116">
        <f t="shared" si="3"/>
        <v>2.6266726066605628</v>
      </c>
      <c r="E116">
        <f t="shared" si="4"/>
        <v>6.8994089825809954</v>
      </c>
      <c r="F116">
        <f t="shared" si="5"/>
        <v>-6.9010235827276403E-2</v>
      </c>
    </row>
    <row r="117" spans="1:6" x14ac:dyDescent="0.25">
      <c r="A117">
        <v>3</v>
      </c>
      <c r="B117">
        <v>35.890999999999998</v>
      </c>
      <c r="C117">
        <v>38.062072606660564</v>
      </c>
      <c r="D117">
        <f t="shared" si="3"/>
        <v>2.1710726066605659</v>
      </c>
      <c r="E117">
        <f t="shared" si="4"/>
        <v>4.7135562633919044</v>
      </c>
      <c r="F117">
        <f t="shared" si="5"/>
        <v>-5.7040314885024028E-2</v>
      </c>
    </row>
    <row r="118" spans="1:6" x14ac:dyDescent="0.25">
      <c r="A118">
        <v>1.6</v>
      </c>
      <c r="B118">
        <v>43.297899999999998</v>
      </c>
      <c r="C118">
        <v>45.401013673356694</v>
      </c>
      <c r="D118">
        <f t="shared" si="3"/>
        <v>2.1031136733566953</v>
      </c>
      <c r="E118">
        <f t="shared" si="4"/>
        <v>4.4230871230598927</v>
      </c>
      <c r="F118">
        <f t="shared" si="5"/>
        <v>-4.6323055438537368E-2</v>
      </c>
    </row>
    <row r="119" spans="1:6" x14ac:dyDescent="0.25">
      <c r="A119">
        <v>1.6</v>
      </c>
      <c r="B119">
        <v>45.5991</v>
      </c>
      <c r="C119">
        <v>45.401013673356694</v>
      </c>
      <c r="D119">
        <f t="shared" si="3"/>
        <v>-0.19808632664330617</v>
      </c>
      <c r="E119">
        <f t="shared" si="4"/>
        <v>3.9238192803038585E-2</v>
      </c>
      <c r="F119">
        <f t="shared" si="5"/>
        <v>4.3630375319032117E-3</v>
      </c>
    </row>
    <row r="120" spans="1:6" x14ac:dyDescent="0.25">
      <c r="A120">
        <v>1.6</v>
      </c>
      <c r="B120">
        <v>41.7</v>
      </c>
      <c r="C120">
        <v>45.401013673356694</v>
      </c>
      <c r="D120">
        <f t="shared" si="3"/>
        <v>3.701013673356691</v>
      </c>
      <c r="E120">
        <f t="shared" si="4"/>
        <v>13.697502210373187</v>
      </c>
      <c r="F120">
        <f t="shared" si="5"/>
        <v>-8.1518304855131646E-2</v>
      </c>
    </row>
    <row r="121" spans="1:6" x14ac:dyDescent="0.25">
      <c r="A121">
        <v>2.4</v>
      </c>
      <c r="B121">
        <v>38.700000000000003</v>
      </c>
      <c r="C121">
        <v>41.207333063816051</v>
      </c>
      <c r="D121">
        <f t="shared" si="3"/>
        <v>2.5073330638160485</v>
      </c>
      <c r="E121">
        <f t="shared" si="4"/>
        <v>6.2867190929051731</v>
      </c>
      <c r="F121">
        <f t="shared" si="5"/>
        <v>-6.0846768703353066E-2</v>
      </c>
    </row>
    <row r="122" spans="1:6" x14ac:dyDescent="0.25">
      <c r="A122">
        <v>2.4</v>
      </c>
      <c r="B122">
        <v>38.700000000000003</v>
      </c>
      <c r="C122">
        <v>41.207333063816051</v>
      </c>
      <c r="D122">
        <f t="shared" si="3"/>
        <v>2.5073330638160485</v>
      </c>
      <c r="E122">
        <f t="shared" si="4"/>
        <v>6.2867190929051731</v>
      </c>
      <c r="F122">
        <f t="shared" si="5"/>
        <v>-6.0846768703353066E-2</v>
      </c>
    </row>
    <row r="123" spans="1:6" x14ac:dyDescent="0.25">
      <c r="A123">
        <v>2.5</v>
      </c>
      <c r="B123">
        <v>37.5899</v>
      </c>
      <c r="C123">
        <v>40.683122987623463</v>
      </c>
      <c r="D123">
        <f t="shared" si="3"/>
        <v>3.0932229876234629</v>
      </c>
      <c r="E123">
        <f t="shared" si="4"/>
        <v>9.5680284511622222</v>
      </c>
      <c r="F123">
        <f t="shared" si="5"/>
        <v>-7.6032092928669137E-2</v>
      </c>
    </row>
    <row r="124" spans="1:6" x14ac:dyDescent="0.25">
      <c r="A124">
        <v>2.5</v>
      </c>
      <c r="B124">
        <v>36.655700000000003</v>
      </c>
      <c r="C124">
        <v>40.683122987623463</v>
      </c>
      <c r="D124">
        <f t="shared" si="3"/>
        <v>4.02742298762346</v>
      </c>
      <c r="E124">
        <f t="shared" si="4"/>
        <v>16.220135921237876</v>
      </c>
      <c r="F124">
        <f t="shared" si="5"/>
        <v>-9.8994931850454909E-2</v>
      </c>
    </row>
    <row r="125" spans="1:6" x14ac:dyDescent="0.25">
      <c r="A125">
        <v>2.5</v>
      </c>
      <c r="B125">
        <v>34.434100000000001</v>
      </c>
      <c r="C125">
        <v>40.683122987623463</v>
      </c>
      <c r="D125">
        <f t="shared" si="3"/>
        <v>6.2490229876234622</v>
      </c>
      <c r="E125">
        <f t="shared" si="4"/>
        <v>39.050288299846464</v>
      </c>
      <c r="F125">
        <f t="shared" si="5"/>
        <v>-0.15360234241418799</v>
      </c>
    </row>
    <row r="126" spans="1:6" x14ac:dyDescent="0.25">
      <c r="A126">
        <v>2.5</v>
      </c>
      <c r="B126">
        <v>31.366900000000001</v>
      </c>
      <c r="C126">
        <v>40.683122987623463</v>
      </c>
      <c r="D126">
        <f t="shared" si="3"/>
        <v>9.3162229876234619</v>
      </c>
      <c r="E126">
        <f t="shared" si="4"/>
        <v>86.792010755123826</v>
      </c>
      <c r="F126">
        <f t="shared" si="5"/>
        <v>-0.22899478465450218</v>
      </c>
    </row>
    <row r="127" spans="1:6" x14ac:dyDescent="0.25">
      <c r="A127">
        <v>3.5</v>
      </c>
      <c r="B127">
        <v>32.200000000000003</v>
      </c>
      <c r="C127">
        <v>35.441022225697658</v>
      </c>
      <c r="D127">
        <f t="shared" si="3"/>
        <v>3.2410222256976553</v>
      </c>
      <c r="E127">
        <f t="shared" si="4"/>
        <v>10.504225067466184</v>
      </c>
      <c r="F127">
        <f t="shared" si="5"/>
        <v>-9.1448328015427488E-2</v>
      </c>
    </row>
    <row r="128" spans="1:6" x14ac:dyDescent="0.25">
      <c r="A128">
        <v>3.7</v>
      </c>
      <c r="B128">
        <v>28.1</v>
      </c>
      <c r="C128">
        <v>34.392602073312496</v>
      </c>
      <c r="D128">
        <f t="shared" si="3"/>
        <v>6.2926020733124943</v>
      </c>
      <c r="E128">
        <f t="shared" si="4"/>
        <v>39.596840853056705</v>
      </c>
      <c r="F128">
        <f t="shared" si="5"/>
        <v>-0.18296382634553093</v>
      </c>
    </row>
    <row r="129" spans="1:6" x14ac:dyDescent="0.25">
      <c r="A129">
        <v>4.7</v>
      </c>
      <c r="B129">
        <v>25.7</v>
      </c>
      <c r="C129">
        <v>29.150501311386691</v>
      </c>
      <c r="D129">
        <f t="shared" si="3"/>
        <v>3.4505013113866916</v>
      </c>
      <c r="E129">
        <f t="shared" si="4"/>
        <v>11.905959299881278</v>
      </c>
      <c r="F129">
        <f t="shared" si="5"/>
        <v>-0.11836850675493756</v>
      </c>
    </row>
    <row r="130" spans="1:6" x14ac:dyDescent="0.25">
      <c r="A130">
        <v>3.7</v>
      </c>
      <c r="B130">
        <v>27.8</v>
      </c>
      <c r="C130">
        <v>34.392602073312496</v>
      </c>
      <c r="D130">
        <f t="shared" si="3"/>
        <v>6.592602073312495</v>
      </c>
      <c r="E130">
        <f t="shared" si="4"/>
        <v>43.462402097044205</v>
      </c>
      <c r="F130">
        <f t="shared" si="5"/>
        <v>-0.19168663246995588</v>
      </c>
    </row>
    <row r="131" spans="1:6" x14ac:dyDescent="0.25">
      <c r="A131">
        <v>4.7</v>
      </c>
      <c r="B131">
        <v>25.6</v>
      </c>
      <c r="C131">
        <v>29.150501311386691</v>
      </c>
      <c r="D131">
        <f t="shared" ref="D131:D194" si="6">(C131-B131)</f>
        <v>3.5505013113866895</v>
      </c>
      <c r="E131">
        <f t="shared" ref="E131:E194" si="7">D131^2</f>
        <v>12.606059562158601</v>
      </c>
      <c r="F131">
        <f t="shared" ref="F131:F194" si="8">(B131-C131)/C131</f>
        <v>-0.1217989794912996</v>
      </c>
    </row>
    <row r="132" spans="1:6" x14ac:dyDescent="0.25">
      <c r="A132">
        <v>5.7</v>
      </c>
      <c r="B132">
        <v>27.2</v>
      </c>
      <c r="C132">
        <v>23.908400549460882</v>
      </c>
      <c r="D132">
        <f t="shared" si="6"/>
        <v>-3.2915994505391168</v>
      </c>
      <c r="E132">
        <f t="shared" si="7"/>
        <v>10.834626942789416</v>
      </c>
      <c r="F132">
        <f t="shared" si="8"/>
        <v>0.13767543519816677</v>
      </c>
    </row>
    <row r="133" spans="1:6" x14ac:dyDescent="0.25">
      <c r="A133">
        <v>3.7</v>
      </c>
      <c r="B133">
        <v>31.364100000000001</v>
      </c>
      <c r="C133">
        <v>34.392602073312496</v>
      </c>
      <c r="D133">
        <f t="shared" si="6"/>
        <v>3.0285020733124952</v>
      </c>
      <c r="E133">
        <f t="shared" si="7"/>
        <v>9.1718248080580818</v>
      </c>
      <c r="F133">
        <f t="shared" si="8"/>
        <v>-8.8056788109746167E-2</v>
      </c>
    </row>
    <row r="134" spans="1:6" x14ac:dyDescent="0.25">
      <c r="A134">
        <v>3.7</v>
      </c>
      <c r="B134">
        <v>31.363900000000001</v>
      </c>
      <c r="C134">
        <v>34.392602073312496</v>
      </c>
      <c r="D134">
        <f t="shared" si="6"/>
        <v>3.0287020733124947</v>
      </c>
      <c r="E134">
        <f t="shared" si="7"/>
        <v>9.1730362488874047</v>
      </c>
      <c r="F134">
        <f t="shared" si="8"/>
        <v>-8.8062603313829105E-2</v>
      </c>
    </row>
    <row r="135" spans="1:6" x14ac:dyDescent="0.25">
      <c r="A135">
        <v>5</v>
      </c>
      <c r="B135">
        <v>28.716000000000001</v>
      </c>
      <c r="C135">
        <v>27.577871082808947</v>
      </c>
      <c r="D135">
        <f t="shared" si="6"/>
        <v>-1.1381289171910538</v>
      </c>
      <c r="E135">
        <f t="shared" si="7"/>
        <v>1.2953374321464806</v>
      </c>
      <c r="F135">
        <f t="shared" si="8"/>
        <v>4.1269643830503015E-2</v>
      </c>
    </row>
    <row r="136" spans="1:6" x14ac:dyDescent="0.25">
      <c r="A136">
        <v>5</v>
      </c>
      <c r="B136">
        <v>28.700900000000001</v>
      </c>
      <c r="C136">
        <v>27.577871082808947</v>
      </c>
      <c r="D136">
        <f t="shared" si="6"/>
        <v>-1.1230289171910535</v>
      </c>
      <c r="E136">
        <f t="shared" si="7"/>
        <v>1.2611939488473101</v>
      </c>
      <c r="F136">
        <f t="shared" si="8"/>
        <v>4.0722103378426092E-2</v>
      </c>
    </row>
    <row r="137" spans="1:6" x14ac:dyDescent="0.25">
      <c r="A137">
        <v>3.7</v>
      </c>
      <c r="B137">
        <v>24.4</v>
      </c>
      <c r="C137">
        <v>34.392602073312496</v>
      </c>
      <c r="D137">
        <f t="shared" si="6"/>
        <v>9.9926020733124972</v>
      </c>
      <c r="E137">
        <f t="shared" si="7"/>
        <v>99.852096195569217</v>
      </c>
      <c r="F137">
        <f t="shared" si="8"/>
        <v>-0.29054510188010524</v>
      </c>
    </row>
    <row r="138" spans="1:6" x14ac:dyDescent="0.25">
      <c r="A138">
        <v>4.7</v>
      </c>
      <c r="B138">
        <v>25.6</v>
      </c>
      <c r="C138">
        <v>29.150501311386691</v>
      </c>
      <c r="D138">
        <f t="shared" si="6"/>
        <v>3.5505013113866895</v>
      </c>
      <c r="E138">
        <f t="shared" si="7"/>
        <v>12.606059562158601</v>
      </c>
      <c r="F138">
        <f t="shared" si="8"/>
        <v>-0.1217989794912996</v>
      </c>
    </row>
    <row r="139" spans="1:6" x14ac:dyDescent="0.25">
      <c r="A139">
        <v>4.7</v>
      </c>
      <c r="B139">
        <v>24.6</v>
      </c>
      <c r="C139">
        <v>29.150501311386691</v>
      </c>
      <c r="D139">
        <f t="shared" si="6"/>
        <v>4.5505013113866895</v>
      </c>
      <c r="E139">
        <f t="shared" si="7"/>
        <v>20.707062184931981</v>
      </c>
      <c r="F139">
        <f t="shared" si="8"/>
        <v>-0.1561037068549207</v>
      </c>
    </row>
    <row r="140" spans="1:6" x14ac:dyDescent="0.25">
      <c r="A140">
        <v>5.7</v>
      </c>
      <c r="B140">
        <v>25.6</v>
      </c>
      <c r="C140">
        <v>23.908400549460882</v>
      </c>
      <c r="D140">
        <f t="shared" si="6"/>
        <v>-1.691599450539119</v>
      </c>
      <c r="E140">
        <f t="shared" si="7"/>
        <v>2.861508701064249</v>
      </c>
      <c r="F140">
        <f t="shared" si="8"/>
        <v>7.0753350774745302E-2</v>
      </c>
    </row>
    <row r="141" spans="1:6" x14ac:dyDescent="0.25">
      <c r="A141">
        <v>3.7</v>
      </c>
      <c r="B141">
        <v>28.566800000000001</v>
      </c>
      <c r="C141">
        <v>34.392602073312496</v>
      </c>
      <c r="D141">
        <f t="shared" si="6"/>
        <v>5.8258020733124951</v>
      </c>
      <c r="E141">
        <f t="shared" si="7"/>
        <v>33.939969797412168</v>
      </c>
      <c r="F141">
        <f t="shared" si="8"/>
        <v>-0.16939114001592576</v>
      </c>
    </row>
    <row r="142" spans="1:6" x14ac:dyDescent="0.25">
      <c r="A142">
        <v>3.7</v>
      </c>
      <c r="B142">
        <v>28.567399999999999</v>
      </c>
      <c r="C142">
        <v>34.392602073312496</v>
      </c>
      <c r="D142">
        <f t="shared" si="6"/>
        <v>5.8252020733124965</v>
      </c>
      <c r="E142">
        <f t="shared" si="7"/>
        <v>33.932979194924208</v>
      </c>
      <c r="F142">
        <f t="shared" si="8"/>
        <v>-0.16937369440367694</v>
      </c>
    </row>
    <row r="143" spans="1:6" x14ac:dyDescent="0.25">
      <c r="A143">
        <v>5</v>
      </c>
      <c r="B143">
        <v>25.897500000000001</v>
      </c>
      <c r="C143">
        <v>27.577871082808947</v>
      </c>
      <c r="D143">
        <f t="shared" si="6"/>
        <v>1.6803710828089464</v>
      </c>
      <c r="E143">
        <f t="shared" si="7"/>
        <v>2.8236469759405112</v>
      </c>
      <c r="F143">
        <f t="shared" si="8"/>
        <v>-6.0931863731005301E-2</v>
      </c>
    </row>
    <row r="144" spans="1:6" x14ac:dyDescent="0.25">
      <c r="A144">
        <v>5</v>
      </c>
      <c r="B144">
        <v>25.897200000000002</v>
      </c>
      <c r="C144">
        <v>27.577871082808947</v>
      </c>
      <c r="D144">
        <f t="shared" si="6"/>
        <v>1.6806710828089457</v>
      </c>
      <c r="E144">
        <f t="shared" si="7"/>
        <v>2.8246552885901943</v>
      </c>
      <c r="F144">
        <f t="shared" si="8"/>
        <v>-6.0942742018132635E-2</v>
      </c>
    </row>
    <row r="145" spans="1:6" x14ac:dyDescent="0.25">
      <c r="A145">
        <v>6.2</v>
      </c>
      <c r="B145">
        <v>19.5139</v>
      </c>
      <c r="C145">
        <v>21.28735016849798</v>
      </c>
      <c r="D145">
        <f t="shared" si="6"/>
        <v>1.7734501684979804</v>
      </c>
      <c r="E145">
        <f t="shared" si="7"/>
        <v>3.145125500145515</v>
      </c>
      <c r="F145">
        <f t="shared" si="8"/>
        <v>-8.3310048195778502E-2</v>
      </c>
    </row>
    <row r="146" spans="1:6" x14ac:dyDescent="0.25">
      <c r="A146">
        <v>2.2000000000000002</v>
      </c>
      <c r="B146">
        <v>30.45</v>
      </c>
      <c r="C146">
        <v>42.255753216201207</v>
      </c>
      <c r="D146">
        <f t="shared" si="6"/>
        <v>11.805753216201207</v>
      </c>
      <c r="E146">
        <f t="shared" si="7"/>
        <v>139.37580900184514</v>
      </c>
      <c r="F146">
        <f t="shared" si="8"/>
        <v>-0.27938806713010583</v>
      </c>
    </row>
    <row r="147" spans="1:6" x14ac:dyDescent="0.25">
      <c r="A147">
        <v>6</v>
      </c>
      <c r="B147">
        <v>21.473400000000002</v>
      </c>
      <c r="C147">
        <v>22.335770320883142</v>
      </c>
      <c r="D147">
        <f t="shared" si="6"/>
        <v>0.86237032088314081</v>
      </c>
      <c r="E147">
        <f t="shared" si="7"/>
        <v>0.74368257034009122</v>
      </c>
      <c r="F147">
        <f t="shared" si="8"/>
        <v>-3.8609383446106427E-2</v>
      </c>
    </row>
    <row r="148" spans="1:6" x14ac:dyDescent="0.25">
      <c r="A148">
        <v>6</v>
      </c>
      <c r="B148">
        <v>21.473400000000002</v>
      </c>
      <c r="C148">
        <v>22.335770320883142</v>
      </c>
      <c r="D148">
        <f t="shared" si="6"/>
        <v>0.86237032088314081</v>
      </c>
      <c r="E148">
        <f t="shared" si="7"/>
        <v>0.74368257034009122</v>
      </c>
      <c r="F148">
        <f t="shared" si="8"/>
        <v>-3.8609383446106427E-2</v>
      </c>
    </row>
    <row r="149" spans="1:6" x14ac:dyDescent="0.25">
      <c r="A149">
        <v>6</v>
      </c>
      <c r="B149">
        <v>21.473400000000002</v>
      </c>
      <c r="C149">
        <v>22.335770320883142</v>
      </c>
      <c r="D149">
        <f t="shared" si="6"/>
        <v>0.86237032088314081</v>
      </c>
      <c r="E149">
        <f t="shared" si="7"/>
        <v>0.74368257034009122</v>
      </c>
      <c r="F149">
        <f t="shared" si="8"/>
        <v>-3.8609383446106427E-2</v>
      </c>
    </row>
    <row r="150" spans="1:6" x14ac:dyDescent="0.25">
      <c r="A150">
        <v>4.5999999999999996</v>
      </c>
      <c r="B150">
        <v>23</v>
      </c>
      <c r="C150">
        <v>29.674711387579272</v>
      </c>
      <c r="D150">
        <f t="shared" si="6"/>
        <v>6.6747113875792721</v>
      </c>
      <c r="E150">
        <f t="shared" si="7"/>
        <v>44.55177210748041</v>
      </c>
      <c r="F150">
        <f t="shared" si="8"/>
        <v>-0.22492927733656265</v>
      </c>
    </row>
    <row r="151" spans="1:6" x14ac:dyDescent="0.25">
      <c r="A151">
        <v>5.4</v>
      </c>
      <c r="B151">
        <v>21.8</v>
      </c>
      <c r="C151">
        <v>25.481030778038622</v>
      </c>
      <c r="D151">
        <f t="shared" si="6"/>
        <v>3.6810307780386218</v>
      </c>
      <c r="E151">
        <f t="shared" si="7"/>
        <v>13.549987588867621</v>
      </c>
      <c r="F151">
        <f t="shared" si="8"/>
        <v>-0.14446161185956408</v>
      </c>
    </row>
    <row r="152" spans="1:6" x14ac:dyDescent="0.25">
      <c r="A152">
        <v>4.5999999999999996</v>
      </c>
      <c r="B152">
        <v>23</v>
      </c>
      <c r="C152">
        <v>29.674711387579272</v>
      </c>
      <c r="D152">
        <f t="shared" si="6"/>
        <v>6.6747113875792721</v>
      </c>
      <c r="E152">
        <f t="shared" si="7"/>
        <v>44.55177210748041</v>
      </c>
      <c r="F152">
        <f t="shared" si="8"/>
        <v>-0.22492927733656265</v>
      </c>
    </row>
    <row r="153" spans="1:6" x14ac:dyDescent="0.25">
      <c r="A153">
        <v>5.4</v>
      </c>
      <c r="B153">
        <v>21.641200000000001</v>
      </c>
      <c r="C153">
        <v>25.481030778038622</v>
      </c>
      <c r="D153">
        <f t="shared" si="6"/>
        <v>3.8398307780386212</v>
      </c>
      <c r="E153">
        <f t="shared" si="7"/>
        <v>14.744300403972682</v>
      </c>
      <c r="F153">
        <f t="shared" si="8"/>
        <v>-0.15069369883372466</v>
      </c>
    </row>
    <row r="154" spans="1:6" x14ac:dyDescent="0.25">
      <c r="A154">
        <v>6.8</v>
      </c>
      <c r="B154">
        <v>18.600000000000001</v>
      </c>
      <c r="C154">
        <v>18.142089711342493</v>
      </c>
      <c r="D154">
        <f t="shared" si="6"/>
        <v>-0.4579102886575086</v>
      </c>
      <c r="E154">
        <f t="shared" si="7"/>
        <v>0.20968183245840286</v>
      </c>
      <c r="F154">
        <f t="shared" si="8"/>
        <v>2.5240217413941109E-2</v>
      </c>
    </row>
    <row r="155" spans="1:6" x14ac:dyDescent="0.25">
      <c r="A155">
        <v>5.4</v>
      </c>
      <c r="B155">
        <v>21.2</v>
      </c>
      <c r="C155">
        <v>25.481030778038622</v>
      </c>
      <c r="D155">
        <f t="shared" si="6"/>
        <v>4.2810307780386232</v>
      </c>
      <c r="E155">
        <f t="shared" si="7"/>
        <v>18.32722452251398</v>
      </c>
      <c r="F155">
        <f t="shared" si="8"/>
        <v>-0.16800853997352108</v>
      </c>
    </row>
    <row r="156" spans="1:6" x14ac:dyDescent="0.25">
      <c r="A156">
        <v>6</v>
      </c>
      <c r="B156">
        <v>21.473400000000002</v>
      </c>
      <c r="C156">
        <v>22.335770320883142</v>
      </c>
      <c r="D156">
        <f t="shared" si="6"/>
        <v>0.86237032088314081</v>
      </c>
      <c r="E156">
        <f t="shared" si="7"/>
        <v>0.74368257034009122</v>
      </c>
      <c r="F156">
        <f t="shared" si="8"/>
        <v>-3.8609383446106427E-2</v>
      </c>
    </row>
    <row r="157" spans="1:6" x14ac:dyDescent="0.25">
      <c r="A157">
        <v>6</v>
      </c>
      <c r="B157">
        <v>21.473400000000002</v>
      </c>
      <c r="C157">
        <v>22.335770320883142</v>
      </c>
      <c r="D157">
        <f t="shared" si="6"/>
        <v>0.86237032088314081</v>
      </c>
      <c r="E157">
        <f t="shared" si="7"/>
        <v>0.74368257034009122</v>
      </c>
      <c r="F157">
        <f t="shared" si="8"/>
        <v>-3.8609383446106427E-2</v>
      </c>
    </row>
    <row r="158" spans="1:6" x14ac:dyDescent="0.25">
      <c r="A158">
        <v>6</v>
      </c>
      <c r="B158">
        <v>21.473400000000002</v>
      </c>
      <c r="C158">
        <v>22.335770320883142</v>
      </c>
      <c r="D158">
        <f t="shared" si="6"/>
        <v>0.86237032088314081</v>
      </c>
      <c r="E158">
        <f t="shared" si="7"/>
        <v>0.74368257034009122</v>
      </c>
      <c r="F158">
        <f t="shared" si="8"/>
        <v>-3.8609383446106427E-2</v>
      </c>
    </row>
    <row r="159" spans="1:6" x14ac:dyDescent="0.25">
      <c r="A159">
        <v>4.8</v>
      </c>
      <c r="B159">
        <v>22.8</v>
      </c>
      <c r="C159">
        <v>28.62629123519411</v>
      </c>
      <c r="D159">
        <f t="shared" si="6"/>
        <v>5.826291235194109</v>
      </c>
      <c r="E159">
        <f t="shared" si="7"/>
        <v>33.945669557299695</v>
      </c>
      <c r="F159">
        <f t="shared" si="8"/>
        <v>-0.20352937749864969</v>
      </c>
    </row>
    <row r="160" spans="1:6" x14ac:dyDescent="0.25">
      <c r="A160">
        <v>6</v>
      </c>
      <c r="B160">
        <v>21.8</v>
      </c>
      <c r="C160">
        <v>22.335770320883142</v>
      </c>
      <c r="D160">
        <f t="shared" si="6"/>
        <v>0.53577032088314169</v>
      </c>
      <c r="E160">
        <f t="shared" si="7"/>
        <v>0.28704983673922463</v>
      </c>
      <c r="F160">
        <f t="shared" si="8"/>
        <v>-2.3987098415952805E-2</v>
      </c>
    </row>
    <row r="161" spans="1:6" x14ac:dyDescent="0.25">
      <c r="A161">
        <v>6</v>
      </c>
      <c r="B161">
        <v>21.628499999999999</v>
      </c>
      <c r="C161">
        <v>22.335770320883142</v>
      </c>
      <c r="D161">
        <f t="shared" si="6"/>
        <v>0.70727032088314346</v>
      </c>
      <c r="E161">
        <f t="shared" si="7"/>
        <v>0.50023130680214467</v>
      </c>
      <c r="F161">
        <f t="shared" si="8"/>
        <v>-3.1665365049974172E-2</v>
      </c>
    </row>
    <row r="162" spans="1:6" x14ac:dyDescent="0.25">
      <c r="A162">
        <v>4.5999999999999996</v>
      </c>
      <c r="B162">
        <v>21.9</v>
      </c>
      <c r="C162">
        <v>29.674711387579272</v>
      </c>
      <c r="D162">
        <f t="shared" si="6"/>
        <v>7.7747113875792735</v>
      </c>
      <c r="E162">
        <f t="shared" si="7"/>
        <v>60.446137160154834</v>
      </c>
      <c r="F162">
        <f t="shared" si="8"/>
        <v>-0.26199787711611838</v>
      </c>
    </row>
    <row r="163" spans="1:6" x14ac:dyDescent="0.25">
      <c r="A163">
        <v>5.4</v>
      </c>
      <c r="B163">
        <v>21.2</v>
      </c>
      <c r="C163">
        <v>25.481030778038622</v>
      </c>
      <c r="D163">
        <f t="shared" si="6"/>
        <v>4.2810307780386232</v>
      </c>
      <c r="E163">
        <f t="shared" si="7"/>
        <v>18.32722452251398</v>
      </c>
      <c r="F163">
        <f t="shared" si="8"/>
        <v>-0.16800853997352108</v>
      </c>
    </row>
    <row r="164" spans="1:6" x14ac:dyDescent="0.25">
      <c r="A164">
        <v>6.8</v>
      </c>
      <c r="B164">
        <v>17.7</v>
      </c>
      <c r="C164">
        <v>18.142089711342493</v>
      </c>
      <c r="D164">
        <f t="shared" si="6"/>
        <v>0.44208971134249353</v>
      </c>
      <c r="E164">
        <f t="shared" si="7"/>
        <v>0.19544331287488925</v>
      </c>
      <c r="F164">
        <f t="shared" si="8"/>
        <v>-2.4368180202862608E-2</v>
      </c>
    </row>
    <row r="165" spans="1:6" x14ac:dyDescent="0.25">
      <c r="A165">
        <v>5.4</v>
      </c>
      <c r="B165">
        <v>20.6</v>
      </c>
      <c r="C165">
        <v>25.481030778038622</v>
      </c>
      <c r="D165">
        <f t="shared" si="6"/>
        <v>4.8810307780386211</v>
      </c>
      <c r="E165">
        <f t="shared" si="7"/>
        <v>23.824461456160307</v>
      </c>
      <c r="F165">
        <f t="shared" si="8"/>
        <v>-0.19155546808747795</v>
      </c>
    </row>
    <row r="166" spans="1:6" x14ac:dyDescent="0.25">
      <c r="A166">
        <v>4.8</v>
      </c>
      <c r="B166">
        <v>22.8</v>
      </c>
      <c r="C166">
        <v>28.62629123519411</v>
      </c>
      <c r="D166">
        <f t="shared" si="6"/>
        <v>5.826291235194109</v>
      </c>
      <c r="E166">
        <f t="shared" si="7"/>
        <v>33.945669557299695</v>
      </c>
      <c r="F166">
        <f t="shared" si="8"/>
        <v>-0.20352937749864969</v>
      </c>
    </row>
    <row r="167" spans="1:6" x14ac:dyDescent="0.25">
      <c r="A167">
        <v>6</v>
      </c>
      <c r="B167">
        <v>21.8</v>
      </c>
      <c r="C167">
        <v>22.335770320883142</v>
      </c>
      <c r="D167">
        <f t="shared" si="6"/>
        <v>0.53577032088314169</v>
      </c>
      <c r="E167">
        <f t="shared" si="7"/>
        <v>0.28704983673922463</v>
      </c>
      <c r="F167">
        <f t="shared" si="8"/>
        <v>-2.3987098415952805E-2</v>
      </c>
    </row>
    <row r="168" spans="1:6" x14ac:dyDescent="0.25">
      <c r="A168">
        <v>6</v>
      </c>
      <c r="B168">
        <v>21.651499999999999</v>
      </c>
      <c r="C168">
        <v>22.335770320883142</v>
      </c>
      <c r="D168">
        <f t="shared" si="6"/>
        <v>0.68427032088314377</v>
      </c>
      <c r="E168">
        <f t="shared" si="7"/>
        <v>0.46822587204152055</v>
      </c>
      <c r="F168">
        <f t="shared" si="8"/>
        <v>-3.0635626667568999E-2</v>
      </c>
    </row>
    <row r="169" spans="1:6" x14ac:dyDescent="0.25">
      <c r="A169">
        <v>3.6</v>
      </c>
      <c r="B169">
        <v>35</v>
      </c>
      <c r="C169">
        <v>34.916812149505077</v>
      </c>
      <c r="D169">
        <f t="shared" si="6"/>
        <v>-8.3187850494923055E-2</v>
      </c>
      <c r="E169">
        <f t="shared" si="7"/>
        <v>6.9202184699656702E-3</v>
      </c>
      <c r="F169">
        <f t="shared" si="8"/>
        <v>2.3824583452445041E-3</v>
      </c>
    </row>
    <row r="170" spans="1:6" x14ac:dyDescent="0.25">
      <c r="A170">
        <v>3.6</v>
      </c>
      <c r="B170">
        <v>35</v>
      </c>
      <c r="C170">
        <v>34.916812149505077</v>
      </c>
      <c r="D170">
        <f t="shared" si="6"/>
        <v>-8.3187850494923055E-2</v>
      </c>
      <c r="E170">
        <f t="shared" si="7"/>
        <v>6.9202184699656702E-3</v>
      </c>
      <c r="F170">
        <f t="shared" si="8"/>
        <v>2.3824583452445041E-3</v>
      </c>
    </row>
    <row r="171" spans="1:6" x14ac:dyDescent="0.25">
      <c r="A171">
        <v>2.7</v>
      </c>
      <c r="B171">
        <v>37</v>
      </c>
      <c r="C171">
        <v>39.634702835238301</v>
      </c>
      <c r="D171">
        <f t="shared" si="6"/>
        <v>2.6347028352383006</v>
      </c>
      <c r="E171">
        <f t="shared" si="7"/>
        <v>6.9416590300127403</v>
      </c>
      <c r="F171">
        <f t="shared" si="8"/>
        <v>-6.6474645872602503E-2</v>
      </c>
    </row>
    <row r="172" spans="1:6" x14ac:dyDescent="0.25">
      <c r="A172">
        <v>3.5</v>
      </c>
      <c r="B172">
        <v>34</v>
      </c>
      <c r="C172">
        <v>35.441022225697658</v>
      </c>
      <c r="D172">
        <f t="shared" si="6"/>
        <v>1.4410222256976581</v>
      </c>
      <c r="E172">
        <f t="shared" si="7"/>
        <v>2.0765450549546323</v>
      </c>
      <c r="F172">
        <f t="shared" si="8"/>
        <v>-4.0659725233681276E-2</v>
      </c>
    </row>
    <row r="173" spans="1:6" x14ac:dyDescent="0.25">
      <c r="A173">
        <v>3.5</v>
      </c>
      <c r="B173">
        <v>30.049299999999999</v>
      </c>
      <c r="C173">
        <v>35.441022225697658</v>
      </c>
      <c r="D173">
        <f t="shared" si="6"/>
        <v>5.3917222256976594</v>
      </c>
      <c r="E173">
        <f t="shared" si="7"/>
        <v>29.070668559082122</v>
      </c>
      <c r="F173">
        <f t="shared" si="8"/>
        <v>-0.15213224357248412</v>
      </c>
    </row>
    <row r="174" spans="1:6" x14ac:dyDescent="0.25">
      <c r="A174">
        <v>6</v>
      </c>
      <c r="B174">
        <v>21.7</v>
      </c>
      <c r="C174">
        <v>22.335770320883142</v>
      </c>
      <c r="D174">
        <f t="shared" si="6"/>
        <v>0.63577032088314311</v>
      </c>
      <c r="E174">
        <f t="shared" si="7"/>
        <v>0.40420390091585479</v>
      </c>
      <c r="F174">
        <f t="shared" si="8"/>
        <v>-2.8464221817714554E-2</v>
      </c>
    </row>
    <row r="175" spans="1:6" x14ac:dyDescent="0.25">
      <c r="A175">
        <v>3.6</v>
      </c>
      <c r="B175">
        <v>32.299999999999997</v>
      </c>
      <c r="C175">
        <v>34.916812149505077</v>
      </c>
      <c r="D175">
        <f t="shared" si="6"/>
        <v>2.6168121495050798</v>
      </c>
      <c r="E175">
        <f t="shared" si="7"/>
        <v>6.8477058257973962</v>
      </c>
      <c r="F175">
        <f t="shared" si="8"/>
        <v>-7.4944188441388726E-2</v>
      </c>
    </row>
    <row r="176" spans="1:6" x14ac:dyDescent="0.25">
      <c r="A176">
        <v>5.7</v>
      </c>
      <c r="B176">
        <v>27.2</v>
      </c>
      <c r="C176">
        <v>23.908400549460882</v>
      </c>
      <c r="D176">
        <f t="shared" si="6"/>
        <v>-3.2915994505391168</v>
      </c>
      <c r="E176">
        <f t="shared" si="7"/>
        <v>10.834626942789416</v>
      </c>
      <c r="F176">
        <f t="shared" si="8"/>
        <v>0.13767543519816677</v>
      </c>
    </row>
    <row r="177" spans="1:6" x14ac:dyDescent="0.25">
      <c r="A177">
        <v>2</v>
      </c>
      <c r="B177">
        <v>36.799999999999997</v>
      </c>
      <c r="C177">
        <v>43.304173368586369</v>
      </c>
      <c r="D177">
        <f t="shared" si="6"/>
        <v>6.5041733685863719</v>
      </c>
      <c r="E177">
        <f t="shared" si="7"/>
        <v>42.304271208628194</v>
      </c>
      <c r="F177">
        <f t="shared" si="8"/>
        <v>-0.15019737966652003</v>
      </c>
    </row>
    <row r="178" spans="1:6" x14ac:dyDescent="0.25">
      <c r="A178">
        <v>3.6</v>
      </c>
      <c r="B178">
        <v>35.5</v>
      </c>
      <c r="C178">
        <v>34.916812149505077</v>
      </c>
      <c r="D178">
        <f t="shared" si="6"/>
        <v>-0.58318785049492305</v>
      </c>
      <c r="E178">
        <f t="shared" si="7"/>
        <v>0.34010806896488871</v>
      </c>
      <c r="F178">
        <f t="shared" si="8"/>
        <v>1.6702207750176567E-2</v>
      </c>
    </row>
    <row r="179" spans="1:6" x14ac:dyDescent="0.25">
      <c r="A179">
        <v>3.7</v>
      </c>
      <c r="B179">
        <v>30.4</v>
      </c>
      <c r="C179">
        <v>34.392602073312496</v>
      </c>
      <c r="D179">
        <f t="shared" si="6"/>
        <v>3.9926020733124972</v>
      </c>
      <c r="E179">
        <f t="shared" si="7"/>
        <v>15.940871315819251</v>
      </c>
      <c r="F179">
        <f t="shared" si="8"/>
        <v>-0.11608897939160649</v>
      </c>
    </row>
    <row r="180" spans="1:6" x14ac:dyDescent="0.25">
      <c r="A180">
        <v>4</v>
      </c>
      <c r="B180">
        <v>29.4</v>
      </c>
      <c r="C180">
        <v>32.819971844734752</v>
      </c>
      <c r="D180">
        <f t="shared" si="6"/>
        <v>3.4199718447347536</v>
      </c>
      <c r="E180">
        <f t="shared" si="7"/>
        <v>11.696207418778434</v>
      </c>
      <c r="F180">
        <f t="shared" si="8"/>
        <v>-0.10420398472350954</v>
      </c>
    </row>
    <row r="181" spans="1:6" x14ac:dyDescent="0.25">
      <c r="A181">
        <v>3.5</v>
      </c>
      <c r="B181">
        <v>34.762999999999998</v>
      </c>
      <c r="C181">
        <v>35.441022225697658</v>
      </c>
      <c r="D181">
        <f t="shared" si="6"/>
        <v>0.67802222569766002</v>
      </c>
      <c r="E181">
        <f t="shared" si="7"/>
        <v>0.45971413854000864</v>
      </c>
      <c r="F181">
        <f t="shared" si="8"/>
        <v>-1.913100083230777E-2</v>
      </c>
    </row>
    <row r="182" spans="1:6" x14ac:dyDescent="0.25">
      <c r="A182">
        <v>3.5</v>
      </c>
      <c r="B182">
        <v>34.767499999999998</v>
      </c>
      <c r="C182">
        <v>35.441022225697658</v>
      </c>
      <c r="D182">
        <f t="shared" si="6"/>
        <v>0.67352222569765985</v>
      </c>
      <c r="E182">
        <f t="shared" si="7"/>
        <v>0.45363218850872944</v>
      </c>
      <c r="F182">
        <f t="shared" si="8"/>
        <v>-1.9004029325353399E-2</v>
      </c>
    </row>
    <row r="183" spans="1:6" x14ac:dyDescent="0.25">
      <c r="A183">
        <v>6</v>
      </c>
      <c r="B183">
        <v>32.799999999999997</v>
      </c>
      <c r="C183">
        <v>22.335770320883142</v>
      </c>
      <c r="D183">
        <f t="shared" si="6"/>
        <v>-10.464229679116855</v>
      </c>
      <c r="E183">
        <f t="shared" si="7"/>
        <v>109.50010277731003</v>
      </c>
      <c r="F183">
        <f t="shared" si="8"/>
        <v>0.46849647577783232</v>
      </c>
    </row>
    <row r="184" spans="1:6" x14ac:dyDescent="0.25">
      <c r="A184">
        <v>6</v>
      </c>
      <c r="B184">
        <v>21.7</v>
      </c>
      <c r="C184">
        <v>22.335770320883142</v>
      </c>
      <c r="D184">
        <f t="shared" si="6"/>
        <v>0.63577032088314311</v>
      </c>
      <c r="E184">
        <f t="shared" si="7"/>
        <v>0.40420390091585479</v>
      </c>
      <c r="F184">
        <f t="shared" si="8"/>
        <v>-2.8464221817714554E-2</v>
      </c>
    </row>
    <row r="185" spans="1:6" x14ac:dyDescent="0.25">
      <c r="A185">
        <v>2.4</v>
      </c>
      <c r="B185">
        <v>40.299999999999997</v>
      </c>
      <c r="C185">
        <v>41.207333063816051</v>
      </c>
      <c r="D185">
        <f t="shared" si="6"/>
        <v>0.90733306381605416</v>
      </c>
      <c r="E185">
        <f t="shared" si="7"/>
        <v>0.82325328869382786</v>
      </c>
      <c r="F185">
        <f t="shared" si="8"/>
        <v>-2.2018728132949198E-2</v>
      </c>
    </row>
    <row r="186" spans="1:6" x14ac:dyDescent="0.25">
      <c r="A186">
        <v>2.4</v>
      </c>
      <c r="B186">
        <v>37.299999999999997</v>
      </c>
      <c r="C186">
        <v>41.207333063816051</v>
      </c>
      <c r="D186">
        <f t="shared" si="6"/>
        <v>3.9073330638160542</v>
      </c>
      <c r="E186">
        <f t="shared" si="7"/>
        <v>15.267251671590152</v>
      </c>
      <c r="F186">
        <f t="shared" si="8"/>
        <v>-9.4821304202456713E-2</v>
      </c>
    </row>
    <row r="187" spans="1:6" x14ac:dyDescent="0.25">
      <c r="A187">
        <v>3.5</v>
      </c>
      <c r="B187">
        <v>35.799999999999997</v>
      </c>
      <c r="C187">
        <v>35.441022225697658</v>
      </c>
      <c r="D187">
        <f t="shared" si="6"/>
        <v>-0.35897777430233901</v>
      </c>
      <c r="E187">
        <f t="shared" si="7"/>
        <v>0.12886504244306105</v>
      </c>
      <c r="F187">
        <f t="shared" si="8"/>
        <v>1.0128877548064925E-2</v>
      </c>
    </row>
    <row r="188" spans="1:6" x14ac:dyDescent="0.25">
      <c r="A188">
        <v>5.4</v>
      </c>
      <c r="B188">
        <v>24.1556</v>
      </c>
      <c r="C188">
        <v>25.481030778038622</v>
      </c>
      <c r="D188">
        <f t="shared" si="6"/>
        <v>1.3254307780386227</v>
      </c>
      <c r="E188">
        <f t="shared" si="7"/>
        <v>1.7567667473720689</v>
      </c>
      <c r="F188">
        <f t="shared" si="8"/>
        <v>-5.2016372084169135E-2</v>
      </c>
    </row>
    <row r="189" spans="1:6" x14ac:dyDescent="0.25">
      <c r="A189">
        <v>2</v>
      </c>
      <c r="B189">
        <v>43.2</v>
      </c>
      <c r="C189">
        <v>43.304173368586369</v>
      </c>
      <c r="D189">
        <f t="shared" si="6"/>
        <v>0.10417336858636617</v>
      </c>
      <c r="E189">
        <f t="shared" si="7"/>
        <v>1.0852090722630901E-2</v>
      </c>
      <c r="F189">
        <f t="shared" si="8"/>
        <v>-2.4056196085233536E-3</v>
      </c>
    </row>
    <row r="190" spans="1:6" x14ac:dyDescent="0.25">
      <c r="A190">
        <v>2</v>
      </c>
      <c r="B190">
        <v>42.973300000000002</v>
      </c>
      <c r="C190">
        <v>43.304173368586369</v>
      </c>
      <c r="D190">
        <f t="shared" si="6"/>
        <v>0.33087336858636718</v>
      </c>
      <c r="E190">
        <f t="shared" si="7"/>
        <v>0.10947718603968999</v>
      </c>
      <c r="F190">
        <f t="shared" si="8"/>
        <v>-7.6406808593277222E-3</v>
      </c>
    </row>
    <row r="191" spans="1:6" x14ac:dyDescent="0.25">
      <c r="A191">
        <v>3.2</v>
      </c>
      <c r="B191">
        <v>34.542400000000001</v>
      </c>
      <c r="C191">
        <v>37.013652454275402</v>
      </c>
      <c r="D191">
        <f t="shared" si="6"/>
        <v>2.4712524542754011</v>
      </c>
      <c r="E191">
        <f t="shared" si="7"/>
        <v>6.1070886927621935</v>
      </c>
      <c r="F191">
        <f t="shared" si="8"/>
        <v>-6.6765971213682523E-2</v>
      </c>
    </row>
    <row r="192" spans="1:6" x14ac:dyDescent="0.25">
      <c r="A192">
        <v>3.2</v>
      </c>
      <c r="B192">
        <v>34.542400000000001</v>
      </c>
      <c r="C192">
        <v>37.013652454275402</v>
      </c>
      <c r="D192">
        <f t="shared" si="6"/>
        <v>2.4712524542754011</v>
      </c>
      <c r="E192">
        <f t="shared" si="7"/>
        <v>6.1070886927621935</v>
      </c>
      <c r="F192">
        <f t="shared" si="8"/>
        <v>-6.6765971213682523E-2</v>
      </c>
    </row>
    <row r="193" spans="1:6" x14ac:dyDescent="0.25">
      <c r="A193">
        <v>3</v>
      </c>
      <c r="B193">
        <v>35.505200000000002</v>
      </c>
      <c r="C193">
        <v>38.062072606660564</v>
      </c>
      <c r="D193">
        <f t="shared" si="6"/>
        <v>2.556872606660562</v>
      </c>
      <c r="E193">
        <f t="shared" si="7"/>
        <v>6.5375975266911768</v>
      </c>
      <c r="F193">
        <f t="shared" si="8"/>
        <v>-6.7176389291347449E-2</v>
      </c>
    </row>
    <row r="194" spans="1:6" x14ac:dyDescent="0.25">
      <c r="A194">
        <v>3</v>
      </c>
      <c r="B194">
        <v>35.993099999999998</v>
      </c>
      <c r="C194">
        <v>38.062072606660564</v>
      </c>
      <c r="D194">
        <f t="shared" si="6"/>
        <v>2.0689726066605658</v>
      </c>
      <c r="E194">
        <f t="shared" si="7"/>
        <v>4.2806476471118167</v>
      </c>
      <c r="F194">
        <f t="shared" si="8"/>
        <v>-5.4357854550950331E-2</v>
      </c>
    </row>
    <row r="195" spans="1:6" x14ac:dyDescent="0.25">
      <c r="A195">
        <v>3</v>
      </c>
      <c r="B195">
        <v>32.286000000000001</v>
      </c>
      <c r="C195">
        <v>38.062072606660564</v>
      </c>
      <c r="D195">
        <f t="shared" ref="D195:D246" si="9">(C195-B195)</f>
        <v>5.7760726066605628</v>
      </c>
      <c r="E195">
        <f t="shared" ref="E195:E246" si="10">D195^2</f>
        <v>33.363014757414547</v>
      </c>
      <c r="F195">
        <f t="shared" ref="F195:F246" si="11">(B195-C195)/C195</f>
        <v>-0.15175402207734204</v>
      </c>
    </row>
    <row r="196" spans="1:6" x14ac:dyDescent="0.25">
      <c r="A196">
        <v>4.4000000000000004</v>
      </c>
      <c r="B196">
        <v>28.1647</v>
      </c>
      <c r="C196">
        <v>30.723131539964431</v>
      </c>
      <c r="D196">
        <f t="shared" si="9"/>
        <v>2.5584315399644311</v>
      </c>
      <c r="E196">
        <f t="shared" si="10"/>
        <v>6.5455719446847702</v>
      </c>
      <c r="F196">
        <f t="shared" si="11"/>
        <v>-8.327378791567655E-2</v>
      </c>
    </row>
    <row r="197" spans="1:6" x14ac:dyDescent="0.25">
      <c r="A197">
        <v>6</v>
      </c>
      <c r="B197">
        <v>32.4</v>
      </c>
      <c r="C197">
        <v>22.335770320883142</v>
      </c>
      <c r="D197">
        <f t="shared" si="9"/>
        <v>-10.064229679116856</v>
      </c>
      <c r="E197">
        <f t="shared" si="10"/>
        <v>101.28871903401658</v>
      </c>
      <c r="F197">
        <f t="shared" si="11"/>
        <v>0.45058798217078561</v>
      </c>
    </row>
    <row r="198" spans="1:6" x14ac:dyDescent="0.25">
      <c r="A198">
        <v>6.2</v>
      </c>
      <c r="B198">
        <v>24.2</v>
      </c>
      <c r="C198">
        <v>21.28735016849798</v>
      </c>
      <c r="D198">
        <f t="shared" si="9"/>
        <v>-2.9126498315020193</v>
      </c>
      <c r="E198">
        <f t="shared" si="10"/>
        <v>8.4835290409487421</v>
      </c>
      <c r="F198">
        <f t="shared" si="11"/>
        <v>0.13682538260738039</v>
      </c>
    </row>
    <row r="199" spans="1:6" x14ac:dyDescent="0.25">
      <c r="A199">
        <v>6.2</v>
      </c>
      <c r="B199">
        <v>24.2</v>
      </c>
      <c r="C199">
        <v>21.28735016849798</v>
      </c>
      <c r="D199">
        <f t="shared" si="9"/>
        <v>-2.9126498315020193</v>
      </c>
      <c r="E199">
        <f t="shared" si="10"/>
        <v>8.4835290409487421</v>
      </c>
      <c r="F199">
        <f t="shared" si="11"/>
        <v>0.13682538260738039</v>
      </c>
    </row>
    <row r="200" spans="1:6" x14ac:dyDescent="0.25">
      <c r="A200">
        <v>5.3</v>
      </c>
      <c r="B200">
        <v>29</v>
      </c>
      <c r="C200">
        <v>26.005240854231207</v>
      </c>
      <c r="D200">
        <f t="shared" si="9"/>
        <v>-2.9947591457687928</v>
      </c>
      <c r="E200">
        <f t="shared" si="10"/>
        <v>8.9685823411658294</v>
      </c>
      <c r="F200">
        <f t="shared" si="11"/>
        <v>0.11515983114924805</v>
      </c>
    </row>
    <row r="201" spans="1:6" x14ac:dyDescent="0.25">
      <c r="A201">
        <v>5.3</v>
      </c>
      <c r="B201">
        <v>29</v>
      </c>
      <c r="C201">
        <v>26.005240854231207</v>
      </c>
      <c r="D201">
        <f t="shared" si="9"/>
        <v>-2.9947591457687928</v>
      </c>
      <c r="E201">
        <f t="shared" si="10"/>
        <v>8.9685823411658294</v>
      </c>
      <c r="F201">
        <f t="shared" si="11"/>
        <v>0.11515983114924805</v>
      </c>
    </row>
    <row r="202" spans="1:6" x14ac:dyDescent="0.25">
      <c r="A202">
        <v>6</v>
      </c>
      <c r="B202">
        <v>21.2</v>
      </c>
      <c r="C202">
        <v>22.335770320883142</v>
      </c>
      <c r="D202">
        <f t="shared" si="9"/>
        <v>1.1357703208831431</v>
      </c>
      <c r="E202">
        <f t="shared" si="10"/>
        <v>1.2899742217989978</v>
      </c>
      <c r="F202">
        <f t="shared" si="11"/>
        <v>-5.0849838826522976E-2</v>
      </c>
    </row>
    <row r="203" spans="1:6" x14ac:dyDescent="0.25">
      <c r="A203">
        <v>3.6</v>
      </c>
      <c r="B203">
        <v>31.2</v>
      </c>
      <c r="C203">
        <v>34.916812149505077</v>
      </c>
      <c r="D203">
        <f t="shared" si="9"/>
        <v>3.7168121495050777</v>
      </c>
      <c r="E203">
        <f t="shared" si="10"/>
        <v>13.814692554708556</v>
      </c>
      <c r="F203">
        <f t="shared" si="11"/>
        <v>-0.1064476371322392</v>
      </c>
    </row>
    <row r="204" spans="1:6" x14ac:dyDescent="0.25">
      <c r="A204">
        <v>5.7</v>
      </c>
      <c r="B204">
        <v>27.2941</v>
      </c>
      <c r="C204">
        <v>23.908400549460882</v>
      </c>
      <c r="D204">
        <f t="shared" si="9"/>
        <v>-3.3856994505391178</v>
      </c>
      <c r="E204">
        <f t="shared" si="10"/>
        <v>11.462960769380885</v>
      </c>
      <c r="F204">
        <f t="shared" si="11"/>
        <v>0.14161129028831931</v>
      </c>
    </row>
    <row r="205" spans="1:6" x14ac:dyDescent="0.25">
      <c r="A205">
        <v>3.6</v>
      </c>
      <c r="B205">
        <v>32.9</v>
      </c>
      <c r="C205">
        <v>34.916812149505077</v>
      </c>
      <c r="D205">
        <f t="shared" si="9"/>
        <v>2.0168121495050784</v>
      </c>
      <c r="E205">
        <f t="shared" si="10"/>
        <v>4.0675312463912947</v>
      </c>
      <c r="F205">
        <f t="shared" si="11"/>
        <v>-5.7760489155470204E-2</v>
      </c>
    </row>
    <row r="206" spans="1:6" x14ac:dyDescent="0.25">
      <c r="A206">
        <v>3.7</v>
      </c>
      <c r="B206">
        <v>28.5</v>
      </c>
      <c r="C206">
        <v>34.392602073312496</v>
      </c>
      <c r="D206">
        <f t="shared" si="9"/>
        <v>5.8926020733124957</v>
      </c>
      <c r="E206">
        <f t="shared" si="10"/>
        <v>34.72275919440672</v>
      </c>
      <c r="F206">
        <f t="shared" si="11"/>
        <v>-0.17133341817963105</v>
      </c>
    </row>
    <row r="207" spans="1:6" x14ac:dyDescent="0.25">
      <c r="A207">
        <v>4</v>
      </c>
      <c r="B207">
        <v>28.5</v>
      </c>
      <c r="C207">
        <v>32.819971844734752</v>
      </c>
      <c r="D207">
        <f t="shared" si="9"/>
        <v>4.3199718447347522</v>
      </c>
      <c r="E207">
        <f t="shared" si="10"/>
        <v>18.662156739300979</v>
      </c>
      <c r="F207">
        <f t="shared" si="11"/>
        <v>-0.13162631172176942</v>
      </c>
    </row>
    <row r="208" spans="1:6" x14ac:dyDescent="0.25">
      <c r="A208">
        <v>6</v>
      </c>
      <c r="B208">
        <v>32.4</v>
      </c>
      <c r="C208">
        <v>22.335770320883142</v>
      </c>
      <c r="D208">
        <f t="shared" si="9"/>
        <v>-10.064229679116856</v>
      </c>
      <c r="E208">
        <f t="shared" si="10"/>
        <v>101.28871903401658</v>
      </c>
      <c r="F208">
        <f t="shared" si="11"/>
        <v>0.45058798217078561</v>
      </c>
    </row>
    <row r="209" spans="1:6" x14ac:dyDescent="0.25">
      <c r="A209">
        <v>5.3</v>
      </c>
      <c r="B209">
        <v>29</v>
      </c>
      <c r="C209">
        <v>26.005240854231207</v>
      </c>
      <c r="D209">
        <f t="shared" si="9"/>
        <v>-2.9947591457687928</v>
      </c>
      <c r="E209">
        <f t="shared" si="10"/>
        <v>8.9685823411658294</v>
      </c>
      <c r="F209">
        <f t="shared" si="11"/>
        <v>0.11515983114924805</v>
      </c>
    </row>
    <row r="210" spans="1:6" x14ac:dyDescent="0.25">
      <c r="A210">
        <v>6.2</v>
      </c>
      <c r="B210">
        <v>24.2</v>
      </c>
      <c r="C210">
        <v>21.28735016849798</v>
      </c>
      <c r="D210">
        <f t="shared" si="9"/>
        <v>-2.9126498315020193</v>
      </c>
      <c r="E210">
        <f t="shared" si="10"/>
        <v>8.4835290409487421</v>
      </c>
      <c r="F210">
        <f t="shared" si="11"/>
        <v>0.13682538260738039</v>
      </c>
    </row>
    <row r="211" spans="1:6" x14ac:dyDescent="0.25">
      <c r="A211">
        <v>6</v>
      </c>
      <c r="B211">
        <v>21.2</v>
      </c>
      <c r="C211">
        <v>22.335770320883142</v>
      </c>
      <c r="D211">
        <f t="shared" si="9"/>
        <v>1.1357703208831431</v>
      </c>
      <c r="E211">
        <f t="shared" si="10"/>
        <v>1.2899742217989978</v>
      </c>
      <c r="F211">
        <f t="shared" si="11"/>
        <v>-5.0849838826522976E-2</v>
      </c>
    </row>
    <row r="212" spans="1:6" x14ac:dyDescent="0.25">
      <c r="A212">
        <v>5</v>
      </c>
      <c r="B212">
        <v>27.4375</v>
      </c>
      <c r="C212">
        <v>27.577871082808947</v>
      </c>
      <c r="D212">
        <f t="shared" si="9"/>
        <v>0.14037108280894728</v>
      </c>
      <c r="E212">
        <f t="shared" si="10"/>
        <v>1.9704040888956335E-2</v>
      </c>
      <c r="F212">
        <f t="shared" si="11"/>
        <v>-5.0899898105785822E-3</v>
      </c>
    </row>
    <row r="213" spans="1:6" x14ac:dyDescent="0.25">
      <c r="A213">
        <v>2.4</v>
      </c>
      <c r="B213">
        <v>37.4</v>
      </c>
      <c r="C213">
        <v>41.207333063816051</v>
      </c>
      <c r="D213">
        <f t="shared" si="9"/>
        <v>3.8073330638160527</v>
      </c>
      <c r="E213">
        <f t="shared" si="10"/>
        <v>14.495785058826931</v>
      </c>
      <c r="F213">
        <f t="shared" si="11"/>
        <v>-9.2394551666806421E-2</v>
      </c>
    </row>
    <row r="214" spans="1:6" x14ac:dyDescent="0.25">
      <c r="A214">
        <v>3.5</v>
      </c>
      <c r="B214">
        <v>34.9</v>
      </c>
      <c r="C214">
        <v>35.441022225697658</v>
      </c>
      <c r="D214">
        <f t="shared" si="9"/>
        <v>0.54102222569765956</v>
      </c>
      <c r="E214">
        <f t="shared" si="10"/>
        <v>0.29270504869884928</v>
      </c>
      <c r="F214">
        <f t="shared" si="11"/>
        <v>-1.5265423842808178E-2</v>
      </c>
    </row>
    <row r="215" spans="1:6" x14ac:dyDescent="0.25">
      <c r="A215">
        <v>5</v>
      </c>
      <c r="B215">
        <v>24.7928</v>
      </c>
      <c r="C215">
        <v>27.577871082808947</v>
      </c>
      <c r="D215">
        <f t="shared" si="9"/>
        <v>2.7850710828089476</v>
      </c>
      <c r="E215">
        <f t="shared" si="10"/>
        <v>7.7566209362986038</v>
      </c>
      <c r="F215">
        <f t="shared" si="11"/>
        <v>-0.10098934302963875</v>
      </c>
    </row>
    <row r="216" spans="1:6" x14ac:dyDescent="0.25">
      <c r="A216">
        <v>5</v>
      </c>
      <c r="B216">
        <v>23.602799999999998</v>
      </c>
      <c r="C216">
        <v>27.577871082808947</v>
      </c>
      <c r="D216">
        <f t="shared" si="9"/>
        <v>3.9750710828089488</v>
      </c>
      <c r="E216">
        <f t="shared" si="10"/>
        <v>15.801190113383909</v>
      </c>
      <c r="F216">
        <f t="shared" si="11"/>
        <v>-0.14413988196815036</v>
      </c>
    </row>
    <row r="217" spans="1:6" x14ac:dyDescent="0.25">
      <c r="A217">
        <v>3</v>
      </c>
      <c r="B217">
        <v>31.5</v>
      </c>
      <c r="C217">
        <v>38.062072606660564</v>
      </c>
      <c r="D217">
        <f t="shared" si="9"/>
        <v>6.5620726066605641</v>
      </c>
      <c r="E217">
        <f t="shared" si="10"/>
        <v>43.06079689508497</v>
      </c>
      <c r="F217">
        <f t="shared" si="11"/>
        <v>-0.17240450026129825</v>
      </c>
    </row>
    <row r="218" spans="1:6" x14ac:dyDescent="0.25">
      <c r="A218">
        <v>3</v>
      </c>
      <c r="B218">
        <v>34.4</v>
      </c>
      <c r="C218">
        <v>38.062072606660564</v>
      </c>
      <c r="D218">
        <f t="shared" si="9"/>
        <v>3.6620726066605656</v>
      </c>
      <c r="E218">
        <f t="shared" si="10"/>
        <v>13.410775776453709</v>
      </c>
      <c r="F218">
        <f t="shared" si="11"/>
        <v>-9.6213168539322574E-2</v>
      </c>
    </row>
    <row r="219" spans="1:6" x14ac:dyDescent="0.25">
      <c r="A219">
        <v>3</v>
      </c>
      <c r="B219">
        <v>33.299999999999997</v>
      </c>
      <c r="C219">
        <v>38.062072606660564</v>
      </c>
      <c r="D219">
        <f t="shared" si="9"/>
        <v>4.762072606660567</v>
      </c>
      <c r="E219">
        <f t="shared" si="10"/>
        <v>22.677335511106968</v>
      </c>
      <c r="F219">
        <f t="shared" si="11"/>
        <v>-0.12511332884765822</v>
      </c>
    </row>
    <row r="220" spans="1:6" x14ac:dyDescent="0.25">
      <c r="A220">
        <v>2</v>
      </c>
      <c r="B220">
        <v>41.2</v>
      </c>
      <c r="C220">
        <v>43.304173368586369</v>
      </c>
      <c r="D220">
        <f t="shared" si="9"/>
        <v>2.1041733685863662</v>
      </c>
      <c r="E220">
        <f t="shared" si="10"/>
        <v>4.4275455650680957</v>
      </c>
      <c r="F220">
        <f t="shared" si="11"/>
        <v>-4.8590544626647268E-2</v>
      </c>
    </row>
    <row r="221" spans="1:6" x14ac:dyDescent="0.25">
      <c r="A221">
        <v>3</v>
      </c>
      <c r="B221">
        <v>33.128100000000003</v>
      </c>
      <c r="C221">
        <v>38.062072606660564</v>
      </c>
      <c r="D221">
        <f t="shared" si="9"/>
        <v>4.9339726066605607</v>
      </c>
      <c r="E221">
        <f t="shared" si="10"/>
        <v>24.344085683276809</v>
      </c>
      <c r="F221">
        <f t="shared" si="11"/>
        <v>-0.12962963571766067</v>
      </c>
    </row>
    <row r="222" spans="1:6" x14ac:dyDescent="0.25">
      <c r="A222">
        <v>2.5</v>
      </c>
      <c r="B222">
        <v>32.799999999999997</v>
      </c>
      <c r="C222">
        <v>40.683122987623463</v>
      </c>
      <c r="D222">
        <f t="shared" si="9"/>
        <v>7.8831229876234659</v>
      </c>
      <c r="E222">
        <f t="shared" si="10"/>
        <v>62.143628037997516</v>
      </c>
      <c r="F222">
        <f t="shared" si="11"/>
        <v>-0.19376887536440243</v>
      </c>
    </row>
    <row r="223" spans="1:6" x14ac:dyDescent="0.25">
      <c r="A223">
        <v>2.5</v>
      </c>
      <c r="B223">
        <v>37.6</v>
      </c>
      <c r="C223">
        <v>40.683122987623463</v>
      </c>
      <c r="D223">
        <f t="shared" si="9"/>
        <v>3.0831229876234616</v>
      </c>
      <c r="E223">
        <f t="shared" si="10"/>
        <v>9.5056473568122204</v>
      </c>
      <c r="F223">
        <f t="shared" si="11"/>
        <v>-7.5783832734802659E-2</v>
      </c>
    </row>
    <row r="224" spans="1:6" x14ac:dyDescent="0.25">
      <c r="A224">
        <v>2.5</v>
      </c>
      <c r="B224">
        <v>37.037799999999997</v>
      </c>
      <c r="C224">
        <v>40.683122987623463</v>
      </c>
      <c r="D224">
        <f t="shared" si="9"/>
        <v>3.6453229876234658</v>
      </c>
      <c r="E224">
        <f t="shared" si="10"/>
        <v>13.288379684096071</v>
      </c>
      <c r="F224">
        <f t="shared" si="11"/>
        <v>-8.9602830852794621E-2</v>
      </c>
    </row>
    <row r="225" spans="1:6" x14ac:dyDescent="0.25">
      <c r="A225">
        <v>2.5</v>
      </c>
      <c r="B225">
        <v>40.107700000000001</v>
      </c>
      <c r="C225">
        <v>40.683122987623463</v>
      </c>
      <c r="D225">
        <f t="shared" si="9"/>
        <v>0.57542298762346178</v>
      </c>
      <c r="E225">
        <f t="shared" si="10"/>
        <v>0.33111161468551065</v>
      </c>
      <c r="F225">
        <f t="shared" si="11"/>
        <v>-1.4144022026001195E-2</v>
      </c>
    </row>
    <row r="226" spans="1:6" x14ac:dyDescent="0.25">
      <c r="A226">
        <v>2.5</v>
      </c>
      <c r="B226">
        <v>37.137</v>
      </c>
      <c r="C226">
        <v>40.683122987623463</v>
      </c>
      <c r="D226">
        <f t="shared" si="9"/>
        <v>3.5461229876234626</v>
      </c>
      <c r="E226">
        <f t="shared" si="10"/>
        <v>12.574988243351552</v>
      </c>
      <c r="F226">
        <f t="shared" si="11"/>
        <v>-8.7164473305116147E-2</v>
      </c>
    </row>
    <row r="227" spans="1:6" x14ac:dyDescent="0.25">
      <c r="A227">
        <v>3.6</v>
      </c>
      <c r="B227">
        <v>34.259599999999999</v>
      </c>
      <c r="C227">
        <v>34.916812149505077</v>
      </c>
      <c r="D227">
        <f t="shared" si="9"/>
        <v>0.657212149505078</v>
      </c>
      <c r="E227">
        <f t="shared" si="10"/>
        <v>0.43192780945708498</v>
      </c>
      <c r="F227">
        <f t="shared" si="11"/>
        <v>-1.8822226573578928E-2</v>
      </c>
    </row>
    <row r="228" spans="1:6" x14ac:dyDescent="0.25">
      <c r="A228">
        <v>3.6</v>
      </c>
      <c r="B228">
        <v>29.5</v>
      </c>
      <c r="C228">
        <v>34.916812149505077</v>
      </c>
      <c r="D228">
        <f t="shared" si="9"/>
        <v>5.4168121495050769</v>
      </c>
      <c r="E228">
        <f t="shared" si="10"/>
        <v>29.341853863025811</v>
      </c>
      <c r="F228">
        <f t="shared" si="11"/>
        <v>-0.15513478510900822</v>
      </c>
    </row>
    <row r="229" spans="1:6" x14ac:dyDescent="0.25">
      <c r="A229">
        <v>3</v>
      </c>
      <c r="B229">
        <v>33.200000000000003</v>
      </c>
      <c r="C229">
        <v>38.062072606660564</v>
      </c>
      <c r="D229">
        <f t="shared" si="9"/>
        <v>4.8620726066605613</v>
      </c>
      <c r="E229">
        <f t="shared" si="10"/>
        <v>23.639750032439025</v>
      </c>
      <c r="F229">
        <f t="shared" si="11"/>
        <v>-0.12774061614841586</v>
      </c>
    </row>
    <row r="230" spans="1:6" x14ac:dyDescent="0.25">
      <c r="A230">
        <v>1.8</v>
      </c>
      <c r="B230">
        <v>49.1</v>
      </c>
      <c r="C230">
        <v>44.352593520971531</v>
      </c>
      <c r="D230">
        <f t="shared" si="9"/>
        <v>-4.74740647902847</v>
      </c>
      <c r="E230">
        <f t="shared" si="10"/>
        <v>22.537868277121493</v>
      </c>
      <c r="F230">
        <f t="shared" si="11"/>
        <v>0.10703785510950385</v>
      </c>
    </row>
    <row r="231" spans="1:6" x14ac:dyDescent="0.25">
      <c r="A231">
        <v>1.8</v>
      </c>
      <c r="B231">
        <v>50.8</v>
      </c>
      <c r="C231">
        <v>44.352593520971531</v>
      </c>
      <c r="D231">
        <f t="shared" si="9"/>
        <v>-6.4474064790284658</v>
      </c>
      <c r="E231">
        <f t="shared" si="10"/>
        <v>41.569050305818237</v>
      </c>
      <c r="F231">
        <f t="shared" si="11"/>
        <v>0.14536706801553545</v>
      </c>
    </row>
    <row r="232" spans="1:6" x14ac:dyDescent="0.25">
      <c r="A232">
        <v>4.5999999999999996</v>
      </c>
      <c r="B232">
        <v>21.9</v>
      </c>
      <c r="C232">
        <v>29.674711387579272</v>
      </c>
      <c r="D232">
        <f t="shared" si="9"/>
        <v>7.7747113875792735</v>
      </c>
      <c r="E232">
        <f t="shared" si="10"/>
        <v>60.446137160154834</v>
      </c>
      <c r="F232">
        <f t="shared" si="11"/>
        <v>-0.26199787711611838</v>
      </c>
    </row>
    <row r="233" spans="1:6" x14ac:dyDescent="0.25">
      <c r="A233">
        <v>4.5999999999999996</v>
      </c>
      <c r="B233">
        <v>24.3</v>
      </c>
      <c r="C233">
        <v>29.674711387579272</v>
      </c>
      <c r="D233">
        <f t="shared" si="9"/>
        <v>5.3747113875792714</v>
      </c>
      <c r="E233">
        <f t="shared" si="10"/>
        <v>28.887522499774295</v>
      </c>
      <c r="F233">
        <f t="shared" si="11"/>
        <v>-0.18112093214254227</v>
      </c>
    </row>
    <row r="234" spans="1:6" x14ac:dyDescent="0.25">
      <c r="A234">
        <v>2</v>
      </c>
      <c r="B234">
        <v>48.7</v>
      </c>
      <c r="C234">
        <v>43.304173368586369</v>
      </c>
      <c r="D234">
        <f t="shared" si="9"/>
        <v>-5.3958266314136338</v>
      </c>
      <c r="E234">
        <f t="shared" si="10"/>
        <v>29.114945036272601</v>
      </c>
      <c r="F234">
        <f t="shared" si="11"/>
        <v>0.12460292419131741</v>
      </c>
    </row>
    <row r="235" spans="1:6" x14ac:dyDescent="0.25">
      <c r="A235">
        <v>2</v>
      </c>
      <c r="B235">
        <v>46.2</v>
      </c>
      <c r="C235">
        <v>43.304173368586369</v>
      </c>
      <c r="D235">
        <f t="shared" si="9"/>
        <v>-2.8958266314136338</v>
      </c>
      <c r="E235">
        <f t="shared" si="10"/>
        <v>8.385811879204434</v>
      </c>
      <c r="F235">
        <f t="shared" si="11"/>
        <v>6.687176791866252E-2</v>
      </c>
    </row>
    <row r="236" spans="1:6" x14ac:dyDescent="0.25">
      <c r="A236">
        <v>2.4</v>
      </c>
      <c r="B236">
        <v>43.431899999999999</v>
      </c>
      <c r="C236">
        <v>41.207333063816051</v>
      </c>
      <c r="D236">
        <f t="shared" si="9"/>
        <v>-2.2245669361839475</v>
      </c>
      <c r="E236">
        <f t="shared" si="10"/>
        <v>4.9486980535628353</v>
      </c>
      <c r="F236">
        <f t="shared" si="11"/>
        <v>5.3984734531081033E-2</v>
      </c>
    </row>
    <row r="237" spans="1:6" x14ac:dyDescent="0.25">
      <c r="A237">
        <v>2.4</v>
      </c>
      <c r="B237">
        <v>44.8</v>
      </c>
      <c r="C237">
        <v>41.207333063816051</v>
      </c>
      <c r="D237">
        <f t="shared" si="9"/>
        <v>-3.5926669361839458</v>
      </c>
      <c r="E237">
        <f t="shared" si="10"/>
        <v>12.90725571434934</v>
      </c>
      <c r="F237">
        <f t="shared" si="11"/>
        <v>8.7185135971312069E-2</v>
      </c>
    </row>
    <row r="238" spans="1:6" x14ac:dyDescent="0.25">
      <c r="A238">
        <v>2.4</v>
      </c>
      <c r="B238">
        <v>59.9</v>
      </c>
      <c r="C238">
        <v>41.207333063816051</v>
      </c>
      <c r="D238">
        <f t="shared" si="9"/>
        <v>-18.692666936183947</v>
      </c>
      <c r="E238">
        <f t="shared" si="10"/>
        <v>349.41579718710454</v>
      </c>
      <c r="F238">
        <f t="shared" si="11"/>
        <v>0.45362476885449987</v>
      </c>
    </row>
    <row r="239" spans="1:6" x14ac:dyDescent="0.25">
      <c r="A239">
        <v>2</v>
      </c>
      <c r="B239">
        <v>51.787599999999998</v>
      </c>
      <c r="C239">
        <v>43.304173368586369</v>
      </c>
      <c r="D239">
        <f t="shared" si="9"/>
        <v>-8.4834266314136286</v>
      </c>
      <c r="E239">
        <f t="shared" si="10"/>
        <v>71.968527410577991</v>
      </c>
      <c r="F239">
        <f t="shared" si="11"/>
        <v>0.19590321143429701</v>
      </c>
    </row>
    <row r="240" spans="1:6" x14ac:dyDescent="0.25">
      <c r="A240">
        <v>3.5</v>
      </c>
      <c r="B240">
        <v>34.028799999999997</v>
      </c>
      <c r="C240">
        <v>35.441022225697658</v>
      </c>
      <c r="D240">
        <f t="shared" si="9"/>
        <v>1.4122222256976613</v>
      </c>
      <c r="E240">
        <f t="shared" si="10"/>
        <v>1.9943716147544563</v>
      </c>
      <c r="F240">
        <f t="shared" si="11"/>
        <v>-3.9847107589173432E-2</v>
      </c>
    </row>
    <row r="241" spans="1:6" x14ac:dyDescent="0.25">
      <c r="A241">
        <v>2</v>
      </c>
      <c r="B241">
        <v>39.444699999999997</v>
      </c>
      <c r="C241">
        <v>43.304173368586369</v>
      </c>
      <c r="D241">
        <f t="shared" si="9"/>
        <v>3.8594733685863716</v>
      </c>
      <c r="E241">
        <f t="shared" si="10"/>
        <v>14.895534682827435</v>
      </c>
      <c r="F241">
        <f t="shared" si="11"/>
        <v>-8.9124744068803843E-2</v>
      </c>
    </row>
    <row r="242" spans="1:6" x14ac:dyDescent="0.25">
      <c r="A242">
        <v>2</v>
      </c>
      <c r="B242">
        <v>46.9</v>
      </c>
      <c r="C242">
        <v>43.304173368586369</v>
      </c>
      <c r="D242">
        <f t="shared" si="9"/>
        <v>-3.5958266314136296</v>
      </c>
      <c r="E242">
        <f t="shared" si="10"/>
        <v>12.929969163183491</v>
      </c>
      <c r="F242">
        <f t="shared" si="11"/>
        <v>8.3036491675005791E-2</v>
      </c>
    </row>
    <row r="243" spans="1:6" x14ac:dyDescent="0.25">
      <c r="A243">
        <v>2.8</v>
      </c>
      <c r="B243">
        <v>30.3</v>
      </c>
      <c r="C243">
        <v>39.110492759045727</v>
      </c>
      <c r="D243">
        <f t="shared" si="9"/>
        <v>8.8104927590457258</v>
      </c>
      <c r="E243">
        <f t="shared" si="10"/>
        <v>77.624782657197173</v>
      </c>
      <c r="F243">
        <f t="shared" si="11"/>
        <v>-0.22527184234997852</v>
      </c>
    </row>
    <row r="244" spans="1:6" x14ac:dyDescent="0.25">
      <c r="A244">
        <v>3</v>
      </c>
      <c r="B244">
        <v>31.302499999999998</v>
      </c>
      <c r="C244">
        <v>38.062072606660564</v>
      </c>
      <c r="D244">
        <f t="shared" si="9"/>
        <v>6.7595726066605657</v>
      </c>
      <c r="E244">
        <f t="shared" si="10"/>
        <v>45.691821824715916</v>
      </c>
      <c r="F244">
        <f t="shared" si="11"/>
        <v>-0.17759339268029492</v>
      </c>
    </row>
    <row r="245" spans="1:6" x14ac:dyDescent="0.25">
      <c r="A245">
        <v>3</v>
      </c>
      <c r="B245">
        <v>34.4</v>
      </c>
      <c r="C245">
        <v>38.062072606660564</v>
      </c>
      <c r="D245">
        <f t="shared" si="9"/>
        <v>3.6620726066605656</v>
      </c>
      <c r="E245">
        <f t="shared" si="10"/>
        <v>13.410775776453709</v>
      </c>
      <c r="F245">
        <f t="shared" si="11"/>
        <v>-9.6213168539322574E-2</v>
      </c>
    </row>
    <row r="246" spans="1:6" x14ac:dyDescent="0.25">
      <c r="A246">
        <v>2.4</v>
      </c>
      <c r="B246">
        <v>56.3</v>
      </c>
      <c r="C246">
        <v>41.207333063816051</v>
      </c>
      <c r="D246">
        <f t="shared" si="9"/>
        <v>-15.092666936183946</v>
      </c>
      <c r="E246">
        <f t="shared" si="10"/>
        <v>227.78859524658009</v>
      </c>
      <c r="F246">
        <f t="shared" si="11"/>
        <v>0.36626167757109085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R31"/>
  <sheetViews>
    <sheetView workbookViewId="0">
      <selection activeCell="L17" sqref="L17"/>
    </sheetView>
  </sheetViews>
  <sheetFormatPr defaultColWidth="11" defaultRowHeight="15.75" x14ac:dyDescent="0.25"/>
  <sheetData>
    <row r="1" spans="1:1006" ht="16.5" thickBot="1" x14ac:dyDescent="0.3">
      <c r="A1" s="9" t="s">
        <v>49</v>
      </c>
      <c r="B1" s="9"/>
      <c r="C1" s="9"/>
      <c r="D1" s="9"/>
      <c r="E1" s="9"/>
      <c r="F1" s="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</row>
    <row r="2" spans="1:1006" x14ac:dyDescent="0.25">
      <c r="A2" s="10" t="s">
        <v>50</v>
      </c>
      <c r="B2" s="10"/>
      <c r="C2" s="3" t="s">
        <v>51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</row>
    <row r="3" spans="1:100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</row>
    <row r="4" spans="1:1006" ht="16.5" thickBot="1" x14ac:dyDescent="0.3">
      <c r="A4" s="11" t="s">
        <v>52</v>
      </c>
      <c r="B4" s="11"/>
      <c r="C4" s="11"/>
      <c r="D4" s="11"/>
      <c r="E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</row>
    <row r="5" spans="1:1006" x14ac:dyDescent="0.25">
      <c r="A5" s="5" t="s">
        <v>45</v>
      </c>
      <c r="B5" s="6" t="s">
        <v>53</v>
      </c>
      <c r="C5" s="6" t="s">
        <v>54</v>
      </c>
      <c r="D5" s="6" t="s">
        <v>55</v>
      </c>
      <c r="E5" s="6" t="s">
        <v>56</v>
      </c>
      <c r="F5" s="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</row>
    <row r="6" spans="1:1006" x14ac:dyDescent="0.25">
      <c r="A6" s="2" t="s">
        <v>57</v>
      </c>
      <c r="B6" s="8" t="s">
        <v>58</v>
      </c>
      <c r="C6" s="8">
        <v>4</v>
      </c>
      <c r="D6" s="8">
        <v>1.6330000000000001E-2</v>
      </c>
      <c r="E6" s="8">
        <v>1.6330000000000001E-2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</row>
    <row r="7" spans="1:1006" x14ac:dyDescent="0.25">
      <c r="A7" s="2" t="s">
        <v>59</v>
      </c>
      <c r="B7" s="8" t="s">
        <v>60</v>
      </c>
      <c r="C7" s="8">
        <v>14</v>
      </c>
      <c r="D7" s="8">
        <v>4.0820000000000002E-2</v>
      </c>
      <c r="E7" s="8">
        <v>5.7140000000000003E-2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</row>
    <row r="8" spans="1:1006" x14ac:dyDescent="0.25">
      <c r="A8" s="2" t="s">
        <v>61</v>
      </c>
      <c r="B8" s="8" t="s">
        <v>62</v>
      </c>
      <c r="C8" s="8">
        <v>35</v>
      </c>
      <c r="D8" s="8">
        <v>8.5709999999999995E-2</v>
      </c>
      <c r="E8" s="8">
        <v>0.14285999999999999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</row>
    <row r="9" spans="1:1006" x14ac:dyDescent="0.25">
      <c r="A9" s="2" t="s">
        <v>63</v>
      </c>
      <c r="B9" s="8" t="s">
        <v>64</v>
      </c>
      <c r="C9" s="8">
        <v>103</v>
      </c>
      <c r="D9" s="8">
        <v>0.27755000000000002</v>
      </c>
      <c r="E9" s="8">
        <v>0.42041000000000001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</row>
    <row r="10" spans="1:1006" x14ac:dyDescent="0.25">
      <c r="A10" s="2" t="s">
        <v>65</v>
      </c>
      <c r="B10" s="8">
        <v>110</v>
      </c>
      <c r="C10" s="8">
        <v>213</v>
      </c>
      <c r="D10" s="8">
        <v>0.44897999999999999</v>
      </c>
      <c r="E10" s="8">
        <v>0.86939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</row>
    <row r="11" spans="1:1006" x14ac:dyDescent="0.25">
      <c r="A11" s="2" t="s">
        <v>66</v>
      </c>
      <c r="B11" s="8">
        <v>31</v>
      </c>
      <c r="C11" s="8">
        <v>244</v>
      </c>
      <c r="D11" s="8">
        <v>0.12653</v>
      </c>
      <c r="E11" s="8">
        <v>0.99592000000000003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</row>
    <row r="12" spans="1:1006" x14ac:dyDescent="0.25">
      <c r="A12" s="2" t="s">
        <v>67</v>
      </c>
      <c r="B12" s="8">
        <v>1</v>
      </c>
      <c r="C12" s="8">
        <v>245</v>
      </c>
      <c r="D12" s="8">
        <v>4.0800000000000003E-3</v>
      </c>
      <c r="E12" s="8">
        <v>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</row>
    <row r="13" spans="1:100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</row>
    <row r="14" spans="1:100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</row>
    <row r="15" spans="1:100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</row>
    <row r="16" spans="1:100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</row>
    <row r="17" spans="1:100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</row>
    <row r="18" spans="1:100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</row>
    <row r="19" spans="1:100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</row>
    <row r="20" spans="1:100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</row>
    <row r="21" spans="1:100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</row>
    <row r="22" spans="1:100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</row>
    <row r="23" spans="1:100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</row>
    <row r="24" spans="1:100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</row>
    <row r="25" spans="1:100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</row>
    <row r="26" spans="1:100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</row>
    <row r="27" spans="1:100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</row>
    <row r="28" spans="1:100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</row>
    <row r="29" spans="1:100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</row>
    <row r="30" spans="1:100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</row>
    <row r="31" spans="1:100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</row>
  </sheetData>
  <mergeCells count="3">
    <mergeCell ref="A1:F1"/>
    <mergeCell ref="A2:B2"/>
    <mergeCell ref="A4:D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"/>
  <sheetViews>
    <sheetView tabSelected="1" workbookViewId="0">
      <selection activeCell="H25" sqref="H25"/>
    </sheetView>
  </sheetViews>
  <sheetFormatPr defaultColWidth="11" defaultRowHeight="15.75" x14ac:dyDescent="0.25"/>
  <cols>
    <col min="1" max="2" width="12.5" customWidth="1"/>
  </cols>
  <sheetData>
    <row r="1" spans="1:2" x14ac:dyDescent="0.25">
      <c r="A1" t="s">
        <v>31</v>
      </c>
      <c r="B1" t="s">
        <v>1</v>
      </c>
    </row>
    <row r="2" spans="1:2" x14ac:dyDescent="0.25">
      <c r="A2">
        <v>5.9</v>
      </c>
      <c r="B2">
        <v>22.925799999999999</v>
      </c>
    </row>
    <row r="3" spans="1:2" x14ac:dyDescent="0.25">
      <c r="A3">
        <v>4.2</v>
      </c>
      <c r="B3">
        <v>26.767800000000001</v>
      </c>
    </row>
    <row r="4" spans="1:2" x14ac:dyDescent="0.25">
      <c r="A4">
        <v>4.2</v>
      </c>
      <c r="B4">
        <v>24.300999999999998</v>
      </c>
    </row>
    <row r="5" spans="1:2" x14ac:dyDescent="0.25">
      <c r="A5">
        <v>5.2</v>
      </c>
      <c r="B5">
        <v>24.3325</v>
      </c>
    </row>
    <row r="6" spans="1:2" x14ac:dyDescent="0.25">
      <c r="A6">
        <v>5.2</v>
      </c>
      <c r="B6">
        <v>23.066700000000001</v>
      </c>
    </row>
    <row r="7" spans="1:2" x14ac:dyDescent="0.25">
      <c r="A7">
        <v>3</v>
      </c>
      <c r="B7">
        <v>32.857900000000001</v>
      </c>
    </row>
    <row r="8" spans="1:2" x14ac:dyDescent="0.25">
      <c r="A8">
        <v>1.5</v>
      </c>
      <c r="B8">
        <v>52.2</v>
      </c>
    </row>
    <row r="9" spans="1:2" x14ac:dyDescent="0.25">
      <c r="A9">
        <v>1.5</v>
      </c>
      <c r="B9">
        <v>55.644599999999997</v>
      </c>
    </row>
    <row r="10" spans="1:2" x14ac:dyDescent="0.25">
      <c r="A10">
        <v>6.3</v>
      </c>
      <c r="B10">
        <v>26</v>
      </c>
    </row>
    <row r="11" spans="1:2" x14ac:dyDescent="0.25">
      <c r="A11">
        <v>6</v>
      </c>
      <c r="B11">
        <v>25</v>
      </c>
    </row>
    <row r="12" spans="1:2" x14ac:dyDescent="0.25">
      <c r="A12">
        <v>6.2</v>
      </c>
      <c r="B12">
        <v>26.8</v>
      </c>
    </row>
    <row r="13" spans="1:2" x14ac:dyDescent="0.25">
      <c r="A13">
        <v>3.6</v>
      </c>
      <c r="B13">
        <v>32.299300000000002</v>
      </c>
    </row>
    <row r="14" spans="1:2" x14ac:dyDescent="0.25">
      <c r="A14">
        <v>3.8</v>
      </c>
      <c r="B14">
        <v>36.7669</v>
      </c>
    </row>
    <row r="15" spans="1:2" x14ac:dyDescent="0.25">
      <c r="A15">
        <v>3.4</v>
      </c>
      <c r="B15">
        <v>41.347000000000001</v>
      </c>
    </row>
    <row r="16" spans="1:2" x14ac:dyDescent="0.25">
      <c r="A16">
        <v>3.4</v>
      </c>
      <c r="B16">
        <v>37.055</v>
      </c>
    </row>
    <row r="17" spans="1:2" x14ac:dyDescent="0.25">
      <c r="A17">
        <v>5</v>
      </c>
      <c r="B17">
        <v>30.850300000000001</v>
      </c>
    </row>
    <row r="18" spans="1:2" x14ac:dyDescent="0.25">
      <c r="A18">
        <v>3.8</v>
      </c>
      <c r="B18">
        <v>36.7669</v>
      </c>
    </row>
    <row r="19" spans="1:2" x14ac:dyDescent="0.25">
      <c r="A19">
        <v>3.8</v>
      </c>
      <c r="B19">
        <v>34.861699999999999</v>
      </c>
    </row>
    <row r="20" spans="1:2" x14ac:dyDescent="0.25">
      <c r="A20">
        <v>3.8</v>
      </c>
      <c r="B20">
        <v>37.066600000000001</v>
      </c>
    </row>
    <row r="21" spans="1:2" x14ac:dyDescent="0.25">
      <c r="A21">
        <v>3.8</v>
      </c>
      <c r="B21">
        <v>36.027700000000003</v>
      </c>
    </row>
    <row r="22" spans="1:2" x14ac:dyDescent="0.25">
      <c r="A22">
        <v>6</v>
      </c>
      <c r="B22">
        <v>24.7</v>
      </c>
    </row>
    <row r="23" spans="1:2" x14ac:dyDescent="0.25">
      <c r="A23">
        <v>3</v>
      </c>
      <c r="B23">
        <v>36.473799999999997</v>
      </c>
    </row>
    <row r="24" spans="1:2" x14ac:dyDescent="0.25">
      <c r="A24">
        <v>3</v>
      </c>
      <c r="B24">
        <v>32.857900000000001</v>
      </c>
    </row>
    <row r="25" spans="1:2" x14ac:dyDescent="0.25">
      <c r="A25">
        <v>3</v>
      </c>
      <c r="B25">
        <v>36.473799999999997</v>
      </c>
    </row>
    <row r="26" spans="1:2" x14ac:dyDescent="0.25">
      <c r="A26">
        <v>3</v>
      </c>
      <c r="B26">
        <v>32.857900000000001</v>
      </c>
    </row>
    <row r="27" spans="1:2" x14ac:dyDescent="0.25">
      <c r="A27">
        <v>1.6</v>
      </c>
      <c r="B27">
        <v>54.250100000000003</v>
      </c>
    </row>
    <row r="28" spans="1:2" x14ac:dyDescent="0.25">
      <c r="A28">
        <v>1.6</v>
      </c>
      <c r="B28">
        <v>52.6</v>
      </c>
    </row>
    <row r="29" spans="1:2" x14ac:dyDescent="0.25">
      <c r="A29">
        <v>1.6</v>
      </c>
      <c r="B29">
        <v>56.420400000000001</v>
      </c>
    </row>
    <row r="30" spans="1:2" x14ac:dyDescent="0.25">
      <c r="A30">
        <v>3.7</v>
      </c>
      <c r="B30">
        <v>41.4056</v>
      </c>
    </row>
    <row r="31" spans="1:2" x14ac:dyDescent="0.25">
      <c r="A31">
        <v>3.7</v>
      </c>
      <c r="B31">
        <v>35.162799999999997</v>
      </c>
    </row>
    <row r="32" spans="1:2" x14ac:dyDescent="0.25">
      <c r="A32">
        <v>3.5</v>
      </c>
      <c r="B32">
        <v>34.749400000000001</v>
      </c>
    </row>
    <row r="33" spans="1:2" x14ac:dyDescent="0.25">
      <c r="A33">
        <v>3.5</v>
      </c>
      <c r="B33">
        <v>34.9</v>
      </c>
    </row>
    <row r="34" spans="1:2" x14ac:dyDescent="0.25">
      <c r="A34">
        <v>5.5</v>
      </c>
      <c r="B34">
        <v>30.6</v>
      </c>
    </row>
    <row r="35" spans="1:2" x14ac:dyDescent="0.25">
      <c r="A35">
        <v>5.5</v>
      </c>
      <c r="B35">
        <v>31.7</v>
      </c>
    </row>
    <row r="36" spans="1:2" x14ac:dyDescent="0.25">
      <c r="A36">
        <v>1.6</v>
      </c>
      <c r="B36">
        <v>47.847799999999999</v>
      </c>
    </row>
    <row r="37" spans="1:2" x14ac:dyDescent="0.25">
      <c r="A37">
        <v>1.6</v>
      </c>
      <c r="B37">
        <v>50.243600000000001</v>
      </c>
    </row>
    <row r="38" spans="1:2" x14ac:dyDescent="0.25">
      <c r="A38">
        <v>1.8</v>
      </c>
      <c r="B38">
        <v>47.2</v>
      </c>
    </row>
    <row r="39" spans="1:2" x14ac:dyDescent="0.25">
      <c r="A39">
        <v>1.8</v>
      </c>
      <c r="B39">
        <v>46.9</v>
      </c>
    </row>
    <row r="40" spans="1:2" x14ac:dyDescent="0.25">
      <c r="A40">
        <v>4</v>
      </c>
      <c r="B40">
        <v>28.4</v>
      </c>
    </row>
    <row r="41" spans="1:2" x14ac:dyDescent="0.25">
      <c r="A41">
        <v>4</v>
      </c>
      <c r="B41">
        <v>27.9711</v>
      </c>
    </row>
    <row r="42" spans="1:2" x14ac:dyDescent="0.25">
      <c r="A42">
        <v>1.4</v>
      </c>
      <c r="B42">
        <v>50.4</v>
      </c>
    </row>
    <row r="43" spans="1:2" x14ac:dyDescent="0.25">
      <c r="A43">
        <v>1.4</v>
      </c>
      <c r="B43">
        <v>54.05</v>
      </c>
    </row>
    <row r="44" spans="1:2" x14ac:dyDescent="0.25">
      <c r="A44">
        <v>1.4</v>
      </c>
      <c r="B44">
        <v>59.7</v>
      </c>
    </row>
    <row r="45" spans="1:2" x14ac:dyDescent="0.25">
      <c r="A45">
        <v>1.4</v>
      </c>
      <c r="B45">
        <v>52.749600000000001</v>
      </c>
    </row>
    <row r="46" spans="1:2" x14ac:dyDescent="0.25">
      <c r="A46">
        <v>2</v>
      </c>
      <c r="B46">
        <v>40</v>
      </c>
    </row>
    <row r="47" spans="1:2" x14ac:dyDescent="0.25">
      <c r="A47">
        <v>2</v>
      </c>
      <c r="B47">
        <v>40.9</v>
      </c>
    </row>
    <row r="48" spans="1:2" x14ac:dyDescent="0.25">
      <c r="A48">
        <v>3.6</v>
      </c>
      <c r="B48">
        <v>40.5</v>
      </c>
    </row>
    <row r="49" spans="1:2" x14ac:dyDescent="0.25">
      <c r="A49">
        <v>6.4</v>
      </c>
      <c r="B49">
        <v>29.9499</v>
      </c>
    </row>
    <row r="50" spans="1:2" x14ac:dyDescent="0.25">
      <c r="A50">
        <v>6.4</v>
      </c>
      <c r="B50">
        <v>31.4</v>
      </c>
    </row>
    <row r="51" spans="1:2" x14ac:dyDescent="0.25">
      <c r="A51">
        <v>1.8</v>
      </c>
      <c r="B51">
        <v>56.991500000000002</v>
      </c>
    </row>
    <row r="52" spans="1:2" x14ac:dyDescent="0.25">
      <c r="A52">
        <v>1.5</v>
      </c>
      <c r="B52">
        <v>46.5</v>
      </c>
    </row>
    <row r="53" spans="1:2" x14ac:dyDescent="0.25">
      <c r="A53">
        <v>1.5</v>
      </c>
      <c r="B53">
        <v>49.6</v>
      </c>
    </row>
    <row r="54" spans="1:2" x14ac:dyDescent="0.25">
      <c r="A54">
        <v>1.6</v>
      </c>
      <c r="B54">
        <v>42</v>
      </c>
    </row>
    <row r="55" spans="1:2" x14ac:dyDescent="0.25">
      <c r="A55">
        <v>1.6</v>
      </c>
      <c r="B55">
        <v>49.949399999999997</v>
      </c>
    </row>
    <row r="56" spans="1:2" x14ac:dyDescent="0.25">
      <c r="A56">
        <v>1.6</v>
      </c>
      <c r="B56">
        <v>45.3</v>
      </c>
    </row>
    <row r="57" spans="1:2" x14ac:dyDescent="0.25">
      <c r="A57">
        <v>1.6</v>
      </c>
      <c r="B57">
        <v>45.5</v>
      </c>
    </row>
    <row r="58" spans="1:2" x14ac:dyDescent="0.25">
      <c r="A58">
        <v>1.6</v>
      </c>
      <c r="B58">
        <v>42.8</v>
      </c>
    </row>
    <row r="59" spans="1:2" x14ac:dyDescent="0.25">
      <c r="A59">
        <v>1.6</v>
      </c>
      <c r="B59">
        <v>43.7</v>
      </c>
    </row>
    <row r="60" spans="1:2" x14ac:dyDescent="0.25">
      <c r="A60">
        <v>2.5</v>
      </c>
      <c r="B60">
        <v>42.904000000000003</v>
      </c>
    </row>
    <row r="61" spans="1:2" x14ac:dyDescent="0.25">
      <c r="A61">
        <v>2.5</v>
      </c>
      <c r="B61">
        <v>43.261699999999998</v>
      </c>
    </row>
    <row r="62" spans="1:2" x14ac:dyDescent="0.25">
      <c r="A62">
        <v>2.5</v>
      </c>
      <c r="B62">
        <v>37.5899</v>
      </c>
    </row>
    <row r="63" spans="1:2" x14ac:dyDescent="0.25">
      <c r="A63">
        <v>2.5</v>
      </c>
      <c r="B63">
        <v>36.655700000000003</v>
      </c>
    </row>
    <row r="64" spans="1:2" x14ac:dyDescent="0.25">
      <c r="A64">
        <v>2.5</v>
      </c>
      <c r="B64">
        <v>34.434100000000001</v>
      </c>
    </row>
    <row r="65" spans="1:2" x14ac:dyDescent="0.25">
      <c r="A65">
        <v>2.5</v>
      </c>
      <c r="B65">
        <v>31.366900000000001</v>
      </c>
    </row>
    <row r="66" spans="1:2" x14ac:dyDescent="0.25">
      <c r="A66">
        <v>2</v>
      </c>
      <c r="B66">
        <v>41.566099999999999</v>
      </c>
    </row>
    <row r="67" spans="1:2" x14ac:dyDescent="0.25">
      <c r="A67">
        <v>2</v>
      </c>
      <c r="B67">
        <v>44.707999999999998</v>
      </c>
    </row>
    <row r="68" spans="1:2" x14ac:dyDescent="0.25">
      <c r="A68">
        <v>2</v>
      </c>
      <c r="B68">
        <v>59.536099999999998</v>
      </c>
    </row>
    <row r="69" spans="1:2" x14ac:dyDescent="0.25">
      <c r="A69">
        <v>2</v>
      </c>
      <c r="B69">
        <v>59.438099999999999</v>
      </c>
    </row>
    <row r="70" spans="1:2" x14ac:dyDescent="0.25">
      <c r="A70">
        <v>2</v>
      </c>
      <c r="B70">
        <v>46.2</v>
      </c>
    </row>
    <row r="71" spans="1:2" x14ac:dyDescent="0.25">
      <c r="A71">
        <v>2</v>
      </c>
      <c r="B71">
        <v>41.399000000000001</v>
      </c>
    </row>
    <row r="72" spans="1:2" x14ac:dyDescent="0.25">
      <c r="A72">
        <v>2.5</v>
      </c>
      <c r="B72">
        <v>44.515900000000002</v>
      </c>
    </row>
    <row r="73" spans="1:2" x14ac:dyDescent="0.25">
      <c r="A73">
        <v>2.5</v>
      </c>
      <c r="B73">
        <v>42.488799999999998</v>
      </c>
    </row>
    <row r="74" spans="1:2" x14ac:dyDescent="0.25">
      <c r="A74">
        <v>3</v>
      </c>
      <c r="B74">
        <v>35.799999999999997</v>
      </c>
    </row>
    <row r="75" spans="1:2" x14ac:dyDescent="0.25">
      <c r="A75">
        <v>6.8</v>
      </c>
      <c r="B75">
        <v>23.4</v>
      </c>
    </row>
    <row r="76" spans="1:2" x14ac:dyDescent="0.25">
      <c r="A76">
        <v>4.4000000000000004</v>
      </c>
      <c r="B76">
        <v>33.049900000000001</v>
      </c>
    </row>
    <row r="77" spans="1:2" x14ac:dyDescent="0.25">
      <c r="A77">
        <v>4.4000000000000004</v>
      </c>
      <c r="B77">
        <v>33.603200000000001</v>
      </c>
    </row>
    <row r="78" spans="1:2" x14ac:dyDescent="0.25">
      <c r="A78">
        <v>2.4</v>
      </c>
      <c r="B78">
        <v>42</v>
      </c>
    </row>
    <row r="79" spans="1:2" x14ac:dyDescent="0.25">
      <c r="A79">
        <v>3.6</v>
      </c>
      <c r="B79">
        <v>37.487400000000001</v>
      </c>
    </row>
    <row r="80" spans="1:2" x14ac:dyDescent="0.25">
      <c r="A80">
        <v>3.6</v>
      </c>
      <c r="B80">
        <v>36.1</v>
      </c>
    </row>
    <row r="81" spans="1:2" x14ac:dyDescent="0.25">
      <c r="A81">
        <v>2</v>
      </c>
      <c r="B81">
        <v>39.4</v>
      </c>
    </row>
    <row r="82" spans="1:2" x14ac:dyDescent="0.25">
      <c r="A82">
        <v>2</v>
      </c>
      <c r="B82">
        <v>44.7</v>
      </c>
    </row>
    <row r="83" spans="1:2" x14ac:dyDescent="0.25">
      <c r="A83">
        <v>2.4</v>
      </c>
      <c r="B83">
        <v>42.5</v>
      </c>
    </row>
    <row r="84" spans="1:2" x14ac:dyDescent="0.25">
      <c r="A84">
        <v>2</v>
      </c>
      <c r="B84">
        <v>41.5</v>
      </c>
    </row>
    <row r="85" spans="1:2" x14ac:dyDescent="0.25">
      <c r="A85">
        <v>2</v>
      </c>
      <c r="B85">
        <v>43.5</v>
      </c>
    </row>
    <row r="86" spans="1:2" x14ac:dyDescent="0.25">
      <c r="A86">
        <v>3.6</v>
      </c>
      <c r="B86">
        <v>40.5</v>
      </c>
    </row>
    <row r="87" spans="1:2" x14ac:dyDescent="0.25">
      <c r="A87">
        <v>3</v>
      </c>
      <c r="B87">
        <v>39.700000000000003</v>
      </c>
    </row>
    <row r="88" spans="1:2" x14ac:dyDescent="0.25">
      <c r="A88">
        <v>2.5</v>
      </c>
      <c r="B88">
        <v>40.807499999999997</v>
      </c>
    </row>
    <row r="89" spans="1:2" x14ac:dyDescent="0.25">
      <c r="A89">
        <v>2.5</v>
      </c>
      <c r="B89">
        <v>37.979999999999997</v>
      </c>
    </row>
    <row r="90" spans="1:2" x14ac:dyDescent="0.25">
      <c r="A90">
        <v>3.7</v>
      </c>
      <c r="B90">
        <v>36.752800000000001</v>
      </c>
    </row>
    <row r="91" spans="1:2" x14ac:dyDescent="0.25">
      <c r="A91">
        <v>3.7</v>
      </c>
      <c r="B91">
        <v>33.4</v>
      </c>
    </row>
    <row r="92" spans="1:2" x14ac:dyDescent="0.25">
      <c r="A92">
        <v>5.6</v>
      </c>
      <c r="B92">
        <v>34.5</v>
      </c>
    </row>
    <row r="93" spans="1:2" x14ac:dyDescent="0.25">
      <c r="A93">
        <v>5.6</v>
      </c>
      <c r="B93">
        <v>32.4</v>
      </c>
    </row>
    <row r="94" spans="1:2" x14ac:dyDescent="0.25">
      <c r="A94">
        <v>3</v>
      </c>
      <c r="B94">
        <v>39.700000000000003</v>
      </c>
    </row>
    <row r="95" spans="1:2" x14ac:dyDescent="0.25">
      <c r="A95">
        <v>2.5</v>
      </c>
      <c r="B95">
        <v>51.6</v>
      </c>
    </row>
    <row r="96" spans="1:2" x14ac:dyDescent="0.25">
      <c r="A96">
        <v>2.2999999999999998</v>
      </c>
      <c r="B96">
        <v>34.700000000000003</v>
      </c>
    </row>
    <row r="97" spans="1:2" x14ac:dyDescent="0.25">
      <c r="A97">
        <v>3</v>
      </c>
      <c r="B97">
        <v>47.1</v>
      </c>
    </row>
    <row r="98" spans="1:2" x14ac:dyDescent="0.25">
      <c r="A98">
        <v>4.2</v>
      </c>
      <c r="B98">
        <v>35.722200000000001</v>
      </c>
    </row>
    <row r="99" spans="1:2" x14ac:dyDescent="0.25">
      <c r="A99">
        <v>3</v>
      </c>
      <c r="B99">
        <v>37.999699999999997</v>
      </c>
    </row>
    <row r="100" spans="1:2" x14ac:dyDescent="0.25">
      <c r="A100">
        <v>4.4000000000000004</v>
      </c>
      <c r="B100">
        <v>31.227399999999999</v>
      </c>
    </row>
    <row r="101" spans="1:2" x14ac:dyDescent="0.25">
      <c r="A101">
        <v>4.4000000000000004</v>
      </c>
      <c r="B101">
        <v>30.547999999999998</v>
      </c>
    </row>
    <row r="102" spans="1:2" x14ac:dyDescent="0.25">
      <c r="A102">
        <v>3</v>
      </c>
      <c r="B102">
        <v>35.496600000000001</v>
      </c>
    </row>
    <row r="103" spans="1:2" x14ac:dyDescent="0.25">
      <c r="A103">
        <v>3</v>
      </c>
      <c r="B103">
        <v>35.496600000000001</v>
      </c>
    </row>
    <row r="104" spans="1:2" x14ac:dyDescent="0.25">
      <c r="A104">
        <v>4.4000000000000004</v>
      </c>
      <c r="B104">
        <v>33.603200000000001</v>
      </c>
    </row>
    <row r="105" spans="1:2" x14ac:dyDescent="0.25">
      <c r="A105">
        <v>4.4000000000000004</v>
      </c>
      <c r="B105">
        <v>29.837800000000001</v>
      </c>
    </row>
    <row r="106" spans="1:2" x14ac:dyDescent="0.25">
      <c r="A106">
        <v>4.4000000000000004</v>
      </c>
      <c r="B106">
        <v>27.730699999999999</v>
      </c>
    </row>
    <row r="107" spans="1:2" x14ac:dyDescent="0.25">
      <c r="A107">
        <v>4.4000000000000004</v>
      </c>
      <c r="B107">
        <v>29.837800000000001</v>
      </c>
    </row>
    <row r="108" spans="1:2" x14ac:dyDescent="0.25">
      <c r="A108">
        <v>4.4000000000000004</v>
      </c>
      <c r="B108">
        <v>27.730699999999999</v>
      </c>
    </row>
    <row r="109" spans="1:2" x14ac:dyDescent="0.25">
      <c r="A109">
        <v>3.6</v>
      </c>
      <c r="B109">
        <v>37.9</v>
      </c>
    </row>
    <row r="110" spans="1:2" x14ac:dyDescent="0.25">
      <c r="A110">
        <v>5.7</v>
      </c>
      <c r="B110">
        <v>34.5</v>
      </c>
    </row>
    <row r="111" spans="1:2" x14ac:dyDescent="0.25">
      <c r="A111">
        <v>4.5999999999999996</v>
      </c>
      <c r="B111">
        <v>33.9</v>
      </c>
    </row>
    <row r="112" spans="1:2" x14ac:dyDescent="0.25">
      <c r="A112">
        <v>3.6</v>
      </c>
      <c r="B112">
        <v>37.299799999999998</v>
      </c>
    </row>
    <row r="113" spans="1:2" x14ac:dyDescent="0.25">
      <c r="A113">
        <v>3.6</v>
      </c>
      <c r="B113">
        <v>36.543999999999997</v>
      </c>
    </row>
    <row r="114" spans="1:2" x14ac:dyDescent="0.25">
      <c r="A114">
        <v>3</v>
      </c>
      <c r="B114">
        <v>36.920200000000001</v>
      </c>
    </row>
    <row r="115" spans="1:2" x14ac:dyDescent="0.25">
      <c r="A115">
        <v>3</v>
      </c>
      <c r="B115">
        <v>37.425899999999999</v>
      </c>
    </row>
    <row r="116" spans="1:2" x14ac:dyDescent="0.25">
      <c r="A116">
        <v>3</v>
      </c>
      <c r="B116">
        <v>35.435400000000001</v>
      </c>
    </row>
    <row r="117" spans="1:2" x14ac:dyDescent="0.25">
      <c r="A117">
        <v>3</v>
      </c>
      <c r="B117">
        <v>35.890999999999998</v>
      </c>
    </row>
    <row r="118" spans="1:2" x14ac:dyDescent="0.25">
      <c r="A118">
        <v>1.6</v>
      </c>
      <c r="B118">
        <v>43.297899999999998</v>
      </c>
    </row>
    <row r="119" spans="1:2" x14ac:dyDescent="0.25">
      <c r="A119">
        <v>1.6</v>
      </c>
      <c r="B119">
        <v>45.5991</v>
      </c>
    </row>
    <row r="120" spans="1:2" x14ac:dyDescent="0.25">
      <c r="A120">
        <v>1.6</v>
      </c>
      <c r="B120">
        <v>41.7</v>
      </c>
    </row>
    <row r="121" spans="1:2" x14ac:dyDescent="0.25">
      <c r="A121">
        <v>2.4</v>
      </c>
      <c r="B121">
        <v>38.700000000000003</v>
      </c>
    </row>
    <row r="122" spans="1:2" x14ac:dyDescent="0.25">
      <c r="A122">
        <v>2.4</v>
      </c>
      <c r="B122">
        <v>38.700000000000003</v>
      </c>
    </row>
    <row r="123" spans="1:2" x14ac:dyDescent="0.25">
      <c r="A123">
        <v>2.5</v>
      </c>
      <c r="B123">
        <v>37.5899</v>
      </c>
    </row>
    <row r="124" spans="1:2" x14ac:dyDescent="0.25">
      <c r="A124">
        <v>2.5</v>
      </c>
      <c r="B124">
        <v>36.655700000000003</v>
      </c>
    </row>
    <row r="125" spans="1:2" x14ac:dyDescent="0.25">
      <c r="A125">
        <v>2.5</v>
      </c>
      <c r="B125">
        <v>34.434100000000001</v>
      </c>
    </row>
    <row r="126" spans="1:2" x14ac:dyDescent="0.25">
      <c r="A126">
        <v>2.5</v>
      </c>
      <c r="B126">
        <v>31.366900000000001</v>
      </c>
    </row>
    <row r="127" spans="1:2" x14ac:dyDescent="0.25">
      <c r="A127">
        <v>3.5</v>
      </c>
      <c r="B127">
        <v>32.200000000000003</v>
      </c>
    </row>
    <row r="128" spans="1:2" x14ac:dyDescent="0.25">
      <c r="A128">
        <v>3.7</v>
      </c>
      <c r="B128">
        <v>28.1</v>
      </c>
    </row>
    <row r="129" spans="1:2" x14ac:dyDescent="0.25">
      <c r="A129">
        <v>4.7</v>
      </c>
      <c r="B129">
        <v>25.7</v>
      </c>
    </row>
    <row r="130" spans="1:2" x14ac:dyDescent="0.25">
      <c r="A130">
        <v>3.7</v>
      </c>
      <c r="B130">
        <v>27.8</v>
      </c>
    </row>
    <row r="131" spans="1:2" x14ac:dyDescent="0.25">
      <c r="A131">
        <v>4.7</v>
      </c>
      <c r="B131">
        <v>25.6</v>
      </c>
    </row>
    <row r="132" spans="1:2" x14ac:dyDescent="0.25">
      <c r="A132">
        <v>5.7</v>
      </c>
      <c r="B132">
        <v>27.2</v>
      </c>
    </row>
    <row r="133" spans="1:2" x14ac:dyDescent="0.25">
      <c r="A133">
        <v>3.7</v>
      </c>
      <c r="B133">
        <v>31.364100000000001</v>
      </c>
    </row>
    <row r="134" spans="1:2" x14ac:dyDescent="0.25">
      <c r="A134">
        <v>3.7</v>
      </c>
      <c r="B134">
        <v>31.363900000000001</v>
      </c>
    </row>
    <row r="135" spans="1:2" x14ac:dyDescent="0.25">
      <c r="A135">
        <v>5</v>
      </c>
      <c r="B135">
        <v>28.716000000000001</v>
      </c>
    </row>
    <row r="136" spans="1:2" x14ac:dyDescent="0.25">
      <c r="A136">
        <v>5</v>
      </c>
      <c r="B136">
        <v>28.700900000000001</v>
      </c>
    </row>
    <row r="137" spans="1:2" x14ac:dyDescent="0.25">
      <c r="A137">
        <v>3.7</v>
      </c>
      <c r="B137">
        <v>24.4</v>
      </c>
    </row>
    <row r="138" spans="1:2" x14ac:dyDescent="0.25">
      <c r="A138">
        <v>4.7</v>
      </c>
      <c r="B138">
        <v>25.6</v>
      </c>
    </row>
    <row r="139" spans="1:2" x14ac:dyDescent="0.25">
      <c r="A139">
        <v>4.7</v>
      </c>
      <c r="B139">
        <v>24.6</v>
      </c>
    </row>
    <row r="140" spans="1:2" x14ac:dyDescent="0.25">
      <c r="A140">
        <v>5.7</v>
      </c>
      <c r="B140">
        <v>25.6</v>
      </c>
    </row>
    <row r="141" spans="1:2" x14ac:dyDescent="0.25">
      <c r="A141">
        <v>3.7</v>
      </c>
      <c r="B141">
        <v>28.566800000000001</v>
      </c>
    </row>
    <row r="142" spans="1:2" x14ac:dyDescent="0.25">
      <c r="A142">
        <v>3.7</v>
      </c>
      <c r="B142">
        <v>28.567399999999999</v>
      </c>
    </row>
    <row r="143" spans="1:2" x14ac:dyDescent="0.25">
      <c r="A143">
        <v>5</v>
      </c>
      <c r="B143">
        <v>25.897500000000001</v>
      </c>
    </row>
    <row r="144" spans="1:2" x14ac:dyDescent="0.25">
      <c r="A144">
        <v>5</v>
      </c>
      <c r="B144">
        <v>25.897200000000002</v>
      </c>
    </row>
    <row r="145" spans="1:2" x14ac:dyDescent="0.25">
      <c r="A145">
        <v>6.2</v>
      </c>
      <c r="B145">
        <v>19.5139</v>
      </c>
    </row>
    <row r="146" spans="1:2" x14ac:dyDescent="0.25">
      <c r="A146">
        <v>2.2000000000000002</v>
      </c>
      <c r="B146">
        <v>30.45</v>
      </c>
    </row>
    <row r="147" spans="1:2" x14ac:dyDescent="0.25">
      <c r="A147">
        <v>6</v>
      </c>
      <c r="B147">
        <v>21.473400000000002</v>
      </c>
    </row>
    <row r="148" spans="1:2" x14ac:dyDescent="0.25">
      <c r="A148">
        <v>6</v>
      </c>
      <c r="B148">
        <v>21.473400000000002</v>
      </c>
    </row>
    <row r="149" spans="1:2" x14ac:dyDescent="0.25">
      <c r="A149">
        <v>6</v>
      </c>
      <c r="B149">
        <v>21.473400000000002</v>
      </c>
    </row>
    <row r="150" spans="1:2" x14ac:dyDescent="0.25">
      <c r="A150">
        <v>4.5999999999999996</v>
      </c>
      <c r="B150">
        <v>23</v>
      </c>
    </row>
    <row r="151" spans="1:2" x14ac:dyDescent="0.25">
      <c r="A151">
        <v>5.4</v>
      </c>
      <c r="B151">
        <v>21.8</v>
      </c>
    </row>
    <row r="152" spans="1:2" x14ac:dyDescent="0.25">
      <c r="A152">
        <v>4.5999999999999996</v>
      </c>
      <c r="B152">
        <v>23</v>
      </c>
    </row>
    <row r="153" spans="1:2" x14ac:dyDescent="0.25">
      <c r="A153">
        <v>5.4</v>
      </c>
      <c r="B153">
        <v>21.641200000000001</v>
      </c>
    </row>
    <row r="154" spans="1:2" x14ac:dyDescent="0.25">
      <c r="A154">
        <v>6.8</v>
      </c>
      <c r="B154">
        <v>18.600000000000001</v>
      </c>
    </row>
    <row r="155" spans="1:2" x14ac:dyDescent="0.25">
      <c r="A155">
        <v>5.4</v>
      </c>
      <c r="B155">
        <v>21.2</v>
      </c>
    </row>
    <row r="156" spans="1:2" x14ac:dyDescent="0.25">
      <c r="A156">
        <v>6</v>
      </c>
      <c r="B156">
        <v>21.473400000000002</v>
      </c>
    </row>
    <row r="157" spans="1:2" x14ac:dyDescent="0.25">
      <c r="A157">
        <v>6</v>
      </c>
      <c r="B157">
        <v>21.473400000000002</v>
      </c>
    </row>
    <row r="158" spans="1:2" x14ac:dyDescent="0.25">
      <c r="A158">
        <v>6</v>
      </c>
      <c r="B158">
        <v>21.473400000000002</v>
      </c>
    </row>
    <row r="159" spans="1:2" x14ac:dyDescent="0.25">
      <c r="A159">
        <v>4.8</v>
      </c>
      <c r="B159">
        <v>22.8</v>
      </c>
    </row>
    <row r="160" spans="1:2" x14ac:dyDescent="0.25">
      <c r="A160">
        <v>6</v>
      </c>
      <c r="B160">
        <v>21.8</v>
      </c>
    </row>
    <row r="161" spans="1:2" x14ac:dyDescent="0.25">
      <c r="A161">
        <v>6</v>
      </c>
      <c r="B161">
        <v>21.628499999999999</v>
      </c>
    </row>
    <row r="162" spans="1:2" x14ac:dyDescent="0.25">
      <c r="A162">
        <v>4.5999999999999996</v>
      </c>
      <c r="B162">
        <v>21.9</v>
      </c>
    </row>
    <row r="163" spans="1:2" x14ac:dyDescent="0.25">
      <c r="A163">
        <v>5.4</v>
      </c>
      <c r="B163">
        <v>21.2</v>
      </c>
    </row>
    <row r="164" spans="1:2" x14ac:dyDescent="0.25">
      <c r="A164">
        <v>6.8</v>
      </c>
      <c r="B164">
        <v>17.7</v>
      </c>
    </row>
    <row r="165" spans="1:2" x14ac:dyDescent="0.25">
      <c r="A165">
        <v>5.4</v>
      </c>
      <c r="B165">
        <v>20.6</v>
      </c>
    </row>
    <row r="166" spans="1:2" x14ac:dyDescent="0.25">
      <c r="A166">
        <v>4.8</v>
      </c>
      <c r="B166">
        <v>22.8</v>
      </c>
    </row>
    <row r="167" spans="1:2" x14ac:dyDescent="0.25">
      <c r="A167">
        <v>6</v>
      </c>
      <c r="B167">
        <v>21.8</v>
      </c>
    </row>
    <row r="168" spans="1:2" x14ac:dyDescent="0.25">
      <c r="A168">
        <v>6</v>
      </c>
      <c r="B168">
        <v>21.651499999999999</v>
      </c>
    </row>
    <row r="169" spans="1:2" x14ac:dyDescent="0.25">
      <c r="A169">
        <v>3.6</v>
      </c>
      <c r="B169">
        <v>35</v>
      </c>
    </row>
    <row r="170" spans="1:2" x14ac:dyDescent="0.25">
      <c r="A170">
        <v>3.6</v>
      </c>
      <c r="B170">
        <v>35</v>
      </c>
    </row>
    <row r="171" spans="1:2" x14ac:dyDescent="0.25">
      <c r="A171">
        <v>2.7</v>
      </c>
      <c r="B171">
        <v>37</v>
      </c>
    </row>
    <row r="172" spans="1:2" x14ac:dyDescent="0.25">
      <c r="A172">
        <v>3.5</v>
      </c>
      <c r="B172">
        <v>34</v>
      </c>
    </row>
    <row r="173" spans="1:2" x14ac:dyDescent="0.25">
      <c r="A173">
        <v>3.5</v>
      </c>
      <c r="B173">
        <v>30.049299999999999</v>
      </c>
    </row>
    <row r="174" spans="1:2" x14ac:dyDescent="0.25">
      <c r="A174">
        <v>6</v>
      </c>
      <c r="B174">
        <v>21.7</v>
      </c>
    </row>
    <row r="175" spans="1:2" x14ac:dyDescent="0.25">
      <c r="A175">
        <v>3.6</v>
      </c>
      <c r="B175">
        <v>32.299999999999997</v>
      </c>
    </row>
    <row r="176" spans="1:2" x14ac:dyDescent="0.25">
      <c r="A176">
        <v>5.7</v>
      </c>
      <c r="B176">
        <v>27.2</v>
      </c>
    </row>
    <row r="177" spans="1:2" x14ac:dyDescent="0.25">
      <c r="A177">
        <v>2</v>
      </c>
      <c r="B177">
        <v>36.799999999999997</v>
      </c>
    </row>
    <row r="178" spans="1:2" x14ac:dyDescent="0.25">
      <c r="A178">
        <v>3.6</v>
      </c>
      <c r="B178">
        <v>35.5</v>
      </c>
    </row>
    <row r="179" spans="1:2" x14ac:dyDescent="0.25">
      <c r="A179">
        <v>3.7</v>
      </c>
      <c r="B179">
        <v>30.4</v>
      </c>
    </row>
    <row r="180" spans="1:2" x14ac:dyDescent="0.25">
      <c r="A180">
        <v>4</v>
      </c>
      <c r="B180">
        <v>29.4</v>
      </c>
    </row>
    <row r="181" spans="1:2" x14ac:dyDescent="0.25">
      <c r="A181">
        <v>3.5</v>
      </c>
      <c r="B181">
        <v>34.762999999999998</v>
      </c>
    </row>
    <row r="182" spans="1:2" x14ac:dyDescent="0.25">
      <c r="A182">
        <v>3.5</v>
      </c>
      <c r="B182">
        <v>34.767499999999998</v>
      </c>
    </row>
    <row r="183" spans="1:2" x14ac:dyDescent="0.25">
      <c r="A183">
        <v>6</v>
      </c>
      <c r="B183">
        <v>32.799999999999997</v>
      </c>
    </row>
    <row r="184" spans="1:2" x14ac:dyDescent="0.25">
      <c r="A184">
        <v>6</v>
      </c>
      <c r="B184">
        <v>21.7</v>
      </c>
    </row>
    <row r="185" spans="1:2" x14ac:dyDescent="0.25">
      <c r="A185">
        <v>2.4</v>
      </c>
      <c r="B185">
        <v>40.299999999999997</v>
      </c>
    </row>
    <row r="186" spans="1:2" x14ac:dyDescent="0.25">
      <c r="A186">
        <v>2.4</v>
      </c>
      <c r="B186">
        <v>37.299999999999997</v>
      </c>
    </row>
    <row r="187" spans="1:2" x14ac:dyDescent="0.25">
      <c r="A187">
        <v>3.5</v>
      </c>
      <c r="B187">
        <v>35.799999999999997</v>
      </c>
    </row>
    <row r="188" spans="1:2" x14ac:dyDescent="0.25">
      <c r="A188">
        <v>5.4</v>
      </c>
      <c r="B188">
        <v>24.1556</v>
      </c>
    </row>
    <row r="189" spans="1:2" x14ac:dyDescent="0.25">
      <c r="A189">
        <v>2</v>
      </c>
      <c r="B189">
        <v>43.2</v>
      </c>
    </row>
    <row r="190" spans="1:2" x14ac:dyDescent="0.25">
      <c r="A190">
        <v>2</v>
      </c>
      <c r="B190">
        <v>42.973300000000002</v>
      </c>
    </row>
    <row r="191" spans="1:2" x14ac:dyDescent="0.25">
      <c r="A191">
        <v>3.2</v>
      </c>
      <c r="B191">
        <v>34.542400000000001</v>
      </c>
    </row>
    <row r="192" spans="1:2" x14ac:dyDescent="0.25">
      <c r="A192">
        <v>3.2</v>
      </c>
      <c r="B192">
        <v>34.542400000000001</v>
      </c>
    </row>
    <row r="193" spans="1:2" x14ac:dyDescent="0.25">
      <c r="A193">
        <v>3</v>
      </c>
      <c r="B193">
        <v>35.505200000000002</v>
      </c>
    </row>
    <row r="194" spans="1:2" x14ac:dyDescent="0.25">
      <c r="A194">
        <v>3</v>
      </c>
      <c r="B194">
        <v>35.993099999999998</v>
      </c>
    </row>
    <row r="195" spans="1:2" x14ac:dyDescent="0.25">
      <c r="A195">
        <v>3</v>
      </c>
      <c r="B195">
        <v>32.286000000000001</v>
      </c>
    </row>
    <row r="196" spans="1:2" x14ac:dyDescent="0.25">
      <c r="A196">
        <v>4.4000000000000004</v>
      </c>
      <c r="B196">
        <v>28.1647</v>
      </c>
    </row>
    <row r="197" spans="1:2" x14ac:dyDescent="0.25">
      <c r="A197">
        <v>6</v>
      </c>
      <c r="B197">
        <v>32.4</v>
      </c>
    </row>
    <row r="198" spans="1:2" x14ac:dyDescent="0.25">
      <c r="A198">
        <v>6.2</v>
      </c>
      <c r="B198">
        <v>24.2</v>
      </c>
    </row>
    <row r="199" spans="1:2" x14ac:dyDescent="0.25">
      <c r="A199">
        <v>6.2</v>
      </c>
      <c r="B199">
        <v>24.2</v>
      </c>
    </row>
    <row r="200" spans="1:2" x14ac:dyDescent="0.25">
      <c r="A200">
        <v>5.3</v>
      </c>
      <c r="B200">
        <v>29</v>
      </c>
    </row>
    <row r="201" spans="1:2" x14ac:dyDescent="0.25">
      <c r="A201">
        <v>5.3</v>
      </c>
      <c r="B201">
        <v>29</v>
      </c>
    </row>
    <row r="202" spans="1:2" x14ac:dyDescent="0.25">
      <c r="A202">
        <v>6</v>
      </c>
      <c r="B202">
        <v>21.2</v>
      </c>
    </row>
    <row r="203" spans="1:2" x14ac:dyDescent="0.25">
      <c r="A203">
        <v>3.6</v>
      </c>
      <c r="B203">
        <v>31.2</v>
      </c>
    </row>
    <row r="204" spans="1:2" x14ac:dyDescent="0.25">
      <c r="A204">
        <v>5.7</v>
      </c>
      <c r="B204">
        <v>27.2941</v>
      </c>
    </row>
    <row r="205" spans="1:2" x14ac:dyDescent="0.25">
      <c r="A205">
        <v>3.6</v>
      </c>
      <c r="B205">
        <v>32.9</v>
      </c>
    </row>
    <row r="206" spans="1:2" x14ac:dyDescent="0.25">
      <c r="A206">
        <v>3.7</v>
      </c>
      <c r="B206">
        <v>28.5</v>
      </c>
    </row>
    <row r="207" spans="1:2" x14ac:dyDescent="0.25">
      <c r="A207">
        <v>4</v>
      </c>
      <c r="B207">
        <v>28.5</v>
      </c>
    </row>
    <row r="208" spans="1:2" x14ac:dyDescent="0.25">
      <c r="A208">
        <v>6</v>
      </c>
      <c r="B208">
        <v>32.4</v>
      </c>
    </row>
    <row r="209" spans="1:2" x14ac:dyDescent="0.25">
      <c r="A209">
        <v>5.3</v>
      </c>
      <c r="B209">
        <v>29</v>
      </c>
    </row>
    <row r="210" spans="1:2" x14ac:dyDescent="0.25">
      <c r="A210">
        <v>6.2</v>
      </c>
      <c r="B210">
        <v>24.2</v>
      </c>
    </row>
    <row r="211" spans="1:2" x14ac:dyDescent="0.25">
      <c r="A211">
        <v>6</v>
      </c>
      <c r="B211">
        <v>21.2</v>
      </c>
    </row>
    <row r="212" spans="1:2" x14ac:dyDescent="0.25">
      <c r="A212">
        <v>5</v>
      </c>
      <c r="B212">
        <v>27.4375</v>
      </c>
    </row>
    <row r="213" spans="1:2" x14ac:dyDescent="0.25">
      <c r="A213">
        <v>2.4</v>
      </c>
      <c r="B213">
        <v>37.4</v>
      </c>
    </row>
    <row r="214" spans="1:2" x14ac:dyDescent="0.25">
      <c r="A214">
        <v>3.5</v>
      </c>
      <c r="B214">
        <v>34.9</v>
      </c>
    </row>
    <row r="215" spans="1:2" x14ac:dyDescent="0.25">
      <c r="A215">
        <v>5</v>
      </c>
      <c r="B215">
        <v>24.7928</v>
      </c>
    </row>
    <row r="216" spans="1:2" x14ac:dyDescent="0.25">
      <c r="A216">
        <v>5</v>
      </c>
      <c r="B216">
        <v>23.602799999999998</v>
      </c>
    </row>
    <row r="217" spans="1:2" x14ac:dyDescent="0.25">
      <c r="A217">
        <v>3</v>
      </c>
      <c r="B217">
        <v>31.5</v>
      </c>
    </row>
    <row r="218" spans="1:2" x14ac:dyDescent="0.25">
      <c r="A218">
        <v>3</v>
      </c>
      <c r="B218">
        <v>34.4</v>
      </c>
    </row>
    <row r="219" spans="1:2" x14ac:dyDescent="0.25">
      <c r="A219">
        <v>3</v>
      </c>
      <c r="B219">
        <v>33.299999999999997</v>
      </c>
    </row>
    <row r="220" spans="1:2" x14ac:dyDescent="0.25">
      <c r="A220">
        <v>2</v>
      </c>
      <c r="B220">
        <v>41.2</v>
      </c>
    </row>
    <row r="221" spans="1:2" x14ac:dyDescent="0.25">
      <c r="A221">
        <v>3</v>
      </c>
      <c r="B221">
        <v>33.128100000000003</v>
      </c>
    </row>
    <row r="222" spans="1:2" x14ac:dyDescent="0.25">
      <c r="A222">
        <v>2.5</v>
      </c>
      <c r="B222">
        <v>32.799999999999997</v>
      </c>
    </row>
    <row r="223" spans="1:2" x14ac:dyDescent="0.25">
      <c r="A223">
        <v>2.5</v>
      </c>
      <c r="B223">
        <v>37.6</v>
      </c>
    </row>
    <row r="224" spans="1:2" x14ac:dyDescent="0.25">
      <c r="A224">
        <v>2.5</v>
      </c>
      <c r="B224">
        <v>37.037799999999997</v>
      </c>
    </row>
    <row r="225" spans="1:2" x14ac:dyDescent="0.25">
      <c r="A225">
        <v>2.5</v>
      </c>
      <c r="B225">
        <v>40.107700000000001</v>
      </c>
    </row>
    <row r="226" spans="1:2" x14ac:dyDescent="0.25">
      <c r="A226">
        <v>2.5</v>
      </c>
      <c r="B226">
        <v>37.137</v>
      </c>
    </row>
    <row r="227" spans="1:2" x14ac:dyDescent="0.25">
      <c r="A227">
        <v>3.6</v>
      </c>
      <c r="B227">
        <v>34.259599999999999</v>
      </c>
    </row>
    <row r="228" spans="1:2" x14ac:dyDescent="0.25">
      <c r="A228">
        <v>3.6</v>
      </c>
      <c r="B228">
        <v>29.5</v>
      </c>
    </row>
    <row r="229" spans="1:2" x14ac:dyDescent="0.25">
      <c r="A229">
        <v>3</v>
      </c>
      <c r="B229">
        <v>33.200000000000003</v>
      </c>
    </row>
    <row r="230" spans="1:2" x14ac:dyDescent="0.25">
      <c r="A230">
        <v>1.8</v>
      </c>
      <c r="B230">
        <v>49.1</v>
      </c>
    </row>
    <row r="231" spans="1:2" x14ac:dyDescent="0.25">
      <c r="A231">
        <v>1.8</v>
      </c>
      <c r="B231">
        <v>50.8</v>
      </c>
    </row>
    <row r="232" spans="1:2" x14ac:dyDescent="0.25">
      <c r="A232">
        <v>4.5999999999999996</v>
      </c>
      <c r="B232">
        <v>21.9</v>
      </c>
    </row>
    <row r="233" spans="1:2" x14ac:dyDescent="0.25">
      <c r="A233">
        <v>4.5999999999999996</v>
      </c>
      <c r="B233">
        <v>24.3</v>
      </c>
    </row>
    <row r="234" spans="1:2" x14ac:dyDescent="0.25">
      <c r="A234">
        <v>2</v>
      </c>
      <c r="B234">
        <v>48.7</v>
      </c>
    </row>
    <row r="235" spans="1:2" x14ac:dyDescent="0.25">
      <c r="A235">
        <v>2</v>
      </c>
      <c r="B235">
        <v>46.2</v>
      </c>
    </row>
    <row r="236" spans="1:2" x14ac:dyDescent="0.25">
      <c r="A236">
        <v>2.4</v>
      </c>
      <c r="B236">
        <v>43.431899999999999</v>
      </c>
    </row>
    <row r="237" spans="1:2" x14ac:dyDescent="0.25">
      <c r="A237">
        <v>2.4</v>
      </c>
      <c r="B237">
        <v>44.8</v>
      </c>
    </row>
    <row r="238" spans="1:2" x14ac:dyDescent="0.25">
      <c r="A238">
        <v>2.4</v>
      </c>
      <c r="B238">
        <v>59.9</v>
      </c>
    </row>
    <row r="239" spans="1:2" x14ac:dyDescent="0.25">
      <c r="A239">
        <v>2</v>
      </c>
      <c r="B239">
        <v>51.787599999999998</v>
      </c>
    </row>
    <row r="240" spans="1:2" x14ac:dyDescent="0.25">
      <c r="A240">
        <v>3.5</v>
      </c>
      <c r="B240">
        <v>34.028799999999997</v>
      </c>
    </row>
    <row r="241" spans="1:2" x14ac:dyDescent="0.25">
      <c r="A241">
        <v>2</v>
      </c>
      <c r="B241">
        <v>39.444699999999997</v>
      </c>
    </row>
    <row r="242" spans="1:2" x14ac:dyDescent="0.25">
      <c r="A242">
        <v>2</v>
      </c>
      <c r="B242">
        <v>46.9</v>
      </c>
    </row>
    <row r="243" spans="1:2" x14ac:dyDescent="0.25">
      <c r="A243">
        <v>2.8</v>
      </c>
      <c r="B243">
        <v>30.3</v>
      </c>
    </row>
    <row r="244" spans="1:2" x14ac:dyDescent="0.25">
      <c r="A244">
        <v>3</v>
      </c>
      <c r="B244">
        <v>31.302499999999998</v>
      </c>
    </row>
    <row r="245" spans="1:2" x14ac:dyDescent="0.25">
      <c r="A245">
        <v>3</v>
      </c>
      <c r="B245">
        <v>34.4</v>
      </c>
    </row>
    <row r="246" spans="1:2" x14ac:dyDescent="0.25">
      <c r="A246">
        <v>2.4</v>
      </c>
      <c r="B246">
        <v>56.3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 2011 dataset</vt:lpstr>
      <vt:lpstr>eng displacement</vt:lpstr>
      <vt:lpstr>eng displacement mape</vt:lpstr>
      <vt:lpstr>correlation &amp; R square</vt:lpstr>
      <vt:lpstr>fe2011 data for charts</vt:lpstr>
      <vt:lpstr>error normal distribution</vt:lpstr>
      <vt:lpstr>FE2011 Engdispl FE excel chart</vt:lpstr>
    </vt:vector>
  </TitlesOfParts>
  <Company>sonalchanchal@gmail.com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 singh</dc:creator>
  <cp:lastModifiedBy>Pawan</cp:lastModifiedBy>
  <dcterms:created xsi:type="dcterms:W3CDTF">2017-09-06T15:13:08Z</dcterms:created>
  <dcterms:modified xsi:type="dcterms:W3CDTF">2017-09-06T19:58:52Z</dcterms:modified>
</cp:coreProperties>
</file>