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0" yWindow="240" windowWidth="25360" windowHeight="14360" tabRatio="570" firstSheet="2" activeTab="4"/>
  </bookViews>
  <sheets>
    <sheet name="RAND partition " sheetId="1" r:id="rId1"/>
    <sheet name="Set1" sheetId="2" r:id="rId2"/>
    <sheet name="Set2" sheetId="3" r:id="rId3"/>
    <sheet name="Set3" sheetId="4" r:id="rId4"/>
    <sheet name="Trainset12 " sheetId="5" r:id="rId5"/>
    <sheet name="TestSet3" sheetId="6" r:id="rId6"/>
    <sheet name="TrainSet23" sheetId="7" r:id="rId7"/>
    <sheet name="TestSet1" sheetId="8" r:id="rId8"/>
    <sheet name="trainSet13" sheetId="9" r:id="rId9"/>
    <sheet name="TestSet2" sheetId="10" r:id="rId10"/>
    <sheet name="Beta coefficients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5" l="1"/>
  <c r="H739" i="9"/>
  <c r="I739" i="9"/>
  <c r="H738" i="9"/>
  <c r="I738" i="9"/>
  <c r="H737" i="9"/>
  <c r="I737" i="9"/>
  <c r="H736" i="9"/>
  <c r="I736" i="9"/>
  <c r="H735" i="9"/>
  <c r="I735" i="9"/>
  <c r="H734" i="9"/>
  <c r="I734" i="9"/>
  <c r="H733" i="9"/>
  <c r="I733" i="9"/>
  <c r="H732" i="9"/>
  <c r="I732" i="9"/>
  <c r="H731" i="9"/>
  <c r="I731" i="9"/>
  <c r="H730" i="9"/>
  <c r="I730" i="9"/>
  <c r="H729" i="9"/>
  <c r="I729" i="9"/>
  <c r="H728" i="9"/>
  <c r="I728" i="9"/>
  <c r="H727" i="9"/>
  <c r="I727" i="9"/>
  <c r="H726" i="9"/>
  <c r="I726" i="9"/>
  <c r="H725" i="9"/>
  <c r="I725" i="9"/>
  <c r="H724" i="9"/>
  <c r="I724" i="9"/>
  <c r="H723" i="9"/>
  <c r="I723" i="9"/>
  <c r="H722" i="9"/>
  <c r="I722" i="9"/>
  <c r="H721" i="9"/>
  <c r="I721" i="9"/>
  <c r="H720" i="9"/>
  <c r="I720" i="9"/>
  <c r="H719" i="9"/>
  <c r="I719" i="9"/>
  <c r="H718" i="9"/>
  <c r="I718" i="9"/>
  <c r="H717" i="9"/>
  <c r="I717" i="9"/>
  <c r="H716" i="9"/>
  <c r="I716" i="9"/>
  <c r="H715" i="9"/>
  <c r="I715" i="9"/>
  <c r="H714" i="9"/>
  <c r="I714" i="9"/>
  <c r="H713" i="9"/>
  <c r="I713" i="9"/>
  <c r="H712" i="9"/>
  <c r="I712" i="9"/>
  <c r="H711" i="9"/>
  <c r="I711" i="9"/>
  <c r="H710" i="9"/>
  <c r="I710" i="9"/>
  <c r="H709" i="9"/>
  <c r="I709" i="9"/>
  <c r="H708" i="9"/>
  <c r="I708" i="9"/>
  <c r="H707" i="9"/>
  <c r="I707" i="9"/>
  <c r="H706" i="9"/>
  <c r="I706" i="9"/>
  <c r="H705" i="9"/>
  <c r="I705" i="9"/>
  <c r="H704" i="9"/>
  <c r="I704" i="9"/>
  <c r="H703" i="9"/>
  <c r="I703" i="9"/>
  <c r="H702" i="9"/>
  <c r="I702" i="9"/>
  <c r="H701" i="9"/>
  <c r="I701" i="9"/>
  <c r="H700" i="9"/>
  <c r="I700" i="9"/>
  <c r="H699" i="9"/>
  <c r="I699" i="9"/>
  <c r="H698" i="9"/>
  <c r="I698" i="9"/>
  <c r="H697" i="9"/>
  <c r="I697" i="9"/>
  <c r="H696" i="9"/>
  <c r="I696" i="9"/>
  <c r="H695" i="9"/>
  <c r="I695" i="9"/>
  <c r="H694" i="9"/>
  <c r="I694" i="9"/>
  <c r="H693" i="9"/>
  <c r="I693" i="9"/>
  <c r="H692" i="9"/>
  <c r="I692" i="9"/>
  <c r="H691" i="9"/>
  <c r="I691" i="9"/>
  <c r="H690" i="9"/>
  <c r="I690" i="9"/>
  <c r="H689" i="9"/>
  <c r="I689" i="9"/>
  <c r="H688" i="9"/>
  <c r="I688" i="9"/>
  <c r="H687" i="9"/>
  <c r="I687" i="9"/>
  <c r="H686" i="9"/>
  <c r="I686" i="9"/>
  <c r="H685" i="9"/>
  <c r="I685" i="9"/>
  <c r="H684" i="9"/>
  <c r="I684" i="9"/>
  <c r="H683" i="9"/>
  <c r="I683" i="9"/>
  <c r="H682" i="9"/>
  <c r="I682" i="9"/>
  <c r="H681" i="9"/>
  <c r="I681" i="9"/>
  <c r="H680" i="9"/>
  <c r="I680" i="9"/>
  <c r="H679" i="9"/>
  <c r="I679" i="9"/>
  <c r="H678" i="9"/>
  <c r="I678" i="9"/>
  <c r="H677" i="9"/>
  <c r="I677" i="9"/>
  <c r="H676" i="9"/>
  <c r="I676" i="9"/>
  <c r="H675" i="9"/>
  <c r="I675" i="9"/>
  <c r="H674" i="9"/>
  <c r="I674" i="9"/>
  <c r="H673" i="9"/>
  <c r="I673" i="9"/>
  <c r="H672" i="9"/>
  <c r="I672" i="9"/>
  <c r="H671" i="9"/>
  <c r="I671" i="9"/>
  <c r="H670" i="9"/>
  <c r="I670" i="9"/>
  <c r="H669" i="9"/>
  <c r="I669" i="9"/>
  <c r="H668" i="9"/>
  <c r="I668" i="9"/>
  <c r="H667" i="9"/>
  <c r="I667" i="9"/>
  <c r="H666" i="9"/>
  <c r="I666" i="9"/>
  <c r="H665" i="9"/>
  <c r="I665" i="9"/>
  <c r="H664" i="9"/>
  <c r="I664" i="9"/>
  <c r="H663" i="9"/>
  <c r="I663" i="9"/>
  <c r="H662" i="9"/>
  <c r="I662" i="9"/>
  <c r="H661" i="9"/>
  <c r="I661" i="9"/>
  <c r="H660" i="9"/>
  <c r="I660" i="9"/>
  <c r="H659" i="9"/>
  <c r="I659" i="9"/>
  <c r="H658" i="9"/>
  <c r="I658" i="9"/>
  <c r="H657" i="9"/>
  <c r="I657" i="9"/>
  <c r="H656" i="9"/>
  <c r="I656" i="9"/>
  <c r="H655" i="9"/>
  <c r="I655" i="9"/>
  <c r="H654" i="9"/>
  <c r="I654" i="9"/>
  <c r="H653" i="9"/>
  <c r="I653" i="9"/>
  <c r="H652" i="9"/>
  <c r="I652" i="9"/>
  <c r="H651" i="9"/>
  <c r="I651" i="9"/>
  <c r="H650" i="9"/>
  <c r="I650" i="9"/>
  <c r="H649" i="9"/>
  <c r="I649" i="9"/>
  <c r="H648" i="9"/>
  <c r="I648" i="9"/>
  <c r="H647" i="9"/>
  <c r="I647" i="9"/>
  <c r="H646" i="9"/>
  <c r="I646" i="9"/>
  <c r="H645" i="9"/>
  <c r="I645" i="9"/>
  <c r="H644" i="9"/>
  <c r="I644" i="9"/>
  <c r="H643" i="9"/>
  <c r="I643" i="9"/>
  <c r="H642" i="9"/>
  <c r="I642" i="9"/>
  <c r="H641" i="9"/>
  <c r="I641" i="9"/>
  <c r="H640" i="9"/>
  <c r="I640" i="9"/>
  <c r="H639" i="9"/>
  <c r="I639" i="9"/>
  <c r="H638" i="9"/>
  <c r="I638" i="9"/>
  <c r="H637" i="9"/>
  <c r="I637" i="9"/>
  <c r="H636" i="9"/>
  <c r="I636" i="9"/>
  <c r="H635" i="9"/>
  <c r="I635" i="9"/>
  <c r="H634" i="9"/>
  <c r="I634" i="9"/>
  <c r="H633" i="9"/>
  <c r="I633" i="9"/>
  <c r="H632" i="9"/>
  <c r="I632" i="9"/>
  <c r="H631" i="9"/>
  <c r="I631" i="9"/>
  <c r="H630" i="9"/>
  <c r="I630" i="9"/>
  <c r="H629" i="9"/>
  <c r="I629" i="9"/>
  <c r="H628" i="9"/>
  <c r="I628" i="9"/>
  <c r="H627" i="9"/>
  <c r="I627" i="9"/>
  <c r="H626" i="9"/>
  <c r="I626" i="9"/>
  <c r="H625" i="9"/>
  <c r="I625" i="9"/>
  <c r="H624" i="9"/>
  <c r="I624" i="9"/>
  <c r="H623" i="9"/>
  <c r="I623" i="9"/>
  <c r="H622" i="9"/>
  <c r="I622" i="9"/>
  <c r="H621" i="9"/>
  <c r="I621" i="9"/>
  <c r="H620" i="9"/>
  <c r="I620" i="9"/>
  <c r="H619" i="9"/>
  <c r="I619" i="9"/>
  <c r="H618" i="9"/>
  <c r="I618" i="9"/>
  <c r="H617" i="9"/>
  <c r="I617" i="9"/>
  <c r="H616" i="9"/>
  <c r="I616" i="9"/>
  <c r="H615" i="9"/>
  <c r="I615" i="9"/>
  <c r="H614" i="9"/>
  <c r="I614" i="9"/>
  <c r="H613" i="9"/>
  <c r="I613" i="9"/>
  <c r="H612" i="9"/>
  <c r="I612" i="9"/>
  <c r="H611" i="9"/>
  <c r="I611" i="9"/>
  <c r="H610" i="9"/>
  <c r="I610" i="9"/>
  <c r="H609" i="9"/>
  <c r="I609" i="9"/>
  <c r="H608" i="9"/>
  <c r="I608" i="9"/>
  <c r="H607" i="9"/>
  <c r="I607" i="9"/>
  <c r="H606" i="9"/>
  <c r="I606" i="9"/>
  <c r="H605" i="9"/>
  <c r="I605" i="9"/>
  <c r="H604" i="9"/>
  <c r="I604" i="9"/>
  <c r="H603" i="9"/>
  <c r="I603" i="9"/>
  <c r="H602" i="9"/>
  <c r="I602" i="9"/>
  <c r="H601" i="9"/>
  <c r="I601" i="9"/>
  <c r="H600" i="9"/>
  <c r="I600" i="9"/>
  <c r="H599" i="9"/>
  <c r="I599" i="9"/>
  <c r="H598" i="9"/>
  <c r="I598" i="9"/>
  <c r="H597" i="9"/>
  <c r="I597" i="9"/>
  <c r="H596" i="9"/>
  <c r="I596" i="9"/>
  <c r="H595" i="9"/>
  <c r="I595" i="9"/>
  <c r="H594" i="9"/>
  <c r="I594" i="9"/>
  <c r="H593" i="9"/>
  <c r="I593" i="9"/>
  <c r="H592" i="9"/>
  <c r="I592" i="9"/>
  <c r="H591" i="9"/>
  <c r="I591" i="9"/>
  <c r="H590" i="9"/>
  <c r="I590" i="9"/>
  <c r="H589" i="9"/>
  <c r="I589" i="9"/>
  <c r="H588" i="9"/>
  <c r="I588" i="9"/>
  <c r="H587" i="9"/>
  <c r="I587" i="9"/>
  <c r="H586" i="9"/>
  <c r="I586" i="9"/>
  <c r="H585" i="9"/>
  <c r="I585" i="9"/>
  <c r="H584" i="9"/>
  <c r="I584" i="9"/>
  <c r="H583" i="9"/>
  <c r="I583" i="9"/>
  <c r="H582" i="9"/>
  <c r="I582" i="9"/>
  <c r="H581" i="9"/>
  <c r="I581" i="9"/>
  <c r="H580" i="9"/>
  <c r="I580" i="9"/>
  <c r="H579" i="9"/>
  <c r="I579" i="9"/>
  <c r="H578" i="9"/>
  <c r="I578" i="9"/>
  <c r="H577" i="9"/>
  <c r="I577" i="9"/>
  <c r="H576" i="9"/>
  <c r="I576" i="9"/>
  <c r="H575" i="9"/>
  <c r="I575" i="9"/>
  <c r="H574" i="9"/>
  <c r="I574" i="9"/>
  <c r="H573" i="9"/>
  <c r="I573" i="9"/>
  <c r="H572" i="9"/>
  <c r="I572" i="9"/>
  <c r="H571" i="9"/>
  <c r="I571" i="9"/>
  <c r="H570" i="9"/>
  <c r="I570" i="9"/>
  <c r="H569" i="9"/>
  <c r="I569" i="9"/>
  <c r="H568" i="9"/>
  <c r="I568" i="9"/>
  <c r="H567" i="9"/>
  <c r="I567" i="9"/>
  <c r="H566" i="9"/>
  <c r="I566" i="9"/>
  <c r="H565" i="9"/>
  <c r="I565" i="9"/>
  <c r="H564" i="9"/>
  <c r="I564" i="9"/>
  <c r="H563" i="9"/>
  <c r="I563" i="9"/>
  <c r="H562" i="9"/>
  <c r="I562" i="9"/>
  <c r="H561" i="9"/>
  <c r="I561" i="9"/>
  <c r="H560" i="9"/>
  <c r="I560" i="9"/>
  <c r="H559" i="9"/>
  <c r="I559" i="9"/>
  <c r="H558" i="9"/>
  <c r="I558" i="9"/>
  <c r="H557" i="9"/>
  <c r="I557" i="9"/>
  <c r="H556" i="9"/>
  <c r="I556" i="9"/>
  <c r="H555" i="9"/>
  <c r="I555" i="9"/>
  <c r="H554" i="9"/>
  <c r="I554" i="9"/>
  <c r="H553" i="9"/>
  <c r="I553" i="9"/>
  <c r="H552" i="9"/>
  <c r="I552" i="9"/>
  <c r="H551" i="9"/>
  <c r="I551" i="9"/>
  <c r="H550" i="9"/>
  <c r="I550" i="9"/>
  <c r="H549" i="9"/>
  <c r="I549" i="9"/>
  <c r="H548" i="9"/>
  <c r="I548" i="9"/>
  <c r="H547" i="9"/>
  <c r="I547" i="9"/>
  <c r="H546" i="9"/>
  <c r="I546" i="9"/>
  <c r="H545" i="9"/>
  <c r="I545" i="9"/>
  <c r="H544" i="9"/>
  <c r="I544" i="9"/>
  <c r="H543" i="9"/>
  <c r="I543" i="9"/>
  <c r="H542" i="9"/>
  <c r="I542" i="9"/>
  <c r="H541" i="9"/>
  <c r="I541" i="9"/>
  <c r="H540" i="9"/>
  <c r="I540" i="9"/>
  <c r="H539" i="9"/>
  <c r="I539" i="9"/>
  <c r="H538" i="9"/>
  <c r="I538" i="9"/>
  <c r="H537" i="9"/>
  <c r="I537" i="9"/>
  <c r="H536" i="9"/>
  <c r="I536" i="9"/>
  <c r="H535" i="9"/>
  <c r="I535" i="9"/>
  <c r="H534" i="9"/>
  <c r="I534" i="9"/>
  <c r="H533" i="9"/>
  <c r="I533" i="9"/>
  <c r="H532" i="9"/>
  <c r="I532" i="9"/>
  <c r="H531" i="9"/>
  <c r="I531" i="9"/>
  <c r="H530" i="9"/>
  <c r="I530" i="9"/>
  <c r="H529" i="9"/>
  <c r="I529" i="9"/>
  <c r="H528" i="9"/>
  <c r="I528" i="9"/>
  <c r="H527" i="9"/>
  <c r="I527" i="9"/>
  <c r="H526" i="9"/>
  <c r="I526" i="9"/>
  <c r="H525" i="9"/>
  <c r="I525" i="9"/>
  <c r="H524" i="9"/>
  <c r="I524" i="9"/>
  <c r="H523" i="9"/>
  <c r="I523" i="9"/>
  <c r="H522" i="9"/>
  <c r="I522" i="9"/>
  <c r="H521" i="9"/>
  <c r="I521" i="9"/>
  <c r="H520" i="9"/>
  <c r="I520" i="9"/>
  <c r="H519" i="9"/>
  <c r="I519" i="9"/>
  <c r="H518" i="9"/>
  <c r="I518" i="9"/>
  <c r="H517" i="9"/>
  <c r="I517" i="9"/>
  <c r="H516" i="9"/>
  <c r="I516" i="9"/>
  <c r="H515" i="9"/>
  <c r="I515" i="9"/>
  <c r="H514" i="9"/>
  <c r="I514" i="9"/>
  <c r="H513" i="9"/>
  <c r="I513" i="9"/>
  <c r="H512" i="9"/>
  <c r="I512" i="9"/>
  <c r="H511" i="9"/>
  <c r="I511" i="9"/>
  <c r="H510" i="9"/>
  <c r="I510" i="9"/>
  <c r="H509" i="9"/>
  <c r="I509" i="9"/>
  <c r="H508" i="9"/>
  <c r="I508" i="9"/>
  <c r="H507" i="9"/>
  <c r="I507" i="9"/>
  <c r="H506" i="9"/>
  <c r="I506" i="9"/>
  <c r="H505" i="9"/>
  <c r="I505" i="9"/>
  <c r="H504" i="9"/>
  <c r="I504" i="9"/>
  <c r="H503" i="9"/>
  <c r="I503" i="9"/>
  <c r="H502" i="9"/>
  <c r="I502" i="9"/>
  <c r="H501" i="9"/>
  <c r="I501" i="9"/>
  <c r="H500" i="9"/>
  <c r="I500" i="9"/>
  <c r="H499" i="9"/>
  <c r="I499" i="9"/>
  <c r="H498" i="9"/>
  <c r="I498" i="9"/>
  <c r="H497" i="9"/>
  <c r="I497" i="9"/>
  <c r="H496" i="9"/>
  <c r="I496" i="9"/>
  <c r="H495" i="9"/>
  <c r="I495" i="9"/>
  <c r="H494" i="9"/>
  <c r="I494" i="9"/>
  <c r="H493" i="9"/>
  <c r="I493" i="9"/>
  <c r="H492" i="9"/>
  <c r="I492" i="9"/>
  <c r="H491" i="9"/>
  <c r="I491" i="9"/>
  <c r="H490" i="9"/>
  <c r="I490" i="9"/>
  <c r="H489" i="9"/>
  <c r="I489" i="9"/>
  <c r="H488" i="9"/>
  <c r="I488" i="9"/>
  <c r="H487" i="9"/>
  <c r="I487" i="9"/>
  <c r="H486" i="9"/>
  <c r="I486" i="9"/>
  <c r="H485" i="9"/>
  <c r="I485" i="9"/>
  <c r="H484" i="9"/>
  <c r="I484" i="9"/>
  <c r="H483" i="9"/>
  <c r="I483" i="9"/>
  <c r="H482" i="9"/>
  <c r="I482" i="9"/>
  <c r="H481" i="9"/>
  <c r="I481" i="9"/>
  <c r="H480" i="9"/>
  <c r="I480" i="9"/>
  <c r="H479" i="9"/>
  <c r="I479" i="9"/>
  <c r="H478" i="9"/>
  <c r="I478" i="9"/>
  <c r="H477" i="9"/>
  <c r="I477" i="9"/>
  <c r="H476" i="9"/>
  <c r="I476" i="9"/>
  <c r="H475" i="9"/>
  <c r="I475" i="9"/>
  <c r="H474" i="9"/>
  <c r="I474" i="9"/>
  <c r="H473" i="9"/>
  <c r="I473" i="9"/>
  <c r="H472" i="9"/>
  <c r="I472" i="9"/>
  <c r="H471" i="9"/>
  <c r="I471" i="9"/>
  <c r="H470" i="9"/>
  <c r="I470" i="9"/>
  <c r="H469" i="9"/>
  <c r="I469" i="9"/>
  <c r="H468" i="9"/>
  <c r="I468" i="9"/>
  <c r="H467" i="9"/>
  <c r="I467" i="9"/>
  <c r="H466" i="9"/>
  <c r="I466" i="9"/>
  <c r="H465" i="9"/>
  <c r="I465" i="9"/>
  <c r="H464" i="9"/>
  <c r="I464" i="9"/>
  <c r="H463" i="9"/>
  <c r="I463" i="9"/>
  <c r="H462" i="9"/>
  <c r="I462" i="9"/>
  <c r="H461" i="9"/>
  <c r="I461" i="9"/>
  <c r="H460" i="9"/>
  <c r="I460" i="9"/>
  <c r="H459" i="9"/>
  <c r="I459" i="9"/>
  <c r="H458" i="9"/>
  <c r="I458" i="9"/>
  <c r="H457" i="9"/>
  <c r="I457" i="9"/>
  <c r="H456" i="9"/>
  <c r="I456" i="9"/>
  <c r="H455" i="9"/>
  <c r="I455" i="9"/>
  <c r="H454" i="9"/>
  <c r="I454" i="9"/>
  <c r="H453" i="9"/>
  <c r="I453" i="9"/>
  <c r="H452" i="9"/>
  <c r="I452" i="9"/>
  <c r="H451" i="9"/>
  <c r="I451" i="9"/>
  <c r="H450" i="9"/>
  <c r="I450" i="9"/>
  <c r="H449" i="9"/>
  <c r="I449" i="9"/>
  <c r="H448" i="9"/>
  <c r="I448" i="9"/>
  <c r="H447" i="9"/>
  <c r="I447" i="9"/>
  <c r="H446" i="9"/>
  <c r="I446" i="9"/>
  <c r="H445" i="9"/>
  <c r="I445" i="9"/>
  <c r="H444" i="9"/>
  <c r="I444" i="9"/>
  <c r="H443" i="9"/>
  <c r="I443" i="9"/>
  <c r="H442" i="9"/>
  <c r="I442" i="9"/>
  <c r="H441" i="9"/>
  <c r="I441" i="9"/>
  <c r="H440" i="9"/>
  <c r="I440" i="9"/>
  <c r="H439" i="9"/>
  <c r="I439" i="9"/>
  <c r="H438" i="9"/>
  <c r="I438" i="9"/>
  <c r="H437" i="9"/>
  <c r="I437" i="9"/>
  <c r="H436" i="9"/>
  <c r="I436" i="9"/>
  <c r="H435" i="9"/>
  <c r="I435" i="9"/>
  <c r="H434" i="9"/>
  <c r="I434" i="9"/>
  <c r="H433" i="9"/>
  <c r="I433" i="9"/>
  <c r="H432" i="9"/>
  <c r="I432" i="9"/>
  <c r="H431" i="9"/>
  <c r="I431" i="9"/>
  <c r="H430" i="9"/>
  <c r="I430" i="9"/>
  <c r="H429" i="9"/>
  <c r="I429" i="9"/>
  <c r="H428" i="9"/>
  <c r="I428" i="9"/>
  <c r="H427" i="9"/>
  <c r="I427" i="9"/>
  <c r="H426" i="9"/>
  <c r="I426" i="9"/>
  <c r="H425" i="9"/>
  <c r="I425" i="9"/>
  <c r="H424" i="9"/>
  <c r="I424" i="9"/>
  <c r="H423" i="9"/>
  <c r="I423" i="9"/>
  <c r="H422" i="9"/>
  <c r="I422" i="9"/>
  <c r="H421" i="9"/>
  <c r="I421" i="9"/>
  <c r="H420" i="9"/>
  <c r="I420" i="9"/>
  <c r="H419" i="9"/>
  <c r="I419" i="9"/>
  <c r="H418" i="9"/>
  <c r="I418" i="9"/>
  <c r="H417" i="9"/>
  <c r="I417" i="9"/>
  <c r="H416" i="9"/>
  <c r="I416" i="9"/>
  <c r="H415" i="9"/>
  <c r="I415" i="9"/>
  <c r="H414" i="9"/>
  <c r="I414" i="9"/>
  <c r="H413" i="9"/>
  <c r="I413" i="9"/>
  <c r="H412" i="9"/>
  <c r="I412" i="9"/>
  <c r="H411" i="9"/>
  <c r="I411" i="9"/>
  <c r="H410" i="9"/>
  <c r="I410" i="9"/>
  <c r="H409" i="9"/>
  <c r="I409" i="9"/>
  <c r="H408" i="9"/>
  <c r="I408" i="9"/>
  <c r="H407" i="9"/>
  <c r="I407" i="9"/>
  <c r="H406" i="9"/>
  <c r="I406" i="9"/>
  <c r="H405" i="9"/>
  <c r="I405" i="9"/>
  <c r="H404" i="9"/>
  <c r="I404" i="9"/>
  <c r="H403" i="9"/>
  <c r="I403" i="9"/>
  <c r="H402" i="9"/>
  <c r="I402" i="9"/>
  <c r="H401" i="9"/>
  <c r="I401" i="9"/>
  <c r="H400" i="9"/>
  <c r="I400" i="9"/>
  <c r="H399" i="9"/>
  <c r="I399" i="9"/>
  <c r="H398" i="9"/>
  <c r="I398" i="9"/>
  <c r="H397" i="9"/>
  <c r="I397" i="9"/>
  <c r="H396" i="9"/>
  <c r="I396" i="9"/>
  <c r="H395" i="9"/>
  <c r="I395" i="9"/>
  <c r="H394" i="9"/>
  <c r="I394" i="9"/>
  <c r="H393" i="9"/>
  <c r="I393" i="9"/>
  <c r="H392" i="9"/>
  <c r="I392" i="9"/>
  <c r="H391" i="9"/>
  <c r="I391" i="9"/>
  <c r="H390" i="9"/>
  <c r="I390" i="9"/>
  <c r="H389" i="9"/>
  <c r="I389" i="9"/>
  <c r="H388" i="9"/>
  <c r="I388" i="9"/>
  <c r="H387" i="9"/>
  <c r="I387" i="9"/>
  <c r="H386" i="9"/>
  <c r="I386" i="9"/>
  <c r="H385" i="9"/>
  <c r="I385" i="9"/>
  <c r="H384" i="9"/>
  <c r="I384" i="9"/>
  <c r="H383" i="9"/>
  <c r="I383" i="9"/>
  <c r="H382" i="9"/>
  <c r="I382" i="9"/>
  <c r="H381" i="9"/>
  <c r="I381" i="9"/>
  <c r="H380" i="9"/>
  <c r="I380" i="9"/>
  <c r="H379" i="9"/>
  <c r="I379" i="9"/>
  <c r="H378" i="9"/>
  <c r="I378" i="9"/>
  <c r="H377" i="9"/>
  <c r="I377" i="9"/>
  <c r="H376" i="9"/>
  <c r="I376" i="9"/>
  <c r="H375" i="9"/>
  <c r="I375" i="9"/>
  <c r="H374" i="9"/>
  <c r="I374" i="9"/>
  <c r="H373" i="9"/>
  <c r="I373" i="9"/>
  <c r="H372" i="9"/>
  <c r="I372" i="9"/>
  <c r="H371" i="9"/>
  <c r="I371" i="9"/>
  <c r="H370" i="9"/>
  <c r="I370" i="9"/>
  <c r="H369" i="9"/>
  <c r="I369" i="9"/>
  <c r="H368" i="9"/>
  <c r="I368" i="9"/>
  <c r="H367" i="9"/>
  <c r="I367" i="9"/>
  <c r="H366" i="9"/>
  <c r="I366" i="9"/>
  <c r="H365" i="9"/>
  <c r="I365" i="9"/>
  <c r="H364" i="9"/>
  <c r="I364" i="9"/>
  <c r="H363" i="9"/>
  <c r="I363" i="9"/>
  <c r="H362" i="9"/>
  <c r="I362" i="9"/>
  <c r="H361" i="9"/>
  <c r="I361" i="9"/>
  <c r="H360" i="9"/>
  <c r="I360" i="9"/>
  <c r="H359" i="9"/>
  <c r="I359" i="9"/>
  <c r="H358" i="9"/>
  <c r="I358" i="9"/>
  <c r="H357" i="9"/>
  <c r="I357" i="9"/>
  <c r="H356" i="9"/>
  <c r="I356" i="9"/>
  <c r="H355" i="9"/>
  <c r="I355" i="9"/>
  <c r="H354" i="9"/>
  <c r="I354" i="9"/>
  <c r="H353" i="9"/>
  <c r="I353" i="9"/>
  <c r="H352" i="9"/>
  <c r="I352" i="9"/>
  <c r="H351" i="9"/>
  <c r="I351" i="9"/>
  <c r="H350" i="9"/>
  <c r="I350" i="9"/>
  <c r="H349" i="9"/>
  <c r="I349" i="9"/>
  <c r="H348" i="9"/>
  <c r="I348" i="9"/>
  <c r="H347" i="9"/>
  <c r="I347" i="9"/>
  <c r="H346" i="9"/>
  <c r="I346" i="9"/>
  <c r="H345" i="9"/>
  <c r="I345" i="9"/>
  <c r="H344" i="9"/>
  <c r="I344" i="9"/>
  <c r="H343" i="9"/>
  <c r="I343" i="9"/>
  <c r="H342" i="9"/>
  <c r="I342" i="9"/>
  <c r="H341" i="9"/>
  <c r="I341" i="9"/>
  <c r="H340" i="9"/>
  <c r="I340" i="9"/>
  <c r="H339" i="9"/>
  <c r="I339" i="9"/>
  <c r="H338" i="9"/>
  <c r="I338" i="9"/>
  <c r="H337" i="9"/>
  <c r="I337" i="9"/>
  <c r="H336" i="9"/>
  <c r="I336" i="9"/>
  <c r="H335" i="9"/>
  <c r="I335" i="9"/>
  <c r="H334" i="9"/>
  <c r="I334" i="9"/>
  <c r="H333" i="9"/>
  <c r="I333" i="9"/>
  <c r="H332" i="9"/>
  <c r="I332" i="9"/>
  <c r="H331" i="9"/>
  <c r="I331" i="9"/>
  <c r="H330" i="9"/>
  <c r="I330" i="9"/>
  <c r="H329" i="9"/>
  <c r="I329" i="9"/>
  <c r="H328" i="9"/>
  <c r="I328" i="9"/>
  <c r="H327" i="9"/>
  <c r="I327" i="9"/>
  <c r="H326" i="9"/>
  <c r="I326" i="9"/>
  <c r="H325" i="9"/>
  <c r="I325" i="9"/>
  <c r="H324" i="9"/>
  <c r="I324" i="9"/>
  <c r="H323" i="9"/>
  <c r="I323" i="9"/>
  <c r="H322" i="9"/>
  <c r="I322" i="9"/>
  <c r="H321" i="9"/>
  <c r="I321" i="9"/>
  <c r="H320" i="9"/>
  <c r="I320" i="9"/>
  <c r="H319" i="9"/>
  <c r="I319" i="9"/>
  <c r="H318" i="9"/>
  <c r="I318" i="9"/>
  <c r="H317" i="9"/>
  <c r="I317" i="9"/>
  <c r="H316" i="9"/>
  <c r="I316" i="9"/>
  <c r="H315" i="9"/>
  <c r="I315" i="9"/>
  <c r="H314" i="9"/>
  <c r="I314" i="9"/>
  <c r="H313" i="9"/>
  <c r="I313" i="9"/>
  <c r="H312" i="9"/>
  <c r="I312" i="9"/>
  <c r="H311" i="9"/>
  <c r="I311" i="9"/>
  <c r="H310" i="9"/>
  <c r="I310" i="9"/>
  <c r="H309" i="9"/>
  <c r="I309" i="9"/>
  <c r="H308" i="9"/>
  <c r="I308" i="9"/>
  <c r="H307" i="9"/>
  <c r="I307" i="9"/>
  <c r="H306" i="9"/>
  <c r="I306" i="9"/>
  <c r="H305" i="9"/>
  <c r="I305" i="9"/>
  <c r="H304" i="9"/>
  <c r="I304" i="9"/>
  <c r="H303" i="9"/>
  <c r="I303" i="9"/>
  <c r="H302" i="9"/>
  <c r="I302" i="9"/>
  <c r="H301" i="9"/>
  <c r="I301" i="9"/>
  <c r="H300" i="9"/>
  <c r="I300" i="9"/>
  <c r="H299" i="9"/>
  <c r="I299" i="9"/>
  <c r="H298" i="9"/>
  <c r="I298" i="9"/>
  <c r="H297" i="9"/>
  <c r="I297" i="9"/>
  <c r="H296" i="9"/>
  <c r="I296" i="9"/>
  <c r="H295" i="9"/>
  <c r="I295" i="9"/>
  <c r="H294" i="9"/>
  <c r="I294" i="9"/>
  <c r="H293" i="9"/>
  <c r="I293" i="9"/>
  <c r="H292" i="9"/>
  <c r="I292" i="9"/>
  <c r="H291" i="9"/>
  <c r="I291" i="9"/>
  <c r="H290" i="9"/>
  <c r="I290" i="9"/>
  <c r="H289" i="9"/>
  <c r="I289" i="9"/>
  <c r="H288" i="9"/>
  <c r="I288" i="9"/>
  <c r="H287" i="9"/>
  <c r="I287" i="9"/>
  <c r="H286" i="9"/>
  <c r="I286" i="9"/>
  <c r="H285" i="9"/>
  <c r="I285" i="9"/>
  <c r="H284" i="9"/>
  <c r="I284" i="9"/>
  <c r="H283" i="9"/>
  <c r="I283" i="9"/>
  <c r="H282" i="9"/>
  <c r="I282" i="9"/>
  <c r="H281" i="9"/>
  <c r="I281" i="9"/>
  <c r="H280" i="9"/>
  <c r="I280" i="9"/>
  <c r="H279" i="9"/>
  <c r="I279" i="9"/>
  <c r="H278" i="9"/>
  <c r="I278" i="9"/>
  <c r="H277" i="9"/>
  <c r="I277" i="9"/>
  <c r="H276" i="9"/>
  <c r="I276" i="9"/>
  <c r="H275" i="9"/>
  <c r="I275" i="9"/>
  <c r="H274" i="9"/>
  <c r="I274" i="9"/>
  <c r="H273" i="9"/>
  <c r="I273" i="9"/>
  <c r="H272" i="9"/>
  <c r="I272" i="9"/>
  <c r="H271" i="9"/>
  <c r="I271" i="9"/>
  <c r="H270" i="9"/>
  <c r="I270" i="9"/>
  <c r="H269" i="9"/>
  <c r="I269" i="9"/>
  <c r="H268" i="9"/>
  <c r="I268" i="9"/>
  <c r="H267" i="9"/>
  <c r="I267" i="9"/>
  <c r="H266" i="9"/>
  <c r="I266" i="9"/>
  <c r="H265" i="9"/>
  <c r="I265" i="9"/>
  <c r="H264" i="9"/>
  <c r="I264" i="9"/>
  <c r="H263" i="9"/>
  <c r="I263" i="9"/>
  <c r="H262" i="9"/>
  <c r="I262" i="9"/>
  <c r="H261" i="9"/>
  <c r="I261" i="9"/>
  <c r="H260" i="9"/>
  <c r="I260" i="9"/>
  <c r="H259" i="9"/>
  <c r="I259" i="9"/>
  <c r="H258" i="9"/>
  <c r="I258" i="9"/>
  <c r="H257" i="9"/>
  <c r="I257" i="9"/>
  <c r="H256" i="9"/>
  <c r="I256" i="9"/>
  <c r="H255" i="9"/>
  <c r="I255" i="9"/>
  <c r="H254" i="9"/>
  <c r="I254" i="9"/>
  <c r="H253" i="9"/>
  <c r="I253" i="9"/>
  <c r="H252" i="9"/>
  <c r="I252" i="9"/>
  <c r="H251" i="9"/>
  <c r="I251" i="9"/>
  <c r="H250" i="9"/>
  <c r="I250" i="9"/>
  <c r="H249" i="9"/>
  <c r="I249" i="9"/>
  <c r="H248" i="9"/>
  <c r="I248" i="9"/>
  <c r="H247" i="9"/>
  <c r="I247" i="9"/>
  <c r="H246" i="9"/>
  <c r="I246" i="9"/>
  <c r="H245" i="9"/>
  <c r="I245" i="9"/>
  <c r="H244" i="9"/>
  <c r="I244" i="9"/>
  <c r="H243" i="9"/>
  <c r="I243" i="9"/>
  <c r="H242" i="9"/>
  <c r="I242" i="9"/>
  <c r="H241" i="9"/>
  <c r="I241" i="9"/>
  <c r="H240" i="9"/>
  <c r="I240" i="9"/>
  <c r="H239" i="9"/>
  <c r="I239" i="9"/>
  <c r="H238" i="9"/>
  <c r="I238" i="9"/>
  <c r="H237" i="9"/>
  <c r="I237" i="9"/>
  <c r="H236" i="9"/>
  <c r="I236" i="9"/>
  <c r="H235" i="9"/>
  <c r="I235" i="9"/>
  <c r="H234" i="9"/>
  <c r="I234" i="9"/>
  <c r="H233" i="9"/>
  <c r="I233" i="9"/>
  <c r="H232" i="9"/>
  <c r="I232" i="9"/>
  <c r="H231" i="9"/>
  <c r="I231" i="9"/>
  <c r="H230" i="9"/>
  <c r="I230" i="9"/>
  <c r="H229" i="9"/>
  <c r="I229" i="9"/>
  <c r="H228" i="9"/>
  <c r="I228" i="9"/>
  <c r="H227" i="9"/>
  <c r="I227" i="9"/>
  <c r="H226" i="9"/>
  <c r="I226" i="9"/>
  <c r="H225" i="9"/>
  <c r="I225" i="9"/>
  <c r="H224" i="9"/>
  <c r="I224" i="9"/>
  <c r="H223" i="9"/>
  <c r="I223" i="9"/>
  <c r="H222" i="9"/>
  <c r="I222" i="9"/>
  <c r="H221" i="9"/>
  <c r="I221" i="9"/>
  <c r="H220" i="9"/>
  <c r="I220" i="9"/>
  <c r="H219" i="9"/>
  <c r="I219" i="9"/>
  <c r="H218" i="9"/>
  <c r="I218" i="9"/>
  <c r="H217" i="9"/>
  <c r="I217" i="9"/>
  <c r="H216" i="9"/>
  <c r="I216" i="9"/>
  <c r="H215" i="9"/>
  <c r="I215" i="9"/>
  <c r="H214" i="9"/>
  <c r="I214" i="9"/>
  <c r="H213" i="9"/>
  <c r="I213" i="9"/>
  <c r="H212" i="9"/>
  <c r="I212" i="9"/>
  <c r="H211" i="9"/>
  <c r="I211" i="9"/>
  <c r="H210" i="9"/>
  <c r="I210" i="9"/>
  <c r="H209" i="9"/>
  <c r="I209" i="9"/>
  <c r="H208" i="9"/>
  <c r="I208" i="9"/>
  <c r="H207" i="9"/>
  <c r="I207" i="9"/>
  <c r="H206" i="9"/>
  <c r="I206" i="9"/>
  <c r="H205" i="9"/>
  <c r="I205" i="9"/>
  <c r="H204" i="9"/>
  <c r="I204" i="9"/>
  <c r="H203" i="9"/>
  <c r="I203" i="9"/>
  <c r="H202" i="9"/>
  <c r="I202" i="9"/>
  <c r="H201" i="9"/>
  <c r="I201" i="9"/>
  <c r="H200" i="9"/>
  <c r="I200" i="9"/>
  <c r="H199" i="9"/>
  <c r="I199" i="9"/>
  <c r="H198" i="9"/>
  <c r="I198" i="9"/>
  <c r="H197" i="9"/>
  <c r="I197" i="9"/>
  <c r="H196" i="9"/>
  <c r="I196" i="9"/>
  <c r="H195" i="9"/>
  <c r="I195" i="9"/>
  <c r="H194" i="9"/>
  <c r="I194" i="9"/>
  <c r="H193" i="9"/>
  <c r="I193" i="9"/>
  <c r="H192" i="9"/>
  <c r="I192" i="9"/>
  <c r="H191" i="9"/>
  <c r="I191" i="9"/>
  <c r="H190" i="9"/>
  <c r="I190" i="9"/>
  <c r="H189" i="9"/>
  <c r="I189" i="9"/>
  <c r="H188" i="9"/>
  <c r="I188" i="9"/>
  <c r="H187" i="9"/>
  <c r="I187" i="9"/>
  <c r="H186" i="9"/>
  <c r="I186" i="9"/>
  <c r="H185" i="9"/>
  <c r="I185" i="9"/>
  <c r="H184" i="9"/>
  <c r="I184" i="9"/>
  <c r="H183" i="9"/>
  <c r="I183" i="9"/>
  <c r="H182" i="9"/>
  <c r="I182" i="9"/>
  <c r="H181" i="9"/>
  <c r="I181" i="9"/>
  <c r="H180" i="9"/>
  <c r="I180" i="9"/>
  <c r="H179" i="9"/>
  <c r="I179" i="9"/>
  <c r="H178" i="9"/>
  <c r="I178" i="9"/>
  <c r="H177" i="9"/>
  <c r="I177" i="9"/>
  <c r="H176" i="9"/>
  <c r="I176" i="9"/>
  <c r="H175" i="9"/>
  <c r="I175" i="9"/>
  <c r="H174" i="9"/>
  <c r="I174" i="9"/>
  <c r="H173" i="9"/>
  <c r="I173" i="9"/>
  <c r="H172" i="9"/>
  <c r="I172" i="9"/>
  <c r="H171" i="9"/>
  <c r="I171" i="9"/>
  <c r="H170" i="9"/>
  <c r="I170" i="9"/>
  <c r="H169" i="9"/>
  <c r="I169" i="9"/>
  <c r="H168" i="9"/>
  <c r="I168" i="9"/>
  <c r="H167" i="9"/>
  <c r="I167" i="9"/>
  <c r="H166" i="9"/>
  <c r="I166" i="9"/>
  <c r="H165" i="9"/>
  <c r="I165" i="9"/>
  <c r="H164" i="9"/>
  <c r="I164" i="9"/>
  <c r="H163" i="9"/>
  <c r="I163" i="9"/>
  <c r="H162" i="9"/>
  <c r="I162" i="9"/>
  <c r="H161" i="9"/>
  <c r="I161" i="9"/>
  <c r="H160" i="9"/>
  <c r="I160" i="9"/>
  <c r="H159" i="9"/>
  <c r="I159" i="9"/>
  <c r="H158" i="9"/>
  <c r="I158" i="9"/>
  <c r="H157" i="9"/>
  <c r="I157" i="9"/>
  <c r="H156" i="9"/>
  <c r="I156" i="9"/>
  <c r="H155" i="9"/>
  <c r="I155" i="9"/>
  <c r="H154" i="9"/>
  <c r="I154" i="9"/>
  <c r="H153" i="9"/>
  <c r="I153" i="9"/>
  <c r="H152" i="9"/>
  <c r="I152" i="9"/>
  <c r="H151" i="9"/>
  <c r="I151" i="9"/>
  <c r="H150" i="9"/>
  <c r="I150" i="9"/>
  <c r="H149" i="9"/>
  <c r="I149" i="9"/>
  <c r="H148" i="9"/>
  <c r="I148" i="9"/>
  <c r="H147" i="9"/>
  <c r="I147" i="9"/>
  <c r="H146" i="9"/>
  <c r="I146" i="9"/>
  <c r="H145" i="9"/>
  <c r="I145" i="9"/>
  <c r="H144" i="9"/>
  <c r="I144" i="9"/>
  <c r="H143" i="9"/>
  <c r="I143" i="9"/>
  <c r="H142" i="9"/>
  <c r="I142" i="9"/>
  <c r="H141" i="9"/>
  <c r="I141" i="9"/>
  <c r="H140" i="9"/>
  <c r="I140" i="9"/>
  <c r="H139" i="9"/>
  <c r="I139" i="9"/>
  <c r="H138" i="9"/>
  <c r="I138" i="9"/>
  <c r="H137" i="9"/>
  <c r="I137" i="9"/>
  <c r="H136" i="9"/>
  <c r="I136" i="9"/>
  <c r="H135" i="9"/>
  <c r="I135" i="9"/>
  <c r="H134" i="9"/>
  <c r="I134" i="9"/>
  <c r="H133" i="9"/>
  <c r="I133" i="9"/>
  <c r="H132" i="9"/>
  <c r="I132" i="9"/>
  <c r="H131" i="9"/>
  <c r="I131" i="9"/>
  <c r="H130" i="9"/>
  <c r="I130" i="9"/>
  <c r="H129" i="9"/>
  <c r="I129" i="9"/>
  <c r="H128" i="9"/>
  <c r="I128" i="9"/>
  <c r="H127" i="9"/>
  <c r="I127" i="9"/>
  <c r="H126" i="9"/>
  <c r="I126" i="9"/>
  <c r="H125" i="9"/>
  <c r="I125" i="9"/>
  <c r="H124" i="9"/>
  <c r="I124" i="9"/>
  <c r="H123" i="9"/>
  <c r="I123" i="9"/>
  <c r="H122" i="9"/>
  <c r="I122" i="9"/>
  <c r="H121" i="9"/>
  <c r="I121" i="9"/>
  <c r="H120" i="9"/>
  <c r="I120" i="9"/>
  <c r="H119" i="9"/>
  <c r="I119" i="9"/>
  <c r="H118" i="9"/>
  <c r="I118" i="9"/>
  <c r="H117" i="9"/>
  <c r="I117" i="9"/>
  <c r="H116" i="9"/>
  <c r="I116" i="9"/>
  <c r="H115" i="9"/>
  <c r="I115" i="9"/>
  <c r="H114" i="9"/>
  <c r="I114" i="9"/>
  <c r="H113" i="9"/>
  <c r="I113" i="9"/>
  <c r="H112" i="9"/>
  <c r="I112" i="9"/>
  <c r="H111" i="9"/>
  <c r="I111" i="9"/>
  <c r="H110" i="9"/>
  <c r="I110" i="9"/>
  <c r="H109" i="9"/>
  <c r="I109" i="9"/>
  <c r="H108" i="9"/>
  <c r="I108" i="9"/>
  <c r="H107" i="9"/>
  <c r="I107" i="9"/>
  <c r="H106" i="9"/>
  <c r="I106" i="9"/>
  <c r="H105" i="9"/>
  <c r="I105" i="9"/>
  <c r="H104" i="9"/>
  <c r="I104" i="9"/>
  <c r="H103" i="9"/>
  <c r="I103" i="9"/>
  <c r="H102" i="9"/>
  <c r="I102" i="9"/>
  <c r="H101" i="9"/>
  <c r="I101" i="9"/>
  <c r="H100" i="9"/>
  <c r="I100" i="9"/>
  <c r="H99" i="9"/>
  <c r="I99" i="9"/>
  <c r="H98" i="9"/>
  <c r="I98" i="9"/>
  <c r="H97" i="9"/>
  <c r="I97" i="9"/>
  <c r="H96" i="9"/>
  <c r="I96" i="9"/>
  <c r="H95" i="9"/>
  <c r="I95" i="9"/>
  <c r="H94" i="9"/>
  <c r="I94" i="9"/>
  <c r="H93" i="9"/>
  <c r="I93" i="9"/>
  <c r="H92" i="9"/>
  <c r="I92" i="9"/>
  <c r="H91" i="9"/>
  <c r="I91" i="9"/>
  <c r="H90" i="9"/>
  <c r="I90" i="9"/>
  <c r="H89" i="9"/>
  <c r="I89" i="9"/>
  <c r="H88" i="9"/>
  <c r="I88" i="9"/>
  <c r="H87" i="9"/>
  <c r="I87" i="9"/>
  <c r="H86" i="9"/>
  <c r="I86" i="9"/>
  <c r="H85" i="9"/>
  <c r="I85" i="9"/>
  <c r="H84" i="9"/>
  <c r="I84" i="9"/>
  <c r="H83" i="9"/>
  <c r="I83" i="9"/>
  <c r="H82" i="9"/>
  <c r="I82" i="9"/>
  <c r="H81" i="9"/>
  <c r="I81" i="9"/>
  <c r="H80" i="9"/>
  <c r="I80" i="9"/>
  <c r="H79" i="9"/>
  <c r="I79" i="9"/>
  <c r="H78" i="9"/>
  <c r="I78" i="9"/>
  <c r="H77" i="9"/>
  <c r="I77" i="9"/>
  <c r="H76" i="9"/>
  <c r="I76" i="9"/>
  <c r="H75" i="9"/>
  <c r="I75" i="9"/>
  <c r="H74" i="9"/>
  <c r="I74" i="9"/>
  <c r="H73" i="9"/>
  <c r="I73" i="9"/>
  <c r="H72" i="9"/>
  <c r="I72" i="9"/>
  <c r="H71" i="9"/>
  <c r="I71" i="9"/>
  <c r="H70" i="9"/>
  <c r="I70" i="9"/>
  <c r="H69" i="9"/>
  <c r="I69" i="9"/>
  <c r="H68" i="9"/>
  <c r="I68" i="9"/>
  <c r="H67" i="9"/>
  <c r="I67" i="9"/>
  <c r="H66" i="9"/>
  <c r="I66" i="9"/>
  <c r="H65" i="9"/>
  <c r="I65" i="9"/>
  <c r="H64" i="9"/>
  <c r="I64" i="9"/>
  <c r="H63" i="9"/>
  <c r="I63" i="9"/>
  <c r="H62" i="9"/>
  <c r="I62" i="9"/>
  <c r="H61" i="9"/>
  <c r="I61" i="9"/>
  <c r="H60" i="9"/>
  <c r="I60" i="9"/>
  <c r="H59" i="9"/>
  <c r="I59" i="9"/>
  <c r="H58" i="9"/>
  <c r="I58" i="9"/>
  <c r="H57" i="9"/>
  <c r="I57" i="9"/>
  <c r="H56" i="9"/>
  <c r="I56" i="9"/>
  <c r="H55" i="9"/>
  <c r="I55" i="9"/>
  <c r="H54" i="9"/>
  <c r="I54" i="9"/>
  <c r="H53" i="9"/>
  <c r="I53" i="9"/>
  <c r="H52" i="9"/>
  <c r="I52" i="9"/>
  <c r="H51" i="9"/>
  <c r="I51" i="9"/>
  <c r="H50" i="9"/>
  <c r="I50" i="9"/>
  <c r="H49" i="9"/>
  <c r="I49" i="9"/>
  <c r="H48" i="9"/>
  <c r="I48" i="9"/>
  <c r="H47" i="9"/>
  <c r="I47" i="9"/>
  <c r="H46" i="9"/>
  <c r="I46" i="9"/>
  <c r="H45" i="9"/>
  <c r="I45" i="9"/>
  <c r="H44" i="9"/>
  <c r="I44" i="9"/>
  <c r="H43" i="9"/>
  <c r="I43" i="9"/>
  <c r="H42" i="9"/>
  <c r="I42" i="9"/>
  <c r="H41" i="9"/>
  <c r="I41" i="9"/>
  <c r="H40" i="9"/>
  <c r="I40" i="9"/>
  <c r="H39" i="9"/>
  <c r="I39" i="9"/>
  <c r="H38" i="9"/>
  <c r="I38" i="9"/>
  <c r="H37" i="9"/>
  <c r="I37" i="9"/>
  <c r="H36" i="9"/>
  <c r="I36" i="9"/>
  <c r="H35" i="9"/>
  <c r="I35" i="9"/>
  <c r="H34" i="9"/>
  <c r="I34" i="9"/>
  <c r="H33" i="9"/>
  <c r="I33" i="9"/>
  <c r="H32" i="9"/>
  <c r="I32" i="9"/>
  <c r="H31" i="9"/>
  <c r="I31" i="9"/>
  <c r="H30" i="9"/>
  <c r="I30" i="9"/>
  <c r="H29" i="9"/>
  <c r="I29" i="9"/>
  <c r="H28" i="9"/>
  <c r="I28" i="9"/>
  <c r="H27" i="9"/>
  <c r="I27" i="9"/>
  <c r="H26" i="9"/>
  <c r="I26" i="9"/>
  <c r="H25" i="9"/>
  <c r="I25" i="9"/>
  <c r="H24" i="9"/>
  <c r="I24" i="9"/>
  <c r="H23" i="9"/>
  <c r="I23" i="9"/>
  <c r="H22" i="9"/>
  <c r="I22" i="9"/>
  <c r="H21" i="9"/>
  <c r="I21" i="9"/>
  <c r="H20" i="9"/>
  <c r="I20" i="9"/>
  <c r="H19" i="9"/>
  <c r="I19" i="9"/>
  <c r="H18" i="9"/>
  <c r="I18" i="9"/>
  <c r="H17" i="9"/>
  <c r="I17" i="9"/>
  <c r="H16" i="9"/>
  <c r="I16" i="9"/>
  <c r="H15" i="9"/>
  <c r="I15" i="9"/>
  <c r="H14" i="9"/>
  <c r="I14" i="9"/>
  <c r="H13" i="9"/>
  <c r="I13" i="9"/>
  <c r="H12" i="9"/>
  <c r="I12" i="9"/>
  <c r="H11" i="9"/>
  <c r="I11" i="9"/>
  <c r="H10" i="9"/>
  <c r="I10" i="9"/>
  <c r="H9" i="9"/>
  <c r="I9" i="9"/>
  <c r="H8" i="9"/>
  <c r="I8" i="9"/>
  <c r="H7" i="9"/>
  <c r="I7" i="9"/>
  <c r="H6" i="9"/>
  <c r="I6" i="9"/>
  <c r="H5" i="9"/>
  <c r="I5" i="9"/>
  <c r="H4" i="9"/>
  <c r="I4" i="9"/>
  <c r="H3" i="9"/>
  <c r="I3" i="9"/>
  <c r="H370" i="10"/>
  <c r="I370" i="10"/>
  <c r="H369" i="10"/>
  <c r="I369" i="10"/>
  <c r="H368" i="10"/>
  <c r="I368" i="10"/>
  <c r="H367" i="10"/>
  <c r="I367" i="10"/>
  <c r="H366" i="10"/>
  <c r="I366" i="10"/>
  <c r="H365" i="10"/>
  <c r="I365" i="10"/>
  <c r="H364" i="10"/>
  <c r="I364" i="10"/>
  <c r="H363" i="10"/>
  <c r="I363" i="10"/>
  <c r="H362" i="10"/>
  <c r="I362" i="10"/>
  <c r="H361" i="10"/>
  <c r="I361" i="10"/>
  <c r="H360" i="10"/>
  <c r="I360" i="10"/>
  <c r="H359" i="10"/>
  <c r="I359" i="10"/>
  <c r="H358" i="10"/>
  <c r="I358" i="10"/>
  <c r="H357" i="10"/>
  <c r="I357" i="10"/>
  <c r="H356" i="10"/>
  <c r="I356" i="10"/>
  <c r="H355" i="10"/>
  <c r="I355" i="10"/>
  <c r="H354" i="10"/>
  <c r="I354" i="10"/>
  <c r="H353" i="10"/>
  <c r="I353" i="10"/>
  <c r="H352" i="10"/>
  <c r="I352" i="10"/>
  <c r="H351" i="10"/>
  <c r="I351" i="10"/>
  <c r="H350" i="10"/>
  <c r="I350" i="10"/>
  <c r="H349" i="10"/>
  <c r="I349" i="10"/>
  <c r="H348" i="10"/>
  <c r="I348" i="10"/>
  <c r="H347" i="10"/>
  <c r="I347" i="10"/>
  <c r="H346" i="10"/>
  <c r="I346" i="10"/>
  <c r="H345" i="10"/>
  <c r="I345" i="10"/>
  <c r="H344" i="10"/>
  <c r="I344" i="10"/>
  <c r="H343" i="10"/>
  <c r="I343" i="10"/>
  <c r="H342" i="10"/>
  <c r="I342" i="10"/>
  <c r="H341" i="10"/>
  <c r="I341" i="10"/>
  <c r="H340" i="10"/>
  <c r="I340" i="10"/>
  <c r="H339" i="10"/>
  <c r="I339" i="10"/>
  <c r="H338" i="10"/>
  <c r="I338" i="10"/>
  <c r="H337" i="10"/>
  <c r="I337" i="10"/>
  <c r="H336" i="10"/>
  <c r="I336" i="10"/>
  <c r="H335" i="10"/>
  <c r="I335" i="10"/>
  <c r="H334" i="10"/>
  <c r="I334" i="10"/>
  <c r="H333" i="10"/>
  <c r="I333" i="10"/>
  <c r="H332" i="10"/>
  <c r="I332" i="10"/>
  <c r="H331" i="10"/>
  <c r="I331" i="10"/>
  <c r="H330" i="10"/>
  <c r="I330" i="10"/>
  <c r="H329" i="10"/>
  <c r="I329" i="10"/>
  <c r="H328" i="10"/>
  <c r="I328" i="10"/>
  <c r="H327" i="10"/>
  <c r="I327" i="10"/>
  <c r="H326" i="10"/>
  <c r="I326" i="10"/>
  <c r="H325" i="10"/>
  <c r="I325" i="10"/>
  <c r="H324" i="10"/>
  <c r="I324" i="10"/>
  <c r="H323" i="10"/>
  <c r="I323" i="10"/>
  <c r="H322" i="10"/>
  <c r="I322" i="10"/>
  <c r="H321" i="10"/>
  <c r="I321" i="10"/>
  <c r="H320" i="10"/>
  <c r="I320" i="10"/>
  <c r="H319" i="10"/>
  <c r="I319" i="10"/>
  <c r="H318" i="10"/>
  <c r="I318" i="10"/>
  <c r="H317" i="10"/>
  <c r="I317" i="10"/>
  <c r="H316" i="10"/>
  <c r="I316" i="10"/>
  <c r="H315" i="10"/>
  <c r="I315" i="10"/>
  <c r="H314" i="10"/>
  <c r="I314" i="10"/>
  <c r="H313" i="10"/>
  <c r="I313" i="10"/>
  <c r="H312" i="10"/>
  <c r="I312" i="10"/>
  <c r="H311" i="10"/>
  <c r="I311" i="10"/>
  <c r="H310" i="10"/>
  <c r="I310" i="10"/>
  <c r="H309" i="10"/>
  <c r="I309" i="10"/>
  <c r="H308" i="10"/>
  <c r="I308" i="10"/>
  <c r="H307" i="10"/>
  <c r="I307" i="10"/>
  <c r="H306" i="10"/>
  <c r="I306" i="10"/>
  <c r="H305" i="10"/>
  <c r="I305" i="10"/>
  <c r="H304" i="10"/>
  <c r="I304" i="10"/>
  <c r="H303" i="10"/>
  <c r="I303" i="10"/>
  <c r="H302" i="10"/>
  <c r="I302" i="10"/>
  <c r="H301" i="10"/>
  <c r="I301" i="10"/>
  <c r="H300" i="10"/>
  <c r="I300" i="10"/>
  <c r="H299" i="10"/>
  <c r="I299" i="10"/>
  <c r="H298" i="10"/>
  <c r="I298" i="10"/>
  <c r="H297" i="10"/>
  <c r="I297" i="10"/>
  <c r="H296" i="10"/>
  <c r="I296" i="10"/>
  <c r="H295" i="10"/>
  <c r="I295" i="10"/>
  <c r="H294" i="10"/>
  <c r="I294" i="10"/>
  <c r="H293" i="10"/>
  <c r="I293" i="10"/>
  <c r="H292" i="10"/>
  <c r="I292" i="10"/>
  <c r="H291" i="10"/>
  <c r="I291" i="10"/>
  <c r="H290" i="10"/>
  <c r="I290" i="10"/>
  <c r="H289" i="10"/>
  <c r="I289" i="10"/>
  <c r="H288" i="10"/>
  <c r="I288" i="10"/>
  <c r="H287" i="10"/>
  <c r="I287" i="10"/>
  <c r="H286" i="10"/>
  <c r="I286" i="10"/>
  <c r="H285" i="10"/>
  <c r="I285" i="10"/>
  <c r="H284" i="10"/>
  <c r="I284" i="10"/>
  <c r="H283" i="10"/>
  <c r="I283" i="10"/>
  <c r="H282" i="10"/>
  <c r="I282" i="10"/>
  <c r="H281" i="10"/>
  <c r="I281" i="10"/>
  <c r="H280" i="10"/>
  <c r="I280" i="10"/>
  <c r="H279" i="10"/>
  <c r="I279" i="10"/>
  <c r="H278" i="10"/>
  <c r="I278" i="10"/>
  <c r="H277" i="10"/>
  <c r="I277" i="10"/>
  <c r="H276" i="10"/>
  <c r="I276" i="10"/>
  <c r="H275" i="10"/>
  <c r="I275" i="10"/>
  <c r="H274" i="10"/>
  <c r="I274" i="10"/>
  <c r="H273" i="10"/>
  <c r="I273" i="10"/>
  <c r="H272" i="10"/>
  <c r="I272" i="10"/>
  <c r="H271" i="10"/>
  <c r="I271" i="10"/>
  <c r="H270" i="10"/>
  <c r="I270" i="10"/>
  <c r="H269" i="10"/>
  <c r="I269" i="10"/>
  <c r="H268" i="10"/>
  <c r="I268" i="10"/>
  <c r="H267" i="10"/>
  <c r="I267" i="10"/>
  <c r="H266" i="10"/>
  <c r="I266" i="10"/>
  <c r="H265" i="10"/>
  <c r="I265" i="10"/>
  <c r="H264" i="10"/>
  <c r="I264" i="10"/>
  <c r="H263" i="10"/>
  <c r="I263" i="10"/>
  <c r="H262" i="10"/>
  <c r="I262" i="10"/>
  <c r="H261" i="10"/>
  <c r="I261" i="10"/>
  <c r="H260" i="10"/>
  <c r="I260" i="10"/>
  <c r="H259" i="10"/>
  <c r="I259" i="10"/>
  <c r="H258" i="10"/>
  <c r="I258" i="10"/>
  <c r="H257" i="10"/>
  <c r="I257" i="10"/>
  <c r="H256" i="10"/>
  <c r="I256" i="10"/>
  <c r="H255" i="10"/>
  <c r="I255" i="10"/>
  <c r="H254" i="10"/>
  <c r="I254" i="10"/>
  <c r="H253" i="10"/>
  <c r="I253" i="10"/>
  <c r="H252" i="10"/>
  <c r="I252" i="10"/>
  <c r="H251" i="10"/>
  <c r="I251" i="10"/>
  <c r="H250" i="10"/>
  <c r="I250" i="10"/>
  <c r="H249" i="10"/>
  <c r="I249" i="10"/>
  <c r="H248" i="10"/>
  <c r="I248" i="10"/>
  <c r="H247" i="10"/>
  <c r="I247" i="10"/>
  <c r="H246" i="10"/>
  <c r="I246" i="10"/>
  <c r="H245" i="10"/>
  <c r="I245" i="10"/>
  <c r="H244" i="10"/>
  <c r="I244" i="10"/>
  <c r="H243" i="10"/>
  <c r="I243" i="10"/>
  <c r="H242" i="10"/>
  <c r="I242" i="10"/>
  <c r="H241" i="10"/>
  <c r="I241" i="10"/>
  <c r="H240" i="10"/>
  <c r="I240" i="10"/>
  <c r="H239" i="10"/>
  <c r="I239" i="10"/>
  <c r="H238" i="10"/>
  <c r="I238" i="10"/>
  <c r="H237" i="10"/>
  <c r="I237" i="10"/>
  <c r="H236" i="10"/>
  <c r="I236" i="10"/>
  <c r="H235" i="10"/>
  <c r="I235" i="10"/>
  <c r="H234" i="10"/>
  <c r="I234" i="10"/>
  <c r="H233" i="10"/>
  <c r="I233" i="10"/>
  <c r="H232" i="10"/>
  <c r="I232" i="10"/>
  <c r="H231" i="10"/>
  <c r="I231" i="10"/>
  <c r="H230" i="10"/>
  <c r="I230" i="10"/>
  <c r="H229" i="10"/>
  <c r="I229" i="10"/>
  <c r="H228" i="10"/>
  <c r="I228" i="10"/>
  <c r="H227" i="10"/>
  <c r="I227" i="10"/>
  <c r="H226" i="10"/>
  <c r="I226" i="10"/>
  <c r="H225" i="10"/>
  <c r="I225" i="10"/>
  <c r="H224" i="10"/>
  <c r="I224" i="10"/>
  <c r="H223" i="10"/>
  <c r="I223" i="10"/>
  <c r="H222" i="10"/>
  <c r="I222" i="10"/>
  <c r="H221" i="10"/>
  <c r="I221" i="10"/>
  <c r="H220" i="10"/>
  <c r="I220" i="10"/>
  <c r="H219" i="10"/>
  <c r="I219" i="10"/>
  <c r="H218" i="10"/>
  <c r="I218" i="10"/>
  <c r="H217" i="10"/>
  <c r="I217" i="10"/>
  <c r="H216" i="10"/>
  <c r="I216" i="10"/>
  <c r="H215" i="10"/>
  <c r="I215" i="10"/>
  <c r="H214" i="10"/>
  <c r="I214" i="10"/>
  <c r="H213" i="10"/>
  <c r="I213" i="10"/>
  <c r="H212" i="10"/>
  <c r="I212" i="10"/>
  <c r="H211" i="10"/>
  <c r="I211" i="10"/>
  <c r="H210" i="10"/>
  <c r="I210" i="10"/>
  <c r="H209" i="10"/>
  <c r="I209" i="10"/>
  <c r="H208" i="10"/>
  <c r="I208" i="10"/>
  <c r="H207" i="10"/>
  <c r="I207" i="10"/>
  <c r="H206" i="10"/>
  <c r="I206" i="10"/>
  <c r="H205" i="10"/>
  <c r="I205" i="10"/>
  <c r="H204" i="10"/>
  <c r="I204" i="10"/>
  <c r="H203" i="10"/>
  <c r="I203" i="10"/>
  <c r="H202" i="10"/>
  <c r="I202" i="10"/>
  <c r="H201" i="10"/>
  <c r="I201" i="10"/>
  <c r="H200" i="10"/>
  <c r="I200" i="10"/>
  <c r="H199" i="10"/>
  <c r="I199" i="10"/>
  <c r="H198" i="10"/>
  <c r="I198" i="10"/>
  <c r="H197" i="10"/>
  <c r="I197" i="10"/>
  <c r="H196" i="10"/>
  <c r="I196" i="10"/>
  <c r="H195" i="10"/>
  <c r="I195" i="10"/>
  <c r="H194" i="10"/>
  <c r="I194" i="10"/>
  <c r="H193" i="10"/>
  <c r="I193" i="10"/>
  <c r="H192" i="10"/>
  <c r="I192" i="10"/>
  <c r="H191" i="10"/>
  <c r="I191" i="10"/>
  <c r="H190" i="10"/>
  <c r="I190" i="10"/>
  <c r="H189" i="10"/>
  <c r="I189" i="10"/>
  <c r="H188" i="10"/>
  <c r="I188" i="10"/>
  <c r="H187" i="10"/>
  <c r="I187" i="10"/>
  <c r="H186" i="10"/>
  <c r="I186" i="10"/>
  <c r="H185" i="10"/>
  <c r="I185" i="10"/>
  <c r="H184" i="10"/>
  <c r="I184" i="10"/>
  <c r="H183" i="10"/>
  <c r="I183" i="10"/>
  <c r="H182" i="10"/>
  <c r="I182" i="10"/>
  <c r="H181" i="10"/>
  <c r="I181" i="10"/>
  <c r="H180" i="10"/>
  <c r="I180" i="10"/>
  <c r="H179" i="10"/>
  <c r="I179" i="10"/>
  <c r="H178" i="10"/>
  <c r="I178" i="10"/>
  <c r="H177" i="10"/>
  <c r="I177" i="10"/>
  <c r="H176" i="10"/>
  <c r="I176" i="10"/>
  <c r="H175" i="10"/>
  <c r="I175" i="10"/>
  <c r="H174" i="10"/>
  <c r="I174" i="10"/>
  <c r="H173" i="10"/>
  <c r="I173" i="10"/>
  <c r="H172" i="10"/>
  <c r="I172" i="10"/>
  <c r="H171" i="10"/>
  <c r="I171" i="10"/>
  <c r="H170" i="10"/>
  <c r="I170" i="10"/>
  <c r="H169" i="10"/>
  <c r="I169" i="10"/>
  <c r="H168" i="10"/>
  <c r="I168" i="10"/>
  <c r="H167" i="10"/>
  <c r="I167" i="10"/>
  <c r="H166" i="10"/>
  <c r="I166" i="10"/>
  <c r="H165" i="10"/>
  <c r="I165" i="10"/>
  <c r="H164" i="10"/>
  <c r="I164" i="10"/>
  <c r="H163" i="10"/>
  <c r="I163" i="10"/>
  <c r="H162" i="10"/>
  <c r="I162" i="10"/>
  <c r="H161" i="10"/>
  <c r="I161" i="10"/>
  <c r="H160" i="10"/>
  <c r="I160" i="10"/>
  <c r="H159" i="10"/>
  <c r="I159" i="10"/>
  <c r="H158" i="10"/>
  <c r="I158" i="10"/>
  <c r="H157" i="10"/>
  <c r="I157" i="10"/>
  <c r="H156" i="10"/>
  <c r="I156" i="10"/>
  <c r="H155" i="10"/>
  <c r="I155" i="10"/>
  <c r="H154" i="10"/>
  <c r="I154" i="10"/>
  <c r="H153" i="10"/>
  <c r="I153" i="10"/>
  <c r="H152" i="10"/>
  <c r="I152" i="10"/>
  <c r="H151" i="10"/>
  <c r="I151" i="10"/>
  <c r="H150" i="10"/>
  <c r="I150" i="10"/>
  <c r="H149" i="10"/>
  <c r="I149" i="10"/>
  <c r="H148" i="10"/>
  <c r="I148" i="10"/>
  <c r="H147" i="10"/>
  <c r="I147" i="10"/>
  <c r="H146" i="10"/>
  <c r="I146" i="10"/>
  <c r="H145" i="10"/>
  <c r="I145" i="10"/>
  <c r="H144" i="10"/>
  <c r="I144" i="10"/>
  <c r="H143" i="10"/>
  <c r="I143" i="10"/>
  <c r="H142" i="10"/>
  <c r="I142" i="10"/>
  <c r="H141" i="10"/>
  <c r="I141" i="10"/>
  <c r="H140" i="10"/>
  <c r="I140" i="10"/>
  <c r="H139" i="10"/>
  <c r="I139" i="10"/>
  <c r="H138" i="10"/>
  <c r="I138" i="10"/>
  <c r="H137" i="10"/>
  <c r="I137" i="10"/>
  <c r="H136" i="10"/>
  <c r="I136" i="10"/>
  <c r="H135" i="10"/>
  <c r="I135" i="10"/>
  <c r="H134" i="10"/>
  <c r="I134" i="10"/>
  <c r="H133" i="10"/>
  <c r="I133" i="10"/>
  <c r="H132" i="10"/>
  <c r="I132" i="10"/>
  <c r="H131" i="10"/>
  <c r="I131" i="10"/>
  <c r="H130" i="10"/>
  <c r="I130" i="10"/>
  <c r="H129" i="10"/>
  <c r="I129" i="10"/>
  <c r="H128" i="10"/>
  <c r="I128" i="10"/>
  <c r="H127" i="10"/>
  <c r="I127" i="10"/>
  <c r="H126" i="10"/>
  <c r="I126" i="10"/>
  <c r="H125" i="10"/>
  <c r="I125" i="10"/>
  <c r="H124" i="10"/>
  <c r="I124" i="10"/>
  <c r="H123" i="10"/>
  <c r="I123" i="10"/>
  <c r="H122" i="10"/>
  <c r="I122" i="10"/>
  <c r="H121" i="10"/>
  <c r="I121" i="10"/>
  <c r="H120" i="10"/>
  <c r="I120" i="10"/>
  <c r="H119" i="10"/>
  <c r="I119" i="10"/>
  <c r="H118" i="10"/>
  <c r="I118" i="10"/>
  <c r="H117" i="10"/>
  <c r="I117" i="10"/>
  <c r="H116" i="10"/>
  <c r="I116" i="10"/>
  <c r="H115" i="10"/>
  <c r="I115" i="10"/>
  <c r="H114" i="10"/>
  <c r="I114" i="10"/>
  <c r="H113" i="10"/>
  <c r="I113" i="10"/>
  <c r="H112" i="10"/>
  <c r="I112" i="10"/>
  <c r="H111" i="10"/>
  <c r="I111" i="10"/>
  <c r="H110" i="10"/>
  <c r="I110" i="10"/>
  <c r="H109" i="10"/>
  <c r="I109" i="10"/>
  <c r="H108" i="10"/>
  <c r="I108" i="10"/>
  <c r="H107" i="10"/>
  <c r="I107" i="10"/>
  <c r="H106" i="10"/>
  <c r="I106" i="10"/>
  <c r="H105" i="10"/>
  <c r="I105" i="10"/>
  <c r="H104" i="10"/>
  <c r="I104" i="10"/>
  <c r="H103" i="10"/>
  <c r="I103" i="10"/>
  <c r="H102" i="10"/>
  <c r="I102" i="10"/>
  <c r="H101" i="10"/>
  <c r="I101" i="10"/>
  <c r="H100" i="10"/>
  <c r="I100" i="10"/>
  <c r="H99" i="10"/>
  <c r="I99" i="10"/>
  <c r="H98" i="10"/>
  <c r="I98" i="10"/>
  <c r="H97" i="10"/>
  <c r="I97" i="10"/>
  <c r="H96" i="10"/>
  <c r="I96" i="10"/>
  <c r="H95" i="10"/>
  <c r="I95" i="10"/>
  <c r="H94" i="10"/>
  <c r="I94" i="10"/>
  <c r="H93" i="10"/>
  <c r="I93" i="10"/>
  <c r="H92" i="10"/>
  <c r="I92" i="10"/>
  <c r="H91" i="10"/>
  <c r="I91" i="10"/>
  <c r="H90" i="10"/>
  <c r="I90" i="10"/>
  <c r="H89" i="10"/>
  <c r="I89" i="10"/>
  <c r="H88" i="10"/>
  <c r="I88" i="10"/>
  <c r="H87" i="10"/>
  <c r="I87" i="10"/>
  <c r="H86" i="10"/>
  <c r="I86" i="10"/>
  <c r="H85" i="10"/>
  <c r="I85" i="10"/>
  <c r="H84" i="10"/>
  <c r="I84" i="10"/>
  <c r="H83" i="10"/>
  <c r="I83" i="10"/>
  <c r="H82" i="10"/>
  <c r="I82" i="10"/>
  <c r="H81" i="10"/>
  <c r="I81" i="10"/>
  <c r="H80" i="10"/>
  <c r="I80" i="10"/>
  <c r="H79" i="10"/>
  <c r="I79" i="10"/>
  <c r="H78" i="10"/>
  <c r="I78" i="10"/>
  <c r="H77" i="10"/>
  <c r="I77" i="10"/>
  <c r="H76" i="10"/>
  <c r="I76" i="10"/>
  <c r="H75" i="10"/>
  <c r="I75" i="10"/>
  <c r="H74" i="10"/>
  <c r="I74" i="10"/>
  <c r="H73" i="10"/>
  <c r="I73" i="10"/>
  <c r="H72" i="10"/>
  <c r="I72" i="10"/>
  <c r="H71" i="10"/>
  <c r="I71" i="10"/>
  <c r="H70" i="10"/>
  <c r="I70" i="10"/>
  <c r="H69" i="10"/>
  <c r="I69" i="10"/>
  <c r="H68" i="10"/>
  <c r="I68" i="10"/>
  <c r="H67" i="10"/>
  <c r="I67" i="10"/>
  <c r="H66" i="10"/>
  <c r="I66" i="10"/>
  <c r="H65" i="10"/>
  <c r="I65" i="10"/>
  <c r="H64" i="10"/>
  <c r="I64" i="10"/>
  <c r="H63" i="10"/>
  <c r="I63" i="10"/>
  <c r="H62" i="10"/>
  <c r="I62" i="10"/>
  <c r="H61" i="10"/>
  <c r="I61" i="10"/>
  <c r="H60" i="10"/>
  <c r="I60" i="10"/>
  <c r="H59" i="10"/>
  <c r="I59" i="10"/>
  <c r="H58" i="10"/>
  <c r="I58" i="10"/>
  <c r="H57" i="10"/>
  <c r="I57" i="10"/>
  <c r="H56" i="10"/>
  <c r="I56" i="10"/>
  <c r="H55" i="10"/>
  <c r="I55" i="10"/>
  <c r="H54" i="10"/>
  <c r="I54" i="10"/>
  <c r="H53" i="10"/>
  <c r="I53" i="10"/>
  <c r="H52" i="10"/>
  <c r="I52" i="10"/>
  <c r="H51" i="10"/>
  <c r="I51" i="10"/>
  <c r="H50" i="10"/>
  <c r="I50" i="10"/>
  <c r="H49" i="10"/>
  <c r="I49" i="10"/>
  <c r="H48" i="10"/>
  <c r="I48" i="10"/>
  <c r="H47" i="10"/>
  <c r="I47" i="10"/>
  <c r="H46" i="10"/>
  <c r="I46" i="10"/>
  <c r="H45" i="10"/>
  <c r="I45" i="10"/>
  <c r="H44" i="10"/>
  <c r="I44" i="10"/>
  <c r="H43" i="10"/>
  <c r="I43" i="10"/>
  <c r="H42" i="10"/>
  <c r="I42" i="10"/>
  <c r="H41" i="10"/>
  <c r="I41" i="10"/>
  <c r="H40" i="10"/>
  <c r="I40" i="10"/>
  <c r="H39" i="10"/>
  <c r="I39" i="10"/>
  <c r="H38" i="10"/>
  <c r="I38" i="10"/>
  <c r="H37" i="10"/>
  <c r="I37" i="10"/>
  <c r="H36" i="10"/>
  <c r="I36" i="10"/>
  <c r="H35" i="10"/>
  <c r="I35" i="10"/>
  <c r="H34" i="10"/>
  <c r="I34" i="10"/>
  <c r="H33" i="10"/>
  <c r="I33" i="10"/>
  <c r="H32" i="10"/>
  <c r="I32" i="10"/>
  <c r="H31" i="10"/>
  <c r="I31" i="10"/>
  <c r="H30" i="10"/>
  <c r="I30" i="10"/>
  <c r="H29" i="10"/>
  <c r="I29" i="10"/>
  <c r="H28" i="10"/>
  <c r="I28" i="10"/>
  <c r="H27" i="10"/>
  <c r="I27" i="10"/>
  <c r="H26" i="10"/>
  <c r="I26" i="10"/>
  <c r="H25" i="10"/>
  <c r="I25" i="10"/>
  <c r="H24" i="10"/>
  <c r="I24" i="10"/>
  <c r="H23" i="10"/>
  <c r="I23" i="10"/>
  <c r="H22" i="10"/>
  <c r="I22" i="10"/>
  <c r="H21" i="10"/>
  <c r="I21" i="10"/>
  <c r="H20" i="10"/>
  <c r="I20" i="10"/>
  <c r="H19" i="10"/>
  <c r="I19" i="10"/>
  <c r="H18" i="10"/>
  <c r="I18" i="10"/>
  <c r="H17" i="10"/>
  <c r="I17" i="10"/>
  <c r="H16" i="10"/>
  <c r="I16" i="10"/>
  <c r="H15" i="10"/>
  <c r="I15" i="10"/>
  <c r="H14" i="10"/>
  <c r="I14" i="10"/>
  <c r="H13" i="10"/>
  <c r="I13" i="10"/>
  <c r="H12" i="10"/>
  <c r="I12" i="10"/>
  <c r="H11" i="10"/>
  <c r="I11" i="10"/>
  <c r="H10" i="10"/>
  <c r="I10" i="10"/>
  <c r="H9" i="10"/>
  <c r="I9" i="10"/>
  <c r="H8" i="10"/>
  <c r="I8" i="10"/>
  <c r="H7" i="10"/>
  <c r="I7" i="10"/>
  <c r="H6" i="10"/>
  <c r="I6" i="10"/>
  <c r="H5" i="10"/>
  <c r="I5" i="10"/>
  <c r="H4" i="10"/>
  <c r="I4" i="10"/>
  <c r="H3" i="10"/>
  <c r="I3" i="10"/>
  <c r="H2" i="10"/>
  <c r="I2" i="10"/>
  <c r="H2" i="9"/>
  <c r="I2" i="9"/>
  <c r="H370" i="8"/>
  <c r="I370" i="8"/>
  <c r="H369" i="8"/>
  <c r="I369" i="8"/>
  <c r="H368" i="8"/>
  <c r="I368" i="8"/>
  <c r="H367" i="8"/>
  <c r="I367" i="8"/>
  <c r="H366" i="8"/>
  <c r="I366" i="8"/>
  <c r="H365" i="8"/>
  <c r="I365" i="8"/>
  <c r="H364" i="8"/>
  <c r="I364" i="8"/>
  <c r="H363" i="8"/>
  <c r="I363" i="8"/>
  <c r="H362" i="8"/>
  <c r="I362" i="8"/>
  <c r="H361" i="8"/>
  <c r="I361" i="8"/>
  <c r="H360" i="8"/>
  <c r="I360" i="8"/>
  <c r="H359" i="8"/>
  <c r="I359" i="8"/>
  <c r="H358" i="8"/>
  <c r="I358" i="8"/>
  <c r="H357" i="8"/>
  <c r="I357" i="8"/>
  <c r="H356" i="8"/>
  <c r="I356" i="8"/>
  <c r="H355" i="8"/>
  <c r="I355" i="8"/>
  <c r="H354" i="8"/>
  <c r="I354" i="8"/>
  <c r="H353" i="8"/>
  <c r="I353" i="8"/>
  <c r="H352" i="8"/>
  <c r="I352" i="8"/>
  <c r="H351" i="8"/>
  <c r="I351" i="8"/>
  <c r="H350" i="8"/>
  <c r="I350" i="8"/>
  <c r="H349" i="8"/>
  <c r="I349" i="8"/>
  <c r="H348" i="8"/>
  <c r="I348" i="8"/>
  <c r="H347" i="8"/>
  <c r="I347" i="8"/>
  <c r="H346" i="8"/>
  <c r="I346" i="8"/>
  <c r="H345" i="8"/>
  <c r="I345" i="8"/>
  <c r="H344" i="8"/>
  <c r="I344" i="8"/>
  <c r="H343" i="8"/>
  <c r="I343" i="8"/>
  <c r="H342" i="8"/>
  <c r="I342" i="8"/>
  <c r="H341" i="8"/>
  <c r="I341" i="8"/>
  <c r="H340" i="8"/>
  <c r="I340" i="8"/>
  <c r="H339" i="8"/>
  <c r="I339" i="8"/>
  <c r="H338" i="8"/>
  <c r="I338" i="8"/>
  <c r="H337" i="8"/>
  <c r="I337" i="8"/>
  <c r="H336" i="8"/>
  <c r="I336" i="8"/>
  <c r="H335" i="8"/>
  <c r="I335" i="8"/>
  <c r="H334" i="8"/>
  <c r="I334" i="8"/>
  <c r="H333" i="8"/>
  <c r="I333" i="8"/>
  <c r="H332" i="8"/>
  <c r="I332" i="8"/>
  <c r="H331" i="8"/>
  <c r="I331" i="8"/>
  <c r="H330" i="8"/>
  <c r="I330" i="8"/>
  <c r="H329" i="8"/>
  <c r="I329" i="8"/>
  <c r="H328" i="8"/>
  <c r="I328" i="8"/>
  <c r="H327" i="8"/>
  <c r="I327" i="8"/>
  <c r="H326" i="8"/>
  <c r="I326" i="8"/>
  <c r="H325" i="8"/>
  <c r="I325" i="8"/>
  <c r="H324" i="8"/>
  <c r="I324" i="8"/>
  <c r="H323" i="8"/>
  <c r="I323" i="8"/>
  <c r="H322" i="8"/>
  <c r="I322" i="8"/>
  <c r="H321" i="8"/>
  <c r="I321" i="8"/>
  <c r="H320" i="8"/>
  <c r="I320" i="8"/>
  <c r="H319" i="8"/>
  <c r="I319" i="8"/>
  <c r="H318" i="8"/>
  <c r="I318" i="8"/>
  <c r="H317" i="8"/>
  <c r="I317" i="8"/>
  <c r="H316" i="8"/>
  <c r="I316" i="8"/>
  <c r="H315" i="8"/>
  <c r="I315" i="8"/>
  <c r="H314" i="8"/>
  <c r="I314" i="8"/>
  <c r="H313" i="8"/>
  <c r="I313" i="8"/>
  <c r="H312" i="8"/>
  <c r="I312" i="8"/>
  <c r="H311" i="8"/>
  <c r="I311" i="8"/>
  <c r="H310" i="8"/>
  <c r="I310" i="8"/>
  <c r="H309" i="8"/>
  <c r="I309" i="8"/>
  <c r="H308" i="8"/>
  <c r="I308" i="8"/>
  <c r="H307" i="8"/>
  <c r="I307" i="8"/>
  <c r="H306" i="8"/>
  <c r="I306" i="8"/>
  <c r="H305" i="8"/>
  <c r="I305" i="8"/>
  <c r="H304" i="8"/>
  <c r="I304" i="8"/>
  <c r="H303" i="8"/>
  <c r="I303" i="8"/>
  <c r="H302" i="8"/>
  <c r="I302" i="8"/>
  <c r="H301" i="8"/>
  <c r="I301" i="8"/>
  <c r="H300" i="8"/>
  <c r="I300" i="8"/>
  <c r="H299" i="8"/>
  <c r="I299" i="8"/>
  <c r="H298" i="8"/>
  <c r="I298" i="8"/>
  <c r="H297" i="8"/>
  <c r="I297" i="8"/>
  <c r="H296" i="8"/>
  <c r="I296" i="8"/>
  <c r="H295" i="8"/>
  <c r="I295" i="8"/>
  <c r="H294" i="8"/>
  <c r="I294" i="8"/>
  <c r="H293" i="8"/>
  <c r="I293" i="8"/>
  <c r="H292" i="8"/>
  <c r="I292" i="8"/>
  <c r="H291" i="8"/>
  <c r="I291" i="8"/>
  <c r="H290" i="8"/>
  <c r="I290" i="8"/>
  <c r="H289" i="8"/>
  <c r="I289" i="8"/>
  <c r="H288" i="8"/>
  <c r="I288" i="8"/>
  <c r="H287" i="8"/>
  <c r="I287" i="8"/>
  <c r="H286" i="8"/>
  <c r="I286" i="8"/>
  <c r="H285" i="8"/>
  <c r="I285" i="8"/>
  <c r="H284" i="8"/>
  <c r="I284" i="8"/>
  <c r="H283" i="8"/>
  <c r="I283" i="8"/>
  <c r="H282" i="8"/>
  <c r="I282" i="8"/>
  <c r="H281" i="8"/>
  <c r="I281" i="8"/>
  <c r="H280" i="8"/>
  <c r="I280" i="8"/>
  <c r="H279" i="8"/>
  <c r="I279" i="8"/>
  <c r="H278" i="8"/>
  <c r="I278" i="8"/>
  <c r="H277" i="8"/>
  <c r="I277" i="8"/>
  <c r="H276" i="8"/>
  <c r="I276" i="8"/>
  <c r="H275" i="8"/>
  <c r="I275" i="8"/>
  <c r="H274" i="8"/>
  <c r="I274" i="8"/>
  <c r="H273" i="8"/>
  <c r="I273" i="8"/>
  <c r="H272" i="8"/>
  <c r="I272" i="8"/>
  <c r="H271" i="8"/>
  <c r="I271" i="8"/>
  <c r="H270" i="8"/>
  <c r="I270" i="8"/>
  <c r="H269" i="8"/>
  <c r="I269" i="8"/>
  <c r="H268" i="8"/>
  <c r="I268" i="8"/>
  <c r="H267" i="8"/>
  <c r="I267" i="8"/>
  <c r="H266" i="8"/>
  <c r="I266" i="8"/>
  <c r="H265" i="8"/>
  <c r="I265" i="8"/>
  <c r="H264" i="8"/>
  <c r="I264" i="8"/>
  <c r="H263" i="8"/>
  <c r="I263" i="8"/>
  <c r="H262" i="8"/>
  <c r="I262" i="8"/>
  <c r="H261" i="8"/>
  <c r="I261" i="8"/>
  <c r="H260" i="8"/>
  <c r="I260" i="8"/>
  <c r="H259" i="8"/>
  <c r="I259" i="8"/>
  <c r="H258" i="8"/>
  <c r="I258" i="8"/>
  <c r="H257" i="8"/>
  <c r="I257" i="8"/>
  <c r="H256" i="8"/>
  <c r="I256" i="8"/>
  <c r="H255" i="8"/>
  <c r="I255" i="8"/>
  <c r="H254" i="8"/>
  <c r="I254" i="8"/>
  <c r="H253" i="8"/>
  <c r="I253" i="8"/>
  <c r="H252" i="8"/>
  <c r="I252" i="8"/>
  <c r="H251" i="8"/>
  <c r="I251" i="8"/>
  <c r="H250" i="8"/>
  <c r="I250" i="8"/>
  <c r="H249" i="8"/>
  <c r="I249" i="8"/>
  <c r="H248" i="8"/>
  <c r="I248" i="8"/>
  <c r="H247" i="8"/>
  <c r="I247" i="8"/>
  <c r="H246" i="8"/>
  <c r="I246" i="8"/>
  <c r="H245" i="8"/>
  <c r="I245" i="8"/>
  <c r="H244" i="8"/>
  <c r="I244" i="8"/>
  <c r="H243" i="8"/>
  <c r="I243" i="8"/>
  <c r="H242" i="8"/>
  <c r="I242" i="8"/>
  <c r="H241" i="8"/>
  <c r="I241" i="8"/>
  <c r="H240" i="8"/>
  <c r="I240" i="8"/>
  <c r="H239" i="8"/>
  <c r="I239" i="8"/>
  <c r="H238" i="8"/>
  <c r="I238" i="8"/>
  <c r="H237" i="8"/>
  <c r="I237" i="8"/>
  <c r="H236" i="8"/>
  <c r="I236" i="8"/>
  <c r="H235" i="8"/>
  <c r="I235" i="8"/>
  <c r="H234" i="8"/>
  <c r="I234" i="8"/>
  <c r="H233" i="8"/>
  <c r="I233" i="8"/>
  <c r="H232" i="8"/>
  <c r="I232" i="8"/>
  <c r="H231" i="8"/>
  <c r="I231" i="8"/>
  <c r="H230" i="8"/>
  <c r="I230" i="8"/>
  <c r="H229" i="8"/>
  <c r="I229" i="8"/>
  <c r="H228" i="8"/>
  <c r="I228" i="8"/>
  <c r="H227" i="8"/>
  <c r="I227" i="8"/>
  <c r="H226" i="8"/>
  <c r="I226" i="8"/>
  <c r="H225" i="8"/>
  <c r="I225" i="8"/>
  <c r="H224" i="8"/>
  <c r="I224" i="8"/>
  <c r="H223" i="8"/>
  <c r="I223" i="8"/>
  <c r="H222" i="8"/>
  <c r="I222" i="8"/>
  <c r="H221" i="8"/>
  <c r="I221" i="8"/>
  <c r="H220" i="8"/>
  <c r="I220" i="8"/>
  <c r="H219" i="8"/>
  <c r="I219" i="8"/>
  <c r="H218" i="8"/>
  <c r="I218" i="8"/>
  <c r="H217" i="8"/>
  <c r="I217" i="8"/>
  <c r="H216" i="8"/>
  <c r="I216" i="8"/>
  <c r="H215" i="8"/>
  <c r="I215" i="8"/>
  <c r="H214" i="8"/>
  <c r="I214" i="8"/>
  <c r="H213" i="8"/>
  <c r="I213" i="8"/>
  <c r="H212" i="8"/>
  <c r="I212" i="8"/>
  <c r="H211" i="8"/>
  <c r="I211" i="8"/>
  <c r="H210" i="8"/>
  <c r="I210" i="8"/>
  <c r="H209" i="8"/>
  <c r="I209" i="8"/>
  <c r="H208" i="8"/>
  <c r="I208" i="8"/>
  <c r="H207" i="8"/>
  <c r="I207" i="8"/>
  <c r="H206" i="8"/>
  <c r="I206" i="8"/>
  <c r="H205" i="8"/>
  <c r="I205" i="8"/>
  <c r="H204" i="8"/>
  <c r="I204" i="8"/>
  <c r="H203" i="8"/>
  <c r="I203" i="8"/>
  <c r="H202" i="8"/>
  <c r="I202" i="8"/>
  <c r="H201" i="8"/>
  <c r="I201" i="8"/>
  <c r="H200" i="8"/>
  <c r="I200" i="8"/>
  <c r="H199" i="8"/>
  <c r="I199" i="8"/>
  <c r="H198" i="8"/>
  <c r="I198" i="8"/>
  <c r="H197" i="8"/>
  <c r="I197" i="8"/>
  <c r="H196" i="8"/>
  <c r="I196" i="8"/>
  <c r="H195" i="8"/>
  <c r="I195" i="8"/>
  <c r="H194" i="8"/>
  <c r="I194" i="8"/>
  <c r="H193" i="8"/>
  <c r="I193" i="8"/>
  <c r="H192" i="8"/>
  <c r="I192" i="8"/>
  <c r="H191" i="8"/>
  <c r="I191" i="8"/>
  <c r="H190" i="8"/>
  <c r="I190" i="8"/>
  <c r="H189" i="8"/>
  <c r="I189" i="8"/>
  <c r="H188" i="8"/>
  <c r="I188" i="8"/>
  <c r="H187" i="8"/>
  <c r="I187" i="8"/>
  <c r="H186" i="8"/>
  <c r="I186" i="8"/>
  <c r="H185" i="8"/>
  <c r="I185" i="8"/>
  <c r="H184" i="8"/>
  <c r="I184" i="8"/>
  <c r="H183" i="8"/>
  <c r="I183" i="8"/>
  <c r="H182" i="8"/>
  <c r="I182" i="8"/>
  <c r="H181" i="8"/>
  <c r="I181" i="8"/>
  <c r="H180" i="8"/>
  <c r="I180" i="8"/>
  <c r="H179" i="8"/>
  <c r="I179" i="8"/>
  <c r="H178" i="8"/>
  <c r="I178" i="8"/>
  <c r="H177" i="8"/>
  <c r="I177" i="8"/>
  <c r="H176" i="8"/>
  <c r="I176" i="8"/>
  <c r="H175" i="8"/>
  <c r="I175" i="8"/>
  <c r="H174" i="8"/>
  <c r="I174" i="8"/>
  <c r="H173" i="8"/>
  <c r="I173" i="8"/>
  <c r="H172" i="8"/>
  <c r="I172" i="8"/>
  <c r="H171" i="8"/>
  <c r="I171" i="8"/>
  <c r="H170" i="8"/>
  <c r="I170" i="8"/>
  <c r="H169" i="8"/>
  <c r="I169" i="8"/>
  <c r="H168" i="8"/>
  <c r="I168" i="8"/>
  <c r="H167" i="8"/>
  <c r="I167" i="8"/>
  <c r="H166" i="8"/>
  <c r="I166" i="8"/>
  <c r="H165" i="8"/>
  <c r="I165" i="8"/>
  <c r="H164" i="8"/>
  <c r="I164" i="8"/>
  <c r="H163" i="8"/>
  <c r="I163" i="8"/>
  <c r="H162" i="8"/>
  <c r="I162" i="8"/>
  <c r="H161" i="8"/>
  <c r="I161" i="8"/>
  <c r="H160" i="8"/>
  <c r="I160" i="8"/>
  <c r="H159" i="8"/>
  <c r="I159" i="8"/>
  <c r="H158" i="8"/>
  <c r="I158" i="8"/>
  <c r="H157" i="8"/>
  <c r="I157" i="8"/>
  <c r="H156" i="8"/>
  <c r="I156" i="8"/>
  <c r="H155" i="8"/>
  <c r="I155" i="8"/>
  <c r="H154" i="8"/>
  <c r="I154" i="8"/>
  <c r="H153" i="8"/>
  <c r="I153" i="8"/>
  <c r="H152" i="8"/>
  <c r="I152" i="8"/>
  <c r="H151" i="8"/>
  <c r="I151" i="8"/>
  <c r="H150" i="8"/>
  <c r="I150" i="8"/>
  <c r="H149" i="8"/>
  <c r="I149" i="8"/>
  <c r="H148" i="8"/>
  <c r="I148" i="8"/>
  <c r="H147" i="8"/>
  <c r="I147" i="8"/>
  <c r="H146" i="8"/>
  <c r="I146" i="8"/>
  <c r="H145" i="8"/>
  <c r="I145" i="8"/>
  <c r="H144" i="8"/>
  <c r="I144" i="8"/>
  <c r="H143" i="8"/>
  <c r="I143" i="8"/>
  <c r="H142" i="8"/>
  <c r="I142" i="8"/>
  <c r="H141" i="8"/>
  <c r="I141" i="8"/>
  <c r="H140" i="8"/>
  <c r="I140" i="8"/>
  <c r="H139" i="8"/>
  <c r="I139" i="8"/>
  <c r="H138" i="8"/>
  <c r="I138" i="8"/>
  <c r="H137" i="8"/>
  <c r="I137" i="8"/>
  <c r="H136" i="8"/>
  <c r="I136" i="8"/>
  <c r="H135" i="8"/>
  <c r="I135" i="8"/>
  <c r="H134" i="8"/>
  <c r="I134" i="8"/>
  <c r="H133" i="8"/>
  <c r="I133" i="8"/>
  <c r="H132" i="8"/>
  <c r="I132" i="8"/>
  <c r="H131" i="8"/>
  <c r="I131" i="8"/>
  <c r="H130" i="8"/>
  <c r="I130" i="8"/>
  <c r="H129" i="8"/>
  <c r="I129" i="8"/>
  <c r="H128" i="8"/>
  <c r="I128" i="8"/>
  <c r="H127" i="8"/>
  <c r="I127" i="8"/>
  <c r="H126" i="8"/>
  <c r="I126" i="8"/>
  <c r="H125" i="8"/>
  <c r="I125" i="8"/>
  <c r="H124" i="8"/>
  <c r="I124" i="8"/>
  <c r="H123" i="8"/>
  <c r="I123" i="8"/>
  <c r="H122" i="8"/>
  <c r="I122" i="8"/>
  <c r="H121" i="8"/>
  <c r="I121" i="8"/>
  <c r="H120" i="8"/>
  <c r="I120" i="8"/>
  <c r="H119" i="8"/>
  <c r="I119" i="8"/>
  <c r="H118" i="8"/>
  <c r="I118" i="8"/>
  <c r="H117" i="8"/>
  <c r="I117" i="8"/>
  <c r="H116" i="8"/>
  <c r="I116" i="8"/>
  <c r="H115" i="8"/>
  <c r="I115" i="8"/>
  <c r="H114" i="8"/>
  <c r="I114" i="8"/>
  <c r="H113" i="8"/>
  <c r="I113" i="8"/>
  <c r="H112" i="8"/>
  <c r="I112" i="8"/>
  <c r="H111" i="8"/>
  <c r="I111" i="8"/>
  <c r="H110" i="8"/>
  <c r="I110" i="8"/>
  <c r="H109" i="8"/>
  <c r="I109" i="8"/>
  <c r="H108" i="8"/>
  <c r="I108" i="8"/>
  <c r="H107" i="8"/>
  <c r="I107" i="8"/>
  <c r="H106" i="8"/>
  <c r="I106" i="8"/>
  <c r="H105" i="8"/>
  <c r="I105" i="8"/>
  <c r="H104" i="8"/>
  <c r="I104" i="8"/>
  <c r="H103" i="8"/>
  <c r="I103" i="8"/>
  <c r="H102" i="8"/>
  <c r="I102" i="8"/>
  <c r="H101" i="8"/>
  <c r="I101" i="8"/>
  <c r="H100" i="8"/>
  <c r="I100" i="8"/>
  <c r="H99" i="8"/>
  <c r="I99" i="8"/>
  <c r="H98" i="8"/>
  <c r="I98" i="8"/>
  <c r="H97" i="8"/>
  <c r="I97" i="8"/>
  <c r="H96" i="8"/>
  <c r="I96" i="8"/>
  <c r="H95" i="8"/>
  <c r="I95" i="8"/>
  <c r="H94" i="8"/>
  <c r="I94" i="8"/>
  <c r="H93" i="8"/>
  <c r="I93" i="8"/>
  <c r="H92" i="8"/>
  <c r="I92" i="8"/>
  <c r="H91" i="8"/>
  <c r="I91" i="8"/>
  <c r="H90" i="8"/>
  <c r="I90" i="8"/>
  <c r="H89" i="8"/>
  <c r="I89" i="8"/>
  <c r="H88" i="8"/>
  <c r="I88" i="8"/>
  <c r="H87" i="8"/>
  <c r="I87" i="8"/>
  <c r="H86" i="8"/>
  <c r="I86" i="8"/>
  <c r="H85" i="8"/>
  <c r="I85" i="8"/>
  <c r="H84" i="8"/>
  <c r="I84" i="8"/>
  <c r="H83" i="8"/>
  <c r="I83" i="8"/>
  <c r="H82" i="8"/>
  <c r="I82" i="8"/>
  <c r="H81" i="8"/>
  <c r="I81" i="8"/>
  <c r="H80" i="8"/>
  <c r="I80" i="8"/>
  <c r="H79" i="8"/>
  <c r="I79" i="8"/>
  <c r="H78" i="8"/>
  <c r="I78" i="8"/>
  <c r="H77" i="8"/>
  <c r="I77" i="8"/>
  <c r="H76" i="8"/>
  <c r="I76" i="8"/>
  <c r="H75" i="8"/>
  <c r="I75" i="8"/>
  <c r="H74" i="8"/>
  <c r="I74" i="8"/>
  <c r="H73" i="8"/>
  <c r="I73" i="8"/>
  <c r="H72" i="8"/>
  <c r="I72" i="8"/>
  <c r="H71" i="8"/>
  <c r="I71" i="8"/>
  <c r="H70" i="8"/>
  <c r="I70" i="8"/>
  <c r="H69" i="8"/>
  <c r="I69" i="8"/>
  <c r="H68" i="8"/>
  <c r="I68" i="8"/>
  <c r="H67" i="8"/>
  <c r="I67" i="8"/>
  <c r="H66" i="8"/>
  <c r="I66" i="8"/>
  <c r="H65" i="8"/>
  <c r="I65" i="8"/>
  <c r="H64" i="8"/>
  <c r="I64" i="8"/>
  <c r="H63" i="8"/>
  <c r="I63" i="8"/>
  <c r="H62" i="8"/>
  <c r="I62" i="8"/>
  <c r="H61" i="8"/>
  <c r="I61" i="8"/>
  <c r="H60" i="8"/>
  <c r="I60" i="8"/>
  <c r="H59" i="8"/>
  <c r="I59" i="8"/>
  <c r="H58" i="8"/>
  <c r="I58" i="8"/>
  <c r="H57" i="8"/>
  <c r="I57" i="8"/>
  <c r="H56" i="8"/>
  <c r="I56" i="8"/>
  <c r="H55" i="8"/>
  <c r="I55" i="8"/>
  <c r="H54" i="8"/>
  <c r="I54" i="8"/>
  <c r="H53" i="8"/>
  <c r="I53" i="8"/>
  <c r="H52" i="8"/>
  <c r="I52" i="8"/>
  <c r="H51" i="8"/>
  <c r="I51" i="8"/>
  <c r="H50" i="8"/>
  <c r="I50" i="8"/>
  <c r="H49" i="8"/>
  <c r="I49" i="8"/>
  <c r="H48" i="8"/>
  <c r="I48" i="8"/>
  <c r="H47" i="8"/>
  <c r="I47" i="8"/>
  <c r="H46" i="8"/>
  <c r="I46" i="8"/>
  <c r="H45" i="8"/>
  <c r="I45" i="8"/>
  <c r="H44" i="8"/>
  <c r="I44" i="8"/>
  <c r="H43" i="8"/>
  <c r="I43" i="8"/>
  <c r="H42" i="8"/>
  <c r="I42" i="8"/>
  <c r="H41" i="8"/>
  <c r="I41" i="8"/>
  <c r="H40" i="8"/>
  <c r="I40" i="8"/>
  <c r="H39" i="8"/>
  <c r="I39" i="8"/>
  <c r="H38" i="8"/>
  <c r="I38" i="8"/>
  <c r="H37" i="8"/>
  <c r="I37" i="8"/>
  <c r="H36" i="8"/>
  <c r="I36" i="8"/>
  <c r="H35" i="8"/>
  <c r="I35" i="8"/>
  <c r="H34" i="8"/>
  <c r="I34" i="8"/>
  <c r="H33" i="8"/>
  <c r="I33" i="8"/>
  <c r="H32" i="8"/>
  <c r="I32" i="8"/>
  <c r="H31" i="8"/>
  <c r="I31" i="8"/>
  <c r="H30" i="8"/>
  <c r="I30" i="8"/>
  <c r="H29" i="8"/>
  <c r="I29" i="8"/>
  <c r="H28" i="8"/>
  <c r="I28" i="8"/>
  <c r="H27" i="8"/>
  <c r="I27" i="8"/>
  <c r="H26" i="8"/>
  <c r="I26" i="8"/>
  <c r="H25" i="8"/>
  <c r="I25" i="8"/>
  <c r="H24" i="8"/>
  <c r="I24" i="8"/>
  <c r="H23" i="8"/>
  <c r="I23" i="8"/>
  <c r="H22" i="8"/>
  <c r="I22" i="8"/>
  <c r="H21" i="8"/>
  <c r="I21" i="8"/>
  <c r="H20" i="8"/>
  <c r="I20" i="8"/>
  <c r="H19" i="8"/>
  <c r="I19" i="8"/>
  <c r="H18" i="8"/>
  <c r="I18" i="8"/>
  <c r="H17" i="8"/>
  <c r="I17" i="8"/>
  <c r="H16" i="8"/>
  <c r="I16" i="8"/>
  <c r="H15" i="8"/>
  <c r="I15" i="8"/>
  <c r="H14" i="8"/>
  <c r="I14" i="8"/>
  <c r="H13" i="8"/>
  <c r="I13" i="8"/>
  <c r="H12" i="8"/>
  <c r="I12" i="8"/>
  <c r="H11" i="8"/>
  <c r="I11" i="8"/>
  <c r="H10" i="8"/>
  <c r="I10" i="8"/>
  <c r="H9" i="8"/>
  <c r="I9" i="8"/>
  <c r="H8" i="8"/>
  <c r="I8" i="8"/>
  <c r="H7" i="8"/>
  <c r="I7" i="8"/>
  <c r="H6" i="8"/>
  <c r="I6" i="8"/>
  <c r="H5" i="8"/>
  <c r="I5" i="8"/>
  <c r="H4" i="8"/>
  <c r="I4" i="8"/>
  <c r="H3" i="8"/>
  <c r="I3" i="8"/>
  <c r="H2" i="8"/>
  <c r="I2" i="8"/>
  <c r="H739" i="5"/>
  <c r="I739" i="5"/>
  <c r="H738" i="5"/>
  <c r="I738" i="5"/>
  <c r="H737" i="5"/>
  <c r="I737" i="5"/>
  <c r="H736" i="5"/>
  <c r="I736" i="5"/>
  <c r="H735" i="5"/>
  <c r="I735" i="5"/>
  <c r="H734" i="5"/>
  <c r="I734" i="5"/>
  <c r="H733" i="5"/>
  <c r="I733" i="5"/>
  <c r="H732" i="5"/>
  <c r="I732" i="5"/>
  <c r="H731" i="5"/>
  <c r="I731" i="5"/>
  <c r="H730" i="5"/>
  <c r="I730" i="5"/>
  <c r="H729" i="5"/>
  <c r="I729" i="5"/>
  <c r="H728" i="5"/>
  <c r="I728" i="5"/>
  <c r="H727" i="5"/>
  <c r="I727" i="5"/>
  <c r="H726" i="5"/>
  <c r="I726" i="5"/>
  <c r="H725" i="5"/>
  <c r="I725" i="5"/>
  <c r="H724" i="5"/>
  <c r="I724" i="5"/>
  <c r="H723" i="5"/>
  <c r="I723" i="5"/>
  <c r="H722" i="5"/>
  <c r="I722" i="5"/>
  <c r="H721" i="5"/>
  <c r="I721" i="5"/>
  <c r="H720" i="5"/>
  <c r="I720" i="5"/>
  <c r="H719" i="5"/>
  <c r="I719" i="5"/>
  <c r="H718" i="5"/>
  <c r="I718" i="5"/>
  <c r="H717" i="5"/>
  <c r="I717" i="5"/>
  <c r="H716" i="5"/>
  <c r="I716" i="5"/>
  <c r="H715" i="5"/>
  <c r="I715" i="5"/>
  <c r="H714" i="5"/>
  <c r="I714" i="5"/>
  <c r="H713" i="5"/>
  <c r="I713" i="5"/>
  <c r="H712" i="5"/>
  <c r="I712" i="5"/>
  <c r="H711" i="5"/>
  <c r="I711" i="5"/>
  <c r="H710" i="5"/>
  <c r="I710" i="5"/>
  <c r="H709" i="5"/>
  <c r="I709" i="5"/>
  <c r="H708" i="5"/>
  <c r="I708" i="5"/>
  <c r="H707" i="5"/>
  <c r="I707" i="5"/>
  <c r="H706" i="5"/>
  <c r="I706" i="5"/>
  <c r="H705" i="5"/>
  <c r="I705" i="5"/>
  <c r="H704" i="5"/>
  <c r="I704" i="5"/>
  <c r="H703" i="5"/>
  <c r="I703" i="5"/>
  <c r="H702" i="5"/>
  <c r="I702" i="5"/>
  <c r="H701" i="5"/>
  <c r="I701" i="5"/>
  <c r="H700" i="5"/>
  <c r="I700" i="5"/>
  <c r="H699" i="5"/>
  <c r="I699" i="5"/>
  <c r="H698" i="5"/>
  <c r="I698" i="5"/>
  <c r="H697" i="5"/>
  <c r="I697" i="5"/>
  <c r="H696" i="5"/>
  <c r="I696" i="5"/>
  <c r="H695" i="5"/>
  <c r="I695" i="5"/>
  <c r="H694" i="5"/>
  <c r="I694" i="5"/>
  <c r="H693" i="5"/>
  <c r="I693" i="5"/>
  <c r="H692" i="5"/>
  <c r="I692" i="5"/>
  <c r="H691" i="5"/>
  <c r="I691" i="5"/>
  <c r="H690" i="5"/>
  <c r="I690" i="5"/>
  <c r="H689" i="5"/>
  <c r="I689" i="5"/>
  <c r="H688" i="5"/>
  <c r="I688" i="5"/>
  <c r="H687" i="5"/>
  <c r="I687" i="5"/>
  <c r="H686" i="5"/>
  <c r="I686" i="5"/>
  <c r="H685" i="5"/>
  <c r="I685" i="5"/>
  <c r="H684" i="5"/>
  <c r="I684" i="5"/>
  <c r="H683" i="5"/>
  <c r="I683" i="5"/>
  <c r="H682" i="5"/>
  <c r="I682" i="5"/>
  <c r="H681" i="5"/>
  <c r="I681" i="5"/>
  <c r="H680" i="5"/>
  <c r="I680" i="5"/>
  <c r="H679" i="5"/>
  <c r="I679" i="5"/>
  <c r="H678" i="5"/>
  <c r="I678" i="5"/>
  <c r="H677" i="5"/>
  <c r="I677" i="5"/>
  <c r="H676" i="5"/>
  <c r="I676" i="5"/>
  <c r="H675" i="5"/>
  <c r="I675" i="5"/>
  <c r="H674" i="5"/>
  <c r="I674" i="5"/>
  <c r="H673" i="5"/>
  <c r="I673" i="5"/>
  <c r="H672" i="5"/>
  <c r="I672" i="5"/>
  <c r="H671" i="5"/>
  <c r="I671" i="5"/>
  <c r="H670" i="5"/>
  <c r="I670" i="5"/>
  <c r="H669" i="5"/>
  <c r="I669" i="5"/>
  <c r="H668" i="5"/>
  <c r="I668" i="5"/>
  <c r="H667" i="5"/>
  <c r="I667" i="5"/>
  <c r="H666" i="5"/>
  <c r="I666" i="5"/>
  <c r="H665" i="5"/>
  <c r="I665" i="5"/>
  <c r="H664" i="5"/>
  <c r="I664" i="5"/>
  <c r="H663" i="5"/>
  <c r="I663" i="5"/>
  <c r="H662" i="5"/>
  <c r="I662" i="5"/>
  <c r="H661" i="5"/>
  <c r="I661" i="5"/>
  <c r="H660" i="5"/>
  <c r="I660" i="5"/>
  <c r="H659" i="5"/>
  <c r="I659" i="5"/>
  <c r="H658" i="5"/>
  <c r="I658" i="5"/>
  <c r="H657" i="5"/>
  <c r="I657" i="5"/>
  <c r="H656" i="5"/>
  <c r="I656" i="5"/>
  <c r="H655" i="5"/>
  <c r="I655" i="5"/>
  <c r="H654" i="5"/>
  <c r="I654" i="5"/>
  <c r="H653" i="5"/>
  <c r="I653" i="5"/>
  <c r="H652" i="5"/>
  <c r="I652" i="5"/>
  <c r="H651" i="5"/>
  <c r="I651" i="5"/>
  <c r="H650" i="5"/>
  <c r="I650" i="5"/>
  <c r="H649" i="5"/>
  <c r="I649" i="5"/>
  <c r="H648" i="5"/>
  <c r="I648" i="5"/>
  <c r="H647" i="5"/>
  <c r="I647" i="5"/>
  <c r="H646" i="5"/>
  <c r="I646" i="5"/>
  <c r="H645" i="5"/>
  <c r="I645" i="5"/>
  <c r="H644" i="5"/>
  <c r="I644" i="5"/>
  <c r="H643" i="5"/>
  <c r="I643" i="5"/>
  <c r="H642" i="5"/>
  <c r="I642" i="5"/>
  <c r="H641" i="5"/>
  <c r="I641" i="5"/>
  <c r="H640" i="5"/>
  <c r="I640" i="5"/>
  <c r="H639" i="5"/>
  <c r="I639" i="5"/>
  <c r="H638" i="5"/>
  <c r="I638" i="5"/>
  <c r="H637" i="5"/>
  <c r="I637" i="5"/>
  <c r="H636" i="5"/>
  <c r="I636" i="5"/>
  <c r="H635" i="5"/>
  <c r="I635" i="5"/>
  <c r="H634" i="5"/>
  <c r="I634" i="5"/>
  <c r="H633" i="5"/>
  <c r="I633" i="5"/>
  <c r="H632" i="5"/>
  <c r="I632" i="5"/>
  <c r="H631" i="5"/>
  <c r="I631" i="5"/>
  <c r="H630" i="5"/>
  <c r="I630" i="5"/>
  <c r="H629" i="5"/>
  <c r="I629" i="5"/>
  <c r="H628" i="5"/>
  <c r="I628" i="5"/>
  <c r="H627" i="5"/>
  <c r="I627" i="5"/>
  <c r="H626" i="5"/>
  <c r="I626" i="5"/>
  <c r="H625" i="5"/>
  <c r="I625" i="5"/>
  <c r="H624" i="5"/>
  <c r="I624" i="5"/>
  <c r="H623" i="5"/>
  <c r="I623" i="5"/>
  <c r="H622" i="5"/>
  <c r="I622" i="5"/>
  <c r="H621" i="5"/>
  <c r="I621" i="5"/>
  <c r="H620" i="5"/>
  <c r="I620" i="5"/>
  <c r="H619" i="5"/>
  <c r="I619" i="5"/>
  <c r="H618" i="5"/>
  <c r="I618" i="5"/>
  <c r="H617" i="5"/>
  <c r="I617" i="5"/>
  <c r="H616" i="5"/>
  <c r="I616" i="5"/>
  <c r="H615" i="5"/>
  <c r="I615" i="5"/>
  <c r="H614" i="5"/>
  <c r="I614" i="5"/>
  <c r="H613" i="5"/>
  <c r="I613" i="5"/>
  <c r="H612" i="5"/>
  <c r="I612" i="5"/>
  <c r="H611" i="5"/>
  <c r="I611" i="5"/>
  <c r="H610" i="5"/>
  <c r="I610" i="5"/>
  <c r="H609" i="5"/>
  <c r="I609" i="5"/>
  <c r="H608" i="5"/>
  <c r="I608" i="5"/>
  <c r="H607" i="5"/>
  <c r="I607" i="5"/>
  <c r="H606" i="5"/>
  <c r="I606" i="5"/>
  <c r="H605" i="5"/>
  <c r="I605" i="5"/>
  <c r="H604" i="5"/>
  <c r="I604" i="5"/>
  <c r="H603" i="5"/>
  <c r="I603" i="5"/>
  <c r="H602" i="5"/>
  <c r="I602" i="5"/>
  <c r="H601" i="5"/>
  <c r="I601" i="5"/>
  <c r="H600" i="5"/>
  <c r="I600" i="5"/>
  <c r="H599" i="5"/>
  <c r="I599" i="5"/>
  <c r="H598" i="5"/>
  <c r="I598" i="5"/>
  <c r="H597" i="5"/>
  <c r="I597" i="5"/>
  <c r="H596" i="5"/>
  <c r="I596" i="5"/>
  <c r="H595" i="5"/>
  <c r="I595" i="5"/>
  <c r="H594" i="5"/>
  <c r="I594" i="5"/>
  <c r="H593" i="5"/>
  <c r="I593" i="5"/>
  <c r="H592" i="5"/>
  <c r="I592" i="5"/>
  <c r="H591" i="5"/>
  <c r="I591" i="5"/>
  <c r="H590" i="5"/>
  <c r="I590" i="5"/>
  <c r="H589" i="5"/>
  <c r="I589" i="5"/>
  <c r="H588" i="5"/>
  <c r="I588" i="5"/>
  <c r="H587" i="5"/>
  <c r="I587" i="5"/>
  <c r="H586" i="5"/>
  <c r="I586" i="5"/>
  <c r="H585" i="5"/>
  <c r="I585" i="5"/>
  <c r="H584" i="5"/>
  <c r="I584" i="5"/>
  <c r="H583" i="5"/>
  <c r="I583" i="5"/>
  <c r="H582" i="5"/>
  <c r="I582" i="5"/>
  <c r="H581" i="5"/>
  <c r="I581" i="5"/>
  <c r="H580" i="5"/>
  <c r="I580" i="5"/>
  <c r="H579" i="5"/>
  <c r="I579" i="5"/>
  <c r="H578" i="5"/>
  <c r="I578" i="5"/>
  <c r="H577" i="5"/>
  <c r="I577" i="5"/>
  <c r="H576" i="5"/>
  <c r="I576" i="5"/>
  <c r="H575" i="5"/>
  <c r="I575" i="5"/>
  <c r="H574" i="5"/>
  <c r="I574" i="5"/>
  <c r="H573" i="5"/>
  <c r="I573" i="5"/>
  <c r="H572" i="5"/>
  <c r="I572" i="5"/>
  <c r="H571" i="5"/>
  <c r="I571" i="5"/>
  <c r="H570" i="5"/>
  <c r="I570" i="5"/>
  <c r="H569" i="5"/>
  <c r="I569" i="5"/>
  <c r="H568" i="5"/>
  <c r="I568" i="5"/>
  <c r="H567" i="5"/>
  <c r="I567" i="5"/>
  <c r="H566" i="5"/>
  <c r="I566" i="5"/>
  <c r="H565" i="5"/>
  <c r="I565" i="5"/>
  <c r="H564" i="5"/>
  <c r="I564" i="5"/>
  <c r="H563" i="5"/>
  <c r="I563" i="5"/>
  <c r="H562" i="5"/>
  <c r="I562" i="5"/>
  <c r="H561" i="5"/>
  <c r="I561" i="5"/>
  <c r="H560" i="5"/>
  <c r="I560" i="5"/>
  <c r="H559" i="5"/>
  <c r="I559" i="5"/>
  <c r="H558" i="5"/>
  <c r="I558" i="5"/>
  <c r="H557" i="5"/>
  <c r="I557" i="5"/>
  <c r="H556" i="5"/>
  <c r="I556" i="5"/>
  <c r="H555" i="5"/>
  <c r="I555" i="5"/>
  <c r="H554" i="5"/>
  <c r="I554" i="5"/>
  <c r="H553" i="5"/>
  <c r="I553" i="5"/>
  <c r="H552" i="5"/>
  <c r="I552" i="5"/>
  <c r="H551" i="5"/>
  <c r="I551" i="5"/>
  <c r="H550" i="5"/>
  <c r="I550" i="5"/>
  <c r="H549" i="5"/>
  <c r="I549" i="5"/>
  <c r="H548" i="5"/>
  <c r="I548" i="5"/>
  <c r="H547" i="5"/>
  <c r="I547" i="5"/>
  <c r="H546" i="5"/>
  <c r="I546" i="5"/>
  <c r="H545" i="5"/>
  <c r="I545" i="5"/>
  <c r="H544" i="5"/>
  <c r="I544" i="5"/>
  <c r="H543" i="5"/>
  <c r="I543" i="5"/>
  <c r="H542" i="5"/>
  <c r="I542" i="5"/>
  <c r="H541" i="5"/>
  <c r="I541" i="5"/>
  <c r="H540" i="5"/>
  <c r="I540" i="5"/>
  <c r="H539" i="5"/>
  <c r="I539" i="5"/>
  <c r="H538" i="5"/>
  <c r="I538" i="5"/>
  <c r="H537" i="5"/>
  <c r="I537" i="5"/>
  <c r="H536" i="5"/>
  <c r="I536" i="5"/>
  <c r="H535" i="5"/>
  <c r="I535" i="5"/>
  <c r="H534" i="5"/>
  <c r="I534" i="5"/>
  <c r="H533" i="5"/>
  <c r="I533" i="5"/>
  <c r="H532" i="5"/>
  <c r="I532" i="5"/>
  <c r="H531" i="5"/>
  <c r="I531" i="5"/>
  <c r="H530" i="5"/>
  <c r="I530" i="5"/>
  <c r="H529" i="5"/>
  <c r="I529" i="5"/>
  <c r="H528" i="5"/>
  <c r="I528" i="5"/>
  <c r="H527" i="5"/>
  <c r="I527" i="5"/>
  <c r="H526" i="5"/>
  <c r="I526" i="5"/>
  <c r="H525" i="5"/>
  <c r="I525" i="5"/>
  <c r="H524" i="5"/>
  <c r="I524" i="5"/>
  <c r="H523" i="5"/>
  <c r="I523" i="5"/>
  <c r="H522" i="5"/>
  <c r="I522" i="5"/>
  <c r="H521" i="5"/>
  <c r="I521" i="5"/>
  <c r="H520" i="5"/>
  <c r="I520" i="5"/>
  <c r="H519" i="5"/>
  <c r="I519" i="5"/>
  <c r="H518" i="5"/>
  <c r="I518" i="5"/>
  <c r="H517" i="5"/>
  <c r="I517" i="5"/>
  <c r="H516" i="5"/>
  <c r="I516" i="5"/>
  <c r="H515" i="5"/>
  <c r="I515" i="5"/>
  <c r="H514" i="5"/>
  <c r="I514" i="5"/>
  <c r="H513" i="5"/>
  <c r="I513" i="5"/>
  <c r="H512" i="5"/>
  <c r="I512" i="5"/>
  <c r="H511" i="5"/>
  <c r="I511" i="5"/>
  <c r="H510" i="5"/>
  <c r="I510" i="5"/>
  <c r="H509" i="5"/>
  <c r="I509" i="5"/>
  <c r="H508" i="5"/>
  <c r="I508" i="5"/>
  <c r="H507" i="5"/>
  <c r="I507" i="5"/>
  <c r="H506" i="5"/>
  <c r="I506" i="5"/>
  <c r="H505" i="5"/>
  <c r="I505" i="5"/>
  <c r="H504" i="5"/>
  <c r="I504" i="5"/>
  <c r="H503" i="5"/>
  <c r="I503" i="5"/>
  <c r="H502" i="5"/>
  <c r="I502" i="5"/>
  <c r="H501" i="5"/>
  <c r="I501" i="5"/>
  <c r="H500" i="5"/>
  <c r="I500" i="5"/>
  <c r="H499" i="5"/>
  <c r="I499" i="5"/>
  <c r="H498" i="5"/>
  <c r="I498" i="5"/>
  <c r="H497" i="5"/>
  <c r="I497" i="5"/>
  <c r="H496" i="5"/>
  <c r="I496" i="5"/>
  <c r="H495" i="5"/>
  <c r="I495" i="5"/>
  <c r="H494" i="5"/>
  <c r="I494" i="5"/>
  <c r="H493" i="5"/>
  <c r="I493" i="5"/>
  <c r="H492" i="5"/>
  <c r="I492" i="5"/>
  <c r="H491" i="5"/>
  <c r="I491" i="5"/>
  <c r="H490" i="5"/>
  <c r="I490" i="5"/>
  <c r="H489" i="5"/>
  <c r="I489" i="5"/>
  <c r="H488" i="5"/>
  <c r="I488" i="5"/>
  <c r="H487" i="5"/>
  <c r="I487" i="5"/>
  <c r="H486" i="5"/>
  <c r="I486" i="5"/>
  <c r="H485" i="5"/>
  <c r="I485" i="5"/>
  <c r="H484" i="5"/>
  <c r="I484" i="5"/>
  <c r="H483" i="5"/>
  <c r="I483" i="5"/>
  <c r="H482" i="5"/>
  <c r="I482" i="5"/>
  <c r="H481" i="5"/>
  <c r="I481" i="5"/>
  <c r="H480" i="5"/>
  <c r="I480" i="5"/>
  <c r="H479" i="5"/>
  <c r="I479" i="5"/>
  <c r="H478" i="5"/>
  <c r="I478" i="5"/>
  <c r="H477" i="5"/>
  <c r="I477" i="5"/>
  <c r="H476" i="5"/>
  <c r="I476" i="5"/>
  <c r="H475" i="5"/>
  <c r="I475" i="5"/>
  <c r="H474" i="5"/>
  <c r="I474" i="5"/>
  <c r="H473" i="5"/>
  <c r="I473" i="5"/>
  <c r="H472" i="5"/>
  <c r="I472" i="5"/>
  <c r="H471" i="5"/>
  <c r="I471" i="5"/>
  <c r="H470" i="5"/>
  <c r="I470" i="5"/>
  <c r="H469" i="5"/>
  <c r="I469" i="5"/>
  <c r="H468" i="5"/>
  <c r="I468" i="5"/>
  <c r="H467" i="5"/>
  <c r="I467" i="5"/>
  <c r="H466" i="5"/>
  <c r="I466" i="5"/>
  <c r="H465" i="5"/>
  <c r="I465" i="5"/>
  <c r="H464" i="5"/>
  <c r="I464" i="5"/>
  <c r="H463" i="5"/>
  <c r="I463" i="5"/>
  <c r="H462" i="5"/>
  <c r="I462" i="5"/>
  <c r="H461" i="5"/>
  <c r="I461" i="5"/>
  <c r="H460" i="5"/>
  <c r="I460" i="5"/>
  <c r="H459" i="5"/>
  <c r="I459" i="5"/>
  <c r="H458" i="5"/>
  <c r="I458" i="5"/>
  <c r="H457" i="5"/>
  <c r="I457" i="5"/>
  <c r="H456" i="5"/>
  <c r="I456" i="5"/>
  <c r="H455" i="5"/>
  <c r="I455" i="5"/>
  <c r="H454" i="5"/>
  <c r="I454" i="5"/>
  <c r="H453" i="5"/>
  <c r="I453" i="5"/>
  <c r="H452" i="5"/>
  <c r="I452" i="5"/>
  <c r="H451" i="5"/>
  <c r="I451" i="5"/>
  <c r="H450" i="5"/>
  <c r="I450" i="5"/>
  <c r="H449" i="5"/>
  <c r="I449" i="5"/>
  <c r="H448" i="5"/>
  <c r="I448" i="5"/>
  <c r="H447" i="5"/>
  <c r="I447" i="5"/>
  <c r="H446" i="5"/>
  <c r="I446" i="5"/>
  <c r="H445" i="5"/>
  <c r="I445" i="5"/>
  <c r="H444" i="5"/>
  <c r="I444" i="5"/>
  <c r="H443" i="5"/>
  <c r="I443" i="5"/>
  <c r="H442" i="5"/>
  <c r="I442" i="5"/>
  <c r="H441" i="5"/>
  <c r="I441" i="5"/>
  <c r="H440" i="5"/>
  <c r="I440" i="5"/>
  <c r="H439" i="5"/>
  <c r="I439" i="5"/>
  <c r="H438" i="5"/>
  <c r="I438" i="5"/>
  <c r="H437" i="5"/>
  <c r="I437" i="5"/>
  <c r="H436" i="5"/>
  <c r="I436" i="5"/>
  <c r="H435" i="5"/>
  <c r="I435" i="5"/>
  <c r="H434" i="5"/>
  <c r="I434" i="5"/>
  <c r="H433" i="5"/>
  <c r="I433" i="5"/>
  <c r="H432" i="5"/>
  <c r="I432" i="5"/>
  <c r="H431" i="5"/>
  <c r="I431" i="5"/>
  <c r="H430" i="5"/>
  <c r="I430" i="5"/>
  <c r="H429" i="5"/>
  <c r="I429" i="5"/>
  <c r="H428" i="5"/>
  <c r="I428" i="5"/>
  <c r="H427" i="5"/>
  <c r="I427" i="5"/>
  <c r="H426" i="5"/>
  <c r="I426" i="5"/>
  <c r="H425" i="5"/>
  <c r="I425" i="5"/>
  <c r="H424" i="5"/>
  <c r="I424" i="5"/>
  <c r="H423" i="5"/>
  <c r="I423" i="5"/>
  <c r="H422" i="5"/>
  <c r="I422" i="5"/>
  <c r="H421" i="5"/>
  <c r="I421" i="5"/>
  <c r="H420" i="5"/>
  <c r="I420" i="5"/>
  <c r="H419" i="5"/>
  <c r="I419" i="5"/>
  <c r="H418" i="5"/>
  <c r="I418" i="5"/>
  <c r="H417" i="5"/>
  <c r="I417" i="5"/>
  <c r="H416" i="5"/>
  <c r="I416" i="5"/>
  <c r="H415" i="5"/>
  <c r="I415" i="5"/>
  <c r="H414" i="5"/>
  <c r="I414" i="5"/>
  <c r="H413" i="5"/>
  <c r="I413" i="5"/>
  <c r="H412" i="5"/>
  <c r="I412" i="5"/>
  <c r="H411" i="5"/>
  <c r="I411" i="5"/>
  <c r="H410" i="5"/>
  <c r="I410" i="5"/>
  <c r="H409" i="5"/>
  <c r="I409" i="5"/>
  <c r="H408" i="5"/>
  <c r="I408" i="5"/>
  <c r="H407" i="5"/>
  <c r="I407" i="5"/>
  <c r="H406" i="5"/>
  <c r="I406" i="5"/>
  <c r="H405" i="5"/>
  <c r="I405" i="5"/>
  <c r="H404" i="5"/>
  <c r="I404" i="5"/>
  <c r="H403" i="5"/>
  <c r="I403" i="5"/>
  <c r="H402" i="5"/>
  <c r="I402" i="5"/>
  <c r="H401" i="5"/>
  <c r="I401" i="5"/>
  <c r="H400" i="5"/>
  <c r="I400" i="5"/>
  <c r="H399" i="5"/>
  <c r="I399" i="5"/>
  <c r="H398" i="5"/>
  <c r="I398" i="5"/>
  <c r="H397" i="5"/>
  <c r="I397" i="5"/>
  <c r="H396" i="5"/>
  <c r="I396" i="5"/>
  <c r="H395" i="5"/>
  <c r="I395" i="5"/>
  <c r="H394" i="5"/>
  <c r="I394" i="5"/>
  <c r="H393" i="5"/>
  <c r="I393" i="5"/>
  <c r="H392" i="5"/>
  <c r="I392" i="5"/>
  <c r="H391" i="5"/>
  <c r="I391" i="5"/>
  <c r="H390" i="5"/>
  <c r="I390" i="5"/>
  <c r="H389" i="5"/>
  <c r="I389" i="5"/>
  <c r="H388" i="5"/>
  <c r="I388" i="5"/>
  <c r="H387" i="5"/>
  <c r="I387" i="5"/>
  <c r="H386" i="5"/>
  <c r="I386" i="5"/>
  <c r="H385" i="5"/>
  <c r="I385" i="5"/>
  <c r="H384" i="5"/>
  <c r="I384" i="5"/>
  <c r="H383" i="5"/>
  <c r="I383" i="5"/>
  <c r="H382" i="5"/>
  <c r="I382" i="5"/>
  <c r="H381" i="5"/>
  <c r="I381" i="5"/>
  <c r="H380" i="5"/>
  <c r="I380" i="5"/>
  <c r="H379" i="5"/>
  <c r="I379" i="5"/>
  <c r="H378" i="5"/>
  <c r="I378" i="5"/>
  <c r="H377" i="5"/>
  <c r="I377" i="5"/>
  <c r="H376" i="5"/>
  <c r="I376" i="5"/>
  <c r="H375" i="5"/>
  <c r="I375" i="5"/>
  <c r="H374" i="5"/>
  <c r="I374" i="5"/>
  <c r="H373" i="5"/>
  <c r="I373" i="5"/>
  <c r="H372" i="5"/>
  <c r="I372" i="5"/>
  <c r="H371" i="5"/>
  <c r="I371" i="5"/>
  <c r="H370" i="5"/>
  <c r="I370" i="5"/>
  <c r="H369" i="5"/>
  <c r="I369" i="5"/>
  <c r="H368" i="5"/>
  <c r="I368" i="5"/>
  <c r="H367" i="5"/>
  <c r="I367" i="5"/>
  <c r="H366" i="5"/>
  <c r="I366" i="5"/>
  <c r="H365" i="5"/>
  <c r="I365" i="5"/>
  <c r="H364" i="5"/>
  <c r="I364" i="5"/>
  <c r="H363" i="5"/>
  <c r="I363" i="5"/>
  <c r="H362" i="5"/>
  <c r="I362" i="5"/>
  <c r="H361" i="5"/>
  <c r="I361" i="5"/>
  <c r="H360" i="5"/>
  <c r="I360" i="5"/>
  <c r="H359" i="5"/>
  <c r="I359" i="5"/>
  <c r="H358" i="5"/>
  <c r="I358" i="5"/>
  <c r="H357" i="5"/>
  <c r="I357" i="5"/>
  <c r="H356" i="5"/>
  <c r="I356" i="5"/>
  <c r="H355" i="5"/>
  <c r="I355" i="5"/>
  <c r="H354" i="5"/>
  <c r="I354" i="5"/>
  <c r="H353" i="5"/>
  <c r="I353" i="5"/>
  <c r="H352" i="5"/>
  <c r="I352" i="5"/>
  <c r="H351" i="5"/>
  <c r="I351" i="5"/>
  <c r="H350" i="5"/>
  <c r="I350" i="5"/>
  <c r="H349" i="5"/>
  <c r="I349" i="5"/>
  <c r="H348" i="5"/>
  <c r="I348" i="5"/>
  <c r="H347" i="5"/>
  <c r="I347" i="5"/>
  <c r="H346" i="5"/>
  <c r="I346" i="5"/>
  <c r="H345" i="5"/>
  <c r="I345" i="5"/>
  <c r="H344" i="5"/>
  <c r="I344" i="5"/>
  <c r="H343" i="5"/>
  <c r="I343" i="5"/>
  <c r="H342" i="5"/>
  <c r="I342" i="5"/>
  <c r="H341" i="5"/>
  <c r="I341" i="5"/>
  <c r="H340" i="5"/>
  <c r="I340" i="5"/>
  <c r="H339" i="5"/>
  <c r="I339" i="5"/>
  <c r="H338" i="5"/>
  <c r="I338" i="5"/>
  <c r="H337" i="5"/>
  <c r="I337" i="5"/>
  <c r="H336" i="5"/>
  <c r="I336" i="5"/>
  <c r="H335" i="5"/>
  <c r="I335" i="5"/>
  <c r="H334" i="5"/>
  <c r="I334" i="5"/>
  <c r="H333" i="5"/>
  <c r="I333" i="5"/>
  <c r="H332" i="5"/>
  <c r="I332" i="5"/>
  <c r="H331" i="5"/>
  <c r="I331" i="5"/>
  <c r="H330" i="5"/>
  <c r="I330" i="5"/>
  <c r="H329" i="5"/>
  <c r="I329" i="5"/>
  <c r="H328" i="5"/>
  <c r="I328" i="5"/>
  <c r="H327" i="5"/>
  <c r="I327" i="5"/>
  <c r="H326" i="5"/>
  <c r="I326" i="5"/>
  <c r="H325" i="5"/>
  <c r="I325" i="5"/>
  <c r="H324" i="5"/>
  <c r="I324" i="5"/>
  <c r="H323" i="5"/>
  <c r="I323" i="5"/>
  <c r="H322" i="5"/>
  <c r="I322" i="5"/>
  <c r="H321" i="5"/>
  <c r="I321" i="5"/>
  <c r="H320" i="5"/>
  <c r="I320" i="5"/>
  <c r="H319" i="5"/>
  <c r="I319" i="5"/>
  <c r="H318" i="5"/>
  <c r="I318" i="5"/>
  <c r="H317" i="5"/>
  <c r="I317" i="5"/>
  <c r="H316" i="5"/>
  <c r="I316" i="5"/>
  <c r="H315" i="5"/>
  <c r="I315" i="5"/>
  <c r="H314" i="5"/>
  <c r="I314" i="5"/>
  <c r="H313" i="5"/>
  <c r="I313" i="5"/>
  <c r="H312" i="5"/>
  <c r="I312" i="5"/>
  <c r="H311" i="5"/>
  <c r="I311" i="5"/>
  <c r="H310" i="5"/>
  <c r="I310" i="5"/>
  <c r="H309" i="5"/>
  <c r="I309" i="5"/>
  <c r="H308" i="5"/>
  <c r="I308" i="5"/>
  <c r="H307" i="5"/>
  <c r="I307" i="5"/>
  <c r="H306" i="5"/>
  <c r="I306" i="5"/>
  <c r="H305" i="5"/>
  <c r="I305" i="5"/>
  <c r="H304" i="5"/>
  <c r="I304" i="5"/>
  <c r="H303" i="5"/>
  <c r="I303" i="5"/>
  <c r="H302" i="5"/>
  <c r="I302" i="5"/>
  <c r="H301" i="5"/>
  <c r="I301" i="5"/>
  <c r="H300" i="5"/>
  <c r="I300" i="5"/>
  <c r="H299" i="5"/>
  <c r="I299" i="5"/>
  <c r="H298" i="5"/>
  <c r="I298" i="5"/>
  <c r="H297" i="5"/>
  <c r="I297" i="5"/>
  <c r="H296" i="5"/>
  <c r="I296" i="5"/>
  <c r="H295" i="5"/>
  <c r="I295" i="5"/>
  <c r="H294" i="5"/>
  <c r="I294" i="5"/>
  <c r="H293" i="5"/>
  <c r="I293" i="5"/>
  <c r="H292" i="5"/>
  <c r="I292" i="5"/>
  <c r="H291" i="5"/>
  <c r="I291" i="5"/>
  <c r="H290" i="5"/>
  <c r="I290" i="5"/>
  <c r="H289" i="5"/>
  <c r="I289" i="5"/>
  <c r="H288" i="5"/>
  <c r="I288" i="5"/>
  <c r="H287" i="5"/>
  <c r="I287" i="5"/>
  <c r="H286" i="5"/>
  <c r="I286" i="5"/>
  <c r="H285" i="5"/>
  <c r="I285" i="5"/>
  <c r="H284" i="5"/>
  <c r="I284" i="5"/>
  <c r="H283" i="5"/>
  <c r="I283" i="5"/>
  <c r="H282" i="5"/>
  <c r="I282" i="5"/>
  <c r="H281" i="5"/>
  <c r="I281" i="5"/>
  <c r="H280" i="5"/>
  <c r="I280" i="5"/>
  <c r="H279" i="5"/>
  <c r="I279" i="5"/>
  <c r="H278" i="5"/>
  <c r="I278" i="5"/>
  <c r="H277" i="5"/>
  <c r="I277" i="5"/>
  <c r="H276" i="5"/>
  <c r="I276" i="5"/>
  <c r="H275" i="5"/>
  <c r="I275" i="5"/>
  <c r="H274" i="5"/>
  <c r="I274" i="5"/>
  <c r="H273" i="5"/>
  <c r="I273" i="5"/>
  <c r="H272" i="5"/>
  <c r="I272" i="5"/>
  <c r="H271" i="5"/>
  <c r="I271" i="5"/>
  <c r="H270" i="5"/>
  <c r="I270" i="5"/>
  <c r="H269" i="5"/>
  <c r="I269" i="5"/>
  <c r="H268" i="5"/>
  <c r="I268" i="5"/>
  <c r="H267" i="5"/>
  <c r="I267" i="5"/>
  <c r="H266" i="5"/>
  <c r="I266" i="5"/>
  <c r="H265" i="5"/>
  <c r="I265" i="5"/>
  <c r="H264" i="5"/>
  <c r="I264" i="5"/>
  <c r="H263" i="5"/>
  <c r="I263" i="5"/>
  <c r="H262" i="5"/>
  <c r="I262" i="5"/>
  <c r="H261" i="5"/>
  <c r="I261" i="5"/>
  <c r="H260" i="5"/>
  <c r="I260" i="5"/>
  <c r="H259" i="5"/>
  <c r="I259" i="5"/>
  <c r="H258" i="5"/>
  <c r="I258" i="5"/>
  <c r="H257" i="5"/>
  <c r="I257" i="5"/>
  <c r="H256" i="5"/>
  <c r="I256" i="5"/>
  <c r="H255" i="5"/>
  <c r="I255" i="5"/>
  <c r="H254" i="5"/>
  <c r="I254" i="5"/>
  <c r="H253" i="5"/>
  <c r="I253" i="5"/>
  <c r="H252" i="5"/>
  <c r="I252" i="5"/>
  <c r="H251" i="5"/>
  <c r="I251" i="5"/>
  <c r="H250" i="5"/>
  <c r="I250" i="5"/>
  <c r="H249" i="5"/>
  <c r="I249" i="5"/>
  <c r="H248" i="5"/>
  <c r="I248" i="5"/>
  <c r="H247" i="5"/>
  <c r="I247" i="5"/>
  <c r="H246" i="5"/>
  <c r="I246" i="5"/>
  <c r="H245" i="5"/>
  <c r="I245" i="5"/>
  <c r="H244" i="5"/>
  <c r="I244" i="5"/>
  <c r="H243" i="5"/>
  <c r="I243" i="5"/>
  <c r="H242" i="5"/>
  <c r="I242" i="5"/>
  <c r="H241" i="5"/>
  <c r="I241" i="5"/>
  <c r="H240" i="5"/>
  <c r="I240" i="5"/>
  <c r="H239" i="5"/>
  <c r="I239" i="5"/>
  <c r="H238" i="5"/>
  <c r="I238" i="5"/>
  <c r="H237" i="5"/>
  <c r="I237" i="5"/>
  <c r="H236" i="5"/>
  <c r="I236" i="5"/>
  <c r="H235" i="5"/>
  <c r="I235" i="5"/>
  <c r="H234" i="5"/>
  <c r="I234" i="5"/>
  <c r="H233" i="5"/>
  <c r="I233" i="5"/>
  <c r="H232" i="5"/>
  <c r="I232" i="5"/>
  <c r="H231" i="5"/>
  <c r="I231" i="5"/>
  <c r="H230" i="5"/>
  <c r="I230" i="5"/>
  <c r="H229" i="5"/>
  <c r="I229" i="5"/>
  <c r="H228" i="5"/>
  <c r="I228" i="5"/>
  <c r="H227" i="5"/>
  <c r="I227" i="5"/>
  <c r="H226" i="5"/>
  <c r="I226" i="5"/>
  <c r="H225" i="5"/>
  <c r="I225" i="5"/>
  <c r="H224" i="5"/>
  <c r="I224" i="5"/>
  <c r="H223" i="5"/>
  <c r="I223" i="5"/>
  <c r="H222" i="5"/>
  <c r="I222" i="5"/>
  <c r="H221" i="5"/>
  <c r="I221" i="5"/>
  <c r="H220" i="5"/>
  <c r="I220" i="5"/>
  <c r="H219" i="5"/>
  <c r="I219" i="5"/>
  <c r="H218" i="5"/>
  <c r="I218" i="5"/>
  <c r="H217" i="5"/>
  <c r="I217" i="5"/>
  <c r="H216" i="5"/>
  <c r="I216" i="5"/>
  <c r="H215" i="5"/>
  <c r="I215" i="5"/>
  <c r="H214" i="5"/>
  <c r="I214" i="5"/>
  <c r="H213" i="5"/>
  <c r="I213" i="5"/>
  <c r="H212" i="5"/>
  <c r="I212" i="5"/>
  <c r="H211" i="5"/>
  <c r="I211" i="5"/>
  <c r="H210" i="5"/>
  <c r="I210" i="5"/>
  <c r="H209" i="5"/>
  <c r="I209" i="5"/>
  <c r="H208" i="5"/>
  <c r="I208" i="5"/>
  <c r="H207" i="5"/>
  <c r="I207" i="5"/>
  <c r="H206" i="5"/>
  <c r="I206" i="5"/>
  <c r="H205" i="5"/>
  <c r="I205" i="5"/>
  <c r="H204" i="5"/>
  <c r="I204" i="5"/>
  <c r="H203" i="5"/>
  <c r="I203" i="5"/>
  <c r="H202" i="5"/>
  <c r="I202" i="5"/>
  <c r="H201" i="5"/>
  <c r="I201" i="5"/>
  <c r="H200" i="5"/>
  <c r="I200" i="5"/>
  <c r="H199" i="5"/>
  <c r="I199" i="5"/>
  <c r="H198" i="5"/>
  <c r="I198" i="5"/>
  <c r="H197" i="5"/>
  <c r="I197" i="5"/>
  <c r="H196" i="5"/>
  <c r="I196" i="5"/>
  <c r="H195" i="5"/>
  <c r="I195" i="5"/>
  <c r="H194" i="5"/>
  <c r="I194" i="5"/>
  <c r="H193" i="5"/>
  <c r="I193" i="5"/>
  <c r="H192" i="5"/>
  <c r="I192" i="5"/>
  <c r="H191" i="5"/>
  <c r="I191" i="5"/>
  <c r="H190" i="5"/>
  <c r="I190" i="5"/>
  <c r="H189" i="5"/>
  <c r="I189" i="5"/>
  <c r="H188" i="5"/>
  <c r="I188" i="5"/>
  <c r="H187" i="5"/>
  <c r="I187" i="5"/>
  <c r="H186" i="5"/>
  <c r="I186" i="5"/>
  <c r="H185" i="5"/>
  <c r="I185" i="5"/>
  <c r="H184" i="5"/>
  <c r="I184" i="5"/>
  <c r="H183" i="5"/>
  <c r="I183" i="5"/>
  <c r="H182" i="5"/>
  <c r="I182" i="5"/>
  <c r="H181" i="5"/>
  <c r="I181" i="5"/>
  <c r="H180" i="5"/>
  <c r="I180" i="5"/>
  <c r="H179" i="5"/>
  <c r="I179" i="5"/>
  <c r="H178" i="5"/>
  <c r="I178" i="5"/>
  <c r="H177" i="5"/>
  <c r="I177" i="5"/>
  <c r="H176" i="5"/>
  <c r="I176" i="5"/>
  <c r="H175" i="5"/>
  <c r="I175" i="5"/>
  <c r="H174" i="5"/>
  <c r="I174" i="5"/>
  <c r="H173" i="5"/>
  <c r="I173" i="5"/>
  <c r="H172" i="5"/>
  <c r="I172" i="5"/>
  <c r="H171" i="5"/>
  <c r="I171" i="5"/>
  <c r="H170" i="5"/>
  <c r="I170" i="5"/>
  <c r="H169" i="5"/>
  <c r="I169" i="5"/>
  <c r="H168" i="5"/>
  <c r="I168" i="5"/>
  <c r="H167" i="5"/>
  <c r="I167" i="5"/>
  <c r="H166" i="5"/>
  <c r="I166" i="5"/>
  <c r="H165" i="5"/>
  <c r="I165" i="5"/>
  <c r="H164" i="5"/>
  <c r="I164" i="5"/>
  <c r="H163" i="5"/>
  <c r="I163" i="5"/>
  <c r="H162" i="5"/>
  <c r="I162" i="5"/>
  <c r="H161" i="5"/>
  <c r="I161" i="5"/>
  <c r="H160" i="5"/>
  <c r="I160" i="5"/>
  <c r="H159" i="5"/>
  <c r="I159" i="5"/>
  <c r="H158" i="5"/>
  <c r="I158" i="5"/>
  <c r="H157" i="5"/>
  <c r="I157" i="5"/>
  <c r="H156" i="5"/>
  <c r="I156" i="5"/>
  <c r="H155" i="5"/>
  <c r="I155" i="5"/>
  <c r="H154" i="5"/>
  <c r="I154" i="5"/>
  <c r="H153" i="5"/>
  <c r="I153" i="5"/>
  <c r="H152" i="5"/>
  <c r="I152" i="5"/>
  <c r="H151" i="5"/>
  <c r="I151" i="5"/>
  <c r="H150" i="5"/>
  <c r="I150" i="5"/>
  <c r="H149" i="5"/>
  <c r="I149" i="5"/>
  <c r="H148" i="5"/>
  <c r="I148" i="5"/>
  <c r="H147" i="5"/>
  <c r="I147" i="5"/>
  <c r="H146" i="5"/>
  <c r="I146" i="5"/>
  <c r="H145" i="5"/>
  <c r="I145" i="5"/>
  <c r="H144" i="5"/>
  <c r="I144" i="5"/>
  <c r="H143" i="5"/>
  <c r="I143" i="5"/>
  <c r="H142" i="5"/>
  <c r="I142" i="5"/>
  <c r="H141" i="5"/>
  <c r="I141" i="5"/>
  <c r="H140" i="5"/>
  <c r="I140" i="5"/>
  <c r="H139" i="5"/>
  <c r="I139" i="5"/>
  <c r="H138" i="5"/>
  <c r="I138" i="5"/>
  <c r="H137" i="5"/>
  <c r="I137" i="5"/>
  <c r="H136" i="5"/>
  <c r="I136" i="5"/>
  <c r="H135" i="5"/>
  <c r="I135" i="5"/>
  <c r="H134" i="5"/>
  <c r="I134" i="5"/>
  <c r="H133" i="5"/>
  <c r="I133" i="5"/>
  <c r="H132" i="5"/>
  <c r="I132" i="5"/>
  <c r="H131" i="5"/>
  <c r="I131" i="5"/>
  <c r="H130" i="5"/>
  <c r="I130" i="5"/>
  <c r="H129" i="5"/>
  <c r="I129" i="5"/>
  <c r="H128" i="5"/>
  <c r="I128" i="5"/>
  <c r="H127" i="5"/>
  <c r="I127" i="5"/>
  <c r="H126" i="5"/>
  <c r="I126" i="5"/>
  <c r="H125" i="5"/>
  <c r="I125" i="5"/>
  <c r="H124" i="5"/>
  <c r="I124" i="5"/>
  <c r="H123" i="5"/>
  <c r="I123" i="5"/>
  <c r="H122" i="5"/>
  <c r="I122" i="5"/>
  <c r="H121" i="5"/>
  <c r="I121" i="5"/>
  <c r="H120" i="5"/>
  <c r="I120" i="5"/>
  <c r="H119" i="5"/>
  <c r="I119" i="5"/>
  <c r="H118" i="5"/>
  <c r="I118" i="5"/>
  <c r="H117" i="5"/>
  <c r="I117" i="5"/>
  <c r="H116" i="5"/>
  <c r="I116" i="5"/>
  <c r="H115" i="5"/>
  <c r="I115" i="5"/>
  <c r="H114" i="5"/>
  <c r="I114" i="5"/>
  <c r="H113" i="5"/>
  <c r="I113" i="5"/>
  <c r="H112" i="5"/>
  <c r="I112" i="5"/>
  <c r="H111" i="5"/>
  <c r="I111" i="5"/>
  <c r="H110" i="5"/>
  <c r="I110" i="5"/>
  <c r="H109" i="5"/>
  <c r="I109" i="5"/>
  <c r="H108" i="5"/>
  <c r="I108" i="5"/>
  <c r="H107" i="5"/>
  <c r="I107" i="5"/>
  <c r="H106" i="5"/>
  <c r="I106" i="5"/>
  <c r="H105" i="5"/>
  <c r="I105" i="5"/>
  <c r="H104" i="5"/>
  <c r="I104" i="5"/>
  <c r="H103" i="5"/>
  <c r="I103" i="5"/>
  <c r="H102" i="5"/>
  <c r="I102" i="5"/>
  <c r="H101" i="5"/>
  <c r="I101" i="5"/>
  <c r="H100" i="5"/>
  <c r="I100" i="5"/>
  <c r="H99" i="5"/>
  <c r="I99" i="5"/>
  <c r="H98" i="5"/>
  <c r="I98" i="5"/>
  <c r="H97" i="5"/>
  <c r="I97" i="5"/>
  <c r="H96" i="5"/>
  <c r="I96" i="5"/>
  <c r="H95" i="5"/>
  <c r="I95" i="5"/>
  <c r="H94" i="5"/>
  <c r="I94" i="5"/>
  <c r="H93" i="5"/>
  <c r="I93" i="5"/>
  <c r="H92" i="5"/>
  <c r="I92" i="5"/>
  <c r="H91" i="5"/>
  <c r="I91" i="5"/>
  <c r="H90" i="5"/>
  <c r="I90" i="5"/>
  <c r="H89" i="5"/>
  <c r="I89" i="5"/>
  <c r="H88" i="5"/>
  <c r="I88" i="5"/>
  <c r="H87" i="5"/>
  <c r="I87" i="5"/>
  <c r="H86" i="5"/>
  <c r="I86" i="5"/>
  <c r="H85" i="5"/>
  <c r="I85" i="5"/>
  <c r="H84" i="5"/>
  <c r="I84" i="5"/>
  <c r="H83" i="5"/>
  <c r="I83" i="5"/>
  <c r="H82" i="5"/>
  <c r="I82" i="5"/>
  <c r="H81" i="5"/>
  <c r="I81" i="5"/>
  <c r="H80" i="5"/>
  <c r="I80" i="5"/>
  <c r="H79" i="5"/>
  <c r="I79" i="5"/>
  <c r="H78" i="5"/>
  <c r="I78" i="5"/>
  <c r="H77" i="5"/>
  <c r="I77" i="5"/>
  <c r="H76" i="5"/>
  <c r="I76" i="5"/>
  <c r="H75" i="5"/>
  <c r="I75" i="5"/>
  <c r="H74" i="5"/>
  <c r="I74" i="5"/>
  <c r="H73" i="5"/>
  <c r="I73" i="5"/>
  <c r="H72" i="5"/>
  <c r="I72" i="5"/>
  <c r="H71" i="5"/>
  <c r="I71" i="5"/>
  <c r="H70" i="5"/>
  <c r="I70" i="5"/>
  <c r="H69" i="5"/>
  <c r="I69" i="5"/>
  <c r="H68" i="5"/>
  <c r="I68" i="5"/>
  <c r="H67" i="5"/>
  <c r="I67" i="5"/>
  <c r="H66" i="5"/>
  <c r="I66" i="5"/>
  <c r="H65" i="5"/>
  <c r="I65" i="5"/>
  <c r="H64" i="5"/>
  <c r="I64" i="5"/>
  <c r="H63" i="5"/>
  <c r="I63" i="5"/>
  <c r="H62" i="5"/>
  <c r="I62" i="5"/>
  <c r="H61" i="5"/>
  <c r="I61" i="5"/>
  <c r="H60" i="5"/>
  <c r="I60" i="5"/>
  <c r="H59" i="5"/>
  <c r="I59" i="5"/>
  <c r="H58" i="5"/>
  <c r="I58" i="5"/>
  <c r="H57" i="5"/>
  <c r="I57" i="5"/>
  <c r="H56" i="5"/>
  <c r="I56" i="5"/>
  <c r="H55" i="5"/>
  <c r="I55" i="5"/>
  <c r="H54" i="5"/>
  <c r="I54" i="5"/>
  <c r="H53" i="5"/>
  <c r="I53" i="5"/>
  <c r="H52" i="5"/>
  <c r="I52" i="5"/>
  <c r="H51" i="5"/>
  <c r="I51" i="5"/>
  <c r="H50" i="5"/>
  <c r="I50" i="5"/>
  <c r="H49" i="5"/>
  <c r="I49" i="5"/>
  <c r="H48" i="5"/>
  <c r="I48" i="5"/>
  <c r="H47" i="5"/>
  <c r="I47" i="5"/>
  <c r="H46" i="5"/>
  <c r="I46" i="5"/>
  <c r="H45" i="5"/>
  <c r="I45" i="5"/>
  <c r="H44" i="5"/>
  <c r="I44" i="5"/>
  <c r="H43" i="5"/>
  <c r="I43" i="5"/>
  <c r="H42" i="5"/>
  <c r="I42" i="5"/>
  <c r="H41" i="5"/>
  <c r="I41" i="5"/>
  <c r="H40" i="5"/>
  <c r="I40" i="5"/>
  <c r="H39" i="5"/>
  <c r="I39" i="5"/>
  <c r="H38" i="5"/>
  <c r="I38" i="5"/>
  <c r="H37" i="5"/>
  <c r="I37" i="5"/>
  <c r="H36" i="5"/>
  <c r="I36" i="5"/>
  <c r="H35" i="5"/>
  <c r="I35" i="5"/>
  <c r="H34" i="5"/>
  <c r="I34" i="5"/>
  <c r="H33" i="5"/>
  <c r="I33" i="5"/>
  <c r="H32" i="5"/>
  <c r="I32" i="5"/>
  <c r="H31" i="5"/>
  <c r="I31" i="5"/>
  <c r="H30" i="5"/>
  <c r="I30" i="5"/>
  <c r="H29" i="5"/>
  <c r="I29" i="5"/>
  <c r="H28" i="5"/>
  <c r="I28" i="5"/>
  <c r="H27" i="5"/>
  <c r="I27" i="5"/>
  <c r="H26" i="5"/>
  <c r="I26" i="5"/>
  <c r="H25" i="5"/>
  <c r="I25" i="5"/>
  <c r="H24" i="5"/>
  <c r="I24" i="5"/>
  <c r="H23" i="5"/>
  <c r="I23" i="5"/>
  <c r="H22" i="5"/>
  <c r="I22" i="5"/>
  <c r="H21" i="5"/>
  <c r="I21" i="5"/>
  <c r="H20" i="5"/>
  <c r="I20" i="5"/>
  <c r="H19" i="5"/>
  <c r="I19" i="5"/>
  <c r="H18" i="5"/>
  <c r="I18" i="5"/>
  <c r="H17" i="5"/>
  <c r="I17" i="5"/>
  <c r="H16" i="5"/>
  <c r="I16" i="5"/>
  <c r="H15" i="5"/>
  <c r="I15" i="5"/>
  <c r="H14" i="5"/>
  <c r="I14" i="5"/>
  <c r="H13" i="5"/>
  <c r="I13" i="5"/>
  <c r="H12" i="5"/>
  <c r="I12" i="5"/>
  <c r="H11" i="5"/>
  <c r="I11" i="5"/>
  <c r="H10" i="5"/>
  <c r="I10" i="5"/>
  <c r="H9" i="5"/>
  <c r="I9" i="5"/>
  <c r="H8" i="5"/>
  <c r="I8" i="5"/>
  <c r="H7" i="5"/>
  <c r="I7" i="5"/>
  <c r="H6" i="5"/>
  <c r="I6" i="5"/>
  <c r="H5" i="5"/>
  <c r="I5" i="5"/>
  <c r="H4" i="5"/>
  <c r="I4" i="5"/>
  <c r="H3" i="5"/>
  <c r="I3" i="5"/>
  <c r="G3" i="5"/>
  <c r="H2" i="5"/>
  <c r="I2" i="5"/>
  <c r="H370" i="6"/>
  <c r="I370" i="6"/>
  <c r="H369" i="6"/>
  <c r="I369" i="6"/>
  <c r="H368" i="6"/>
  <c r="I368" i="6"/>
  <c r="H367" i="6"/>
  <c r="I367" i="6"/>
  <c r="H366" i="6"/>
  <c r="I366" i="6"/>
  <c r="H365" i="6"/>
  <c r="I365" i="6"/>
  <c r="H364" i="6"/>
  <c r="I364" i="6"/>
  <c r="H363" i="6"/>
  <c r="I363" i="6"/>
  <c r="H362" i="6"/>
  <c r="I362" i="6"/>
  <c r="H361" i="6"/>
  <c r="I361" i="6"/>
  <c r="H360" i="6"/>
  <c r="I360" i="6"/>
  <c r="H359" i="6"/>
  <c r="I359" i="6"/>
  <c r="H358" i="6"/>
  <c r="I358" i="6"/>
  <c r="H357" i="6"/>
  <c r="I357" i="6"/>
  <c r="H356" i="6"/>
  <c r="I356" i="6"/>
  <c r="H355" i="6"/>
  <c r="I355" i="6"/>
  <c r="H354" i="6"/>
  <c r="I354" i="6"/>
  <c r="H353" i="6"/>
  <c r="I353" i="6"/>
  <c r="H352" i="6"/>
  <c r="I352" i="6"/>
  <c r="H351" i="6"/>
  <c r="I351" i="6"/>
  <c r="H350" i="6"/>
  <c r="I350" i="6"/>
  <c r="H349" i="6"/>
  <c r="I349" i="6"/>
  <c r="H348" i="6"/>
  <c r="I348" i="6"/>
  <c r="H347" i="6"/>
  <c r="I347" i="6"/>
  <c r="H346" i="6"/>
  <c r="I346" i="6"/>
  <c r="H345" i="6"/>
  <c r="I345" i="6"/>
  <c r="H344" i="6"/>
  <c r="I344" i="6"/>
  <c r="H343" i="6"/>
  <c r="I343" i="6"/>
  <c r="H342" i="6"/>
  <c r="I342" i="6"/>
  <c r="H341" i="6"/>
  <c r="I341" i="6"/>
  <c r="H340" i="6"/>
  <c r="I340" i="6"/>
  <c r="H339" i="6"/>
  <c r="I339" i="6"/>
  <c r="H338" i="6"/>
  <c r="I338" i="6"/>
  <c r="H337" i="6"/>
  <c r="I337" i="6"/>
  <c r="H336" i="6"/>
  <c r="I336" i="6"/>
  <c r="H335" i="6"/>
  <c r="I335" i="6"/>
  <c r="H334" i="6"/>
  <c r="I334" i="6"/>
  <c r="H333" i="6"/>
  <c r="I333" i="6"/>
  <c r="H332" i="6"/>
  <c r="I332" i="6"/>
  <c r="H331" i="6"/>
  <c r="I331" i="6"/>
  <c r="H330" i="6"/>
  <c r="I330" i="6"/>
  <c r="H329" i="6"/>
  <c r="I329" i="6"/>
  <c r="H328" i="6"/>
  <c r="I328" i="6"/>
  <c r="H327" i="6"/>
  <c r="I327" i="6"/>
  <c r="H326" i="6"/>
  <c r="I326" i="6"/>
  <c r="H325" i="6"/>
  <c r="I325" i="6"/>
  <c r="H324" i="6"/>
  <c r="I324" i="6"/>
  <c r="H323" i="6"/>
  <c r="I323" i="6"/>
  <c r="H322" i="6"/>
  <c r="I322" i="6"/>
  <c r="H321" i="6"/>
  <c r="I321" i="6"/>
  <c r="H320" i="6"/>
  <c r="I320" i="6"/>
  <c r="H319" i="6"/>
  <c r="I319" i="6"/>
  <c r="H318" i="6"/>
  <c r="I318" i="6"/>
  <c r="H317" i="6"/>
  <c r="I317" i="6"/>
  <c r="H316" i="6"/>
  <c r="I316" i="6"/>
  <c r="H315" i="6"/>
  <c r="I315" i="6"/>
  <c r="H314" i="6"/>
  <c r="I314" i="6"/>
  <c r="H313" i="6"/>
  <c r="I313" i="6"/>
  <c r="H312" i="6"/>
  <c r="I312" i="6"/>
  <c r="H311" i="6"/>
  <c r="I311" i="6"/>
  <c r="H310" i="6"/>
  <c r="I310" i="6"/>
  <c r="H309" i="6"/>
  <c r="I309" i="6"/>
  <c r="H308" i="6"/>
  <c r="I308" i="6"/>
  <c r="H307" i="6"/>
  <c r="I307" i="6"/>
  <c r="H306" i="6"/>
  <c r="I306" i="6"/>
  <c r="H305" i="6"/>
  <c r="I305" i="6"/>
  <c r="H304" i="6"/>
  <c r="I304" i="6"/>
  <c r="H303" i="6"/>
  <c r="I303" i="6"/>
  <c r="H302" i="6"/>
  <c r="I302" i="6"/>
  <c r="H301" i="6"/>
  <c r="I301" i="6"/>
  <c r="H300" i="6"/>
  <c r="I300" i="6"/>
  <c r="H299" i="6"/>
  <c r="I299" i="6"/>
  <c r="H298" i="6"/>
  <c r="I298" i="6"/>
  <c r="H297" i="6"/>
  <c r="I297" i="6"/>
  <c r="H296" i="6"/>
  <c r="I296" i="6"/>
  <c r="H295" i="6"/>
  <c r="I295" i="6"/>
  <c r="H294" i="6"/>
  <c r="I294" i="6"/>
  <c r="H293" i="6"/>
  <c r="I293" i="6"/>
  <c r="H292" i="6"/>
  <c r="I292" i="6"/>
  <c r="H291" i="6"/>
  <c r="I291" i="6"/>
  <c r="H290" i="6"/>
  <c r="I290" i="6"/>
  <c r="H289" i="6"/>
  <c r="I289" i="6"/>
  <c r="H288" i="6"/>
  <c r="I288" i="6"/>
  <c r="H287" i="6"/>
  <c r="I287" i="6"/>
  <c r="H286" i="6"/>
  <c r="I286" i="6"/>
  <c r="H285" i="6"/>
  <c r="I285" i="6"/>
  <c r="H284" i="6"/>
  <c r="I284" i="6"/>
  <c r="H283" i="6"/>
  <c r="I283" i="6"/>
  <c r="H282" i="6"/>
  <c r="I282" i="6"/>
  <c r="H281" i="6"/>
  <c r="I281" i="6"/>
  <c r="H280" i="6"/>
  <c r="I280" i="6"/>
  <c r="H279" i="6"/>
  <c r="I279" i="6"/>
  <c r="H278" i="6"/>
  <c r="I278" i="6"/>
  <c r="H277" i="6"/>
  <c r="I277" i="6"/>
  <c r="H276" i="6"/>
  <c r="I276" i="6"/>
  <c r="H275" i="6"/>
  <c r="I275" i="6"/>
  <c r="H274" i="6"/>
  <c r="I274" i="6"/>
  <c r="H273" i="6"/>
  <c r="I273" i="6"/>
  <c r="H272" i="6"/>
  <c r="I272" i="6"/>
  <c r="H271" i="6"/>
  <c r="I271" i="6"/>
  <c r="H270" i="6"/>
  <c r="I270" i="6"/>
  <c r="H269" i="6"/>
  <c r="I269" i="6"/>
  <c r="H268" i="6"/>
  <c r="I268" i="6"/>
  <c r="H267" i="6"/>
  <c r="I267" i="6"/>
  <c r="H266" i="6"/>
  <c r="I266" i="6"/>
  <c r="H265" i="6"/>
  <c r="I265" i="6"/>
  <c r="H264" i="6"/>
  <c r="I264" i="6"/>
  <c r="H263" i="6"/>
  <c r="I263" i="6"/>
  <c r="H262" i="6"/>
  <c r="I262" i="6"/>
  <c r="H261" i="6"/>
  <c r="I261" i="6"/>
  <c r="H260" i="6"/>
  <c r="I260" i="6"/>
  <c r="H259" i="6"/>
  <c r="I259" i="6"/>
  <c r="H258" i="6"/>
  <c r="I258" i="6"/>
  <c r="H257" i="6"/>
  <c r="I257" i="6"/>
  <c r="H256" i="6"/>
  <c r="I256" i="6"/>
  <c r="H255" i="6"/>
  <c r="I255" i="6"/>
  <c r="H254" i="6"/>
  <c r="I254" i="6"/>
  <c r="H253" i="6"/>
  <c r="I253" i="6"/>
  <c r="H252" i="6"/>
  <c r="I252" i="6"/>
  <c r="H251" i="6"/>
  <c r="I251" i="6"/>
  <c r="H250" i="6"/>
  <c r="I250" i="6"/>
  <c r="H249" i="6"/>
  <c r="I249" i="6"/>
  <c r="H248" i="6"/>
  <c r="I248" i="6"/>
  <c r="H247" i="6"/>
  <c r="I247" i="6"/>
  <c r="H246" i="6"/>
  <c r="I246" i="6"/>
  <c r="H245" i="6"/>
  <c r="I245" i="6"/>
  <c r="H244" i="6"/>
  <c r="I244" i="6"/>
  <c r="H243" i="6"/>
  <c r="I243" i="6"/>
  <c r="H242" i="6"/>
  <c r="I242" i="6"/>
  <c r="H241" i="6"/>
  <c r="I241" i="6"/>
  <c r="H240" i="6"/>
  <c r="I240" i="6"/>
  <c r="H239" i="6"/>
  <c r="I239" i="6"/>
  <c r="H238" i="6"/>
  <c r="I238" i="6"/>
  <c r="H237" i="6"/>
  <c r="I237" i="6"/>
  <c r="H236" i="6"/>
  <c r="I236" i="6"/>
  <c r="H235" i="6"/>
  <c r="I235" i="6"/>
  <c r="H234" i="6"/>
  <c r="I234" i="6"/>
  <c r="H233" i="6"/>
  <c r="I233" i="6"/>
  <c r="H232" i="6"/>
  <c r="I232" i="6"/>
  <c r="H231" i="6"/>
  <c r="I231" i="6"/>
  <c r="H230" i="6"/>
  <c r="I230" i="6"/>
  <c r="H229" i="6"/>
  <c r="I229" i="6"/>
  <c r="H228" i="6"/>
  <c r="I228" i="6"/>
  <c r="H227" i="6"/>
  <c r="I227" i="6"/>
  <c r="H226" i="6"/>
  <c r="I226" i="6"/>
  <c r="H225" i="6"/>
  <c r="I225" i="6"/>
  <c r="H224" i="6"/>
  <c r="I224" i="6"/>
  <c r="H223" i="6"/>
  <c r="I223" i="6"/>
  <c r="H222" i="6"/>
  <c r="I222" i="6"/>
  <c r="H221" i="6"/>
  <c r="I221" i="6"/>
  <c r="H220" i="6"/>
  <c r="I220" i="6"/>
  <c r="H219" i="6"/>
  <c r="I219" i="6"/>
  <c r="H218" i="6"/>
  <c r="I218" i="6"/>
  <c r="H217" i="6"/>
  <c r="I217" i="6"/>
  <c r="H216" i="6"/>
  <c r="I216" i="6"/>
  <c r="H215" i="6"/>
  <c r="I215" i="6"/>
  <c r="H214" i="6"/>
  <c r="I214" i="6"/>
  <c r="H213" i="6"/>
  <c r="I213" i="6"/>
  <c r="H212" i="6"/>
  <c r="I212" i="6"/>
  <c r="H211" i="6"/>
  <c r="I211" i="6"/>
  <c r="H210" i="6"/>
  <c r="I210" i="6"/>
  <c r="H209" i="6"/>
  <c r="I209" i="6"/>
  <c r="H208" i="6"/>
  <c r="I208" i="6"/>
  <c r="H207" i="6"/>
  <c r="I207" i="6"/>
  <c r="H206" i="6"/>
  <c r="I206" i="6"/>
  <c r="H205" i="6"/>
  <c r="I205" i="6"/>
  <c r="H204" i="6"/>
  <c r="I204" i="6"/>
  <c r="H203" i="6"/>
  <c r="I203" i="6"/>
  <c r="H202" i="6"/>
  <c r="I202" i="6"/>
  <c r="H201" i="6"/>
  <c r="I201" i="6"/>
  <c r="H200" i="6"/>
  <c r="I200" i="6"/>
  <c r="H199" i="6"/>
  <c r="I199" i="6"/>
  <c r="H198" i="6"/>
  <c r="I198" i="6"/>
  <c r="H197" i="6"/>
  <c r="I197" i="6"/>
  <c r="H196" i="6"/>
  <c r="I196" i="6"/>
  <c r="H195" i="6"/>
  <c r="I195" i="6"/>
  <c r="H194" i="6"/>
  <c r="I194" i="6"/>
  <c r="H193" i="6"/>
  <c r="I193" i="6"/>
  <c r="H192" i="6"/>
  <c r="I192" i="6"/>
  <c r="H191" i="6"/>
  <c r="I191" i="6"/>
  <c r="H190" i="6"/>
  <c r="I190" i="6"/>
  <c r="H189" i="6"/>
  <c r="I189" i="6"/>
  <c r="H188" i="6"/>
  <c r="I188" i="6"/>
  <c r="H187" i="6"/>
  <c r="I187" i="6"/>
  <c r="H186" i="6"/>
  <c r="I186" i="6"/>
  <c r="H185" i="6"/>
  <c r="I185" i="6"/>
  <c r="H184" i="6"/>
  <c r="I184" i="6"/>
  <c r="H183" i="6"/>
  <c r="I183" i="6"/>
  <c r="H182" i="6"/>
  <c r="I182" i="6"/>
  <c r="H181" i="6"/>
  <c r="I181" i="6"/>
  <c r="H180" i="6"/>
  <c r="I180" i="6"/>
  <c r="H179" i="6"/>
  <c r="I179" i="6"/>
  <c r="H178" i="6"/>
  <c r="I178" i="6"/>
  <c r="H177" i="6"/>
  <c r="I177" i="6"/>
  <c r="H176" i="6"/>
  <c r="I176" i="6"/>
  <c r="H175" i="6"/>
  <c r="I175" i="6"/>
  <c r="H174" i="6"/>
  <c r="I174" i="6"/>
  <c r="H173" i="6"/>
  <c r="I173" i="6"/>
  <c r="H172" i="6"/>
  <c r="I172" i="6"/>
  <c r="H171" i="6"/>
  <c r="I171" i="6"/>
  <c r="H170" i="6"/>
  <c r="I170" i="6"/>
  <c r="H169" i="6"/>
  <c r="I169" i="6"/>
  <c r="H168" i="6"/>
  <c r="I168" i="6"/>
  <c r="H167" i="6"/>
  <c r="I167" i="6"/>
  <c r="H166" i="6"/>
  <c r="I166" i="6"/>
  <c r="H165" i="6"/>
  <c r="I165" i="6"/>
  <c r="H164" i="6"/>
  <c r="I164" i="6"/>
  <c r="H163" i="6"/>
  <c r="I163" i="6"/>
  <c r="H162" i="6"/>
  <c r="I162" i="6"/>
  <c r="H161" i="6"/>
  <c r="I161" i="6"/>
  <c r="H160" i="6"/>
  <c r="I160" i="6"/>
  <c r="H159" i="6"/>
  <c r="I159" i="6"/>
  <c r="H158" i="6"/>
  <c r="I158" i="6"/>
  <c r="H157" i="6"/>
  <c r="I157" i="6"/>
  <c r="H156" i="6"/>
  <c r="I156" i="6"/>
  <c r="H155" i="6"/>
  <c r="I155" i="6"/>
  <c r="H154" i="6"/>
  <c r="I154" i="6"/>
  <c r="H153" i="6"/>
  <c r="I153" i="6"/>
  <c r="H152" i="6"/>
  <c r="I152" i="6"/>
  <c r="H151" i="6"/>
  <c r="I151" i="6"/>
  <c r="H150" i="6"/>
  <c r="I150" i="6"/>
  <c r="H149" i="6"/>
  <c r="I149" i="6"/>
  <c r="H148" i="6"/>
  <c r="I148" i="6"/>
  <c r="H147" i="6"/>
  <c r="I147" i="6"/>
  <c r="H146" i="6"/>
  <c r="I146" i="6"/>
  <c r="H145" i="6"/>
  <c r="I145" i="6"/>
  <c r="H144" i="6"/>
  <c r="I144" i="6"/>
  <c r="H143" i="6"/>
  <c r="I143" i="6"/>
  <c r="H142" i="6"/>
  <c r="I142" i="6"/>
  <c r="H141" i="6"/>
  <c r="I141" i="6"/>
  <c r="H140" i="6"/>
  <c r="I140" i="6"/>
  <c r="H139" i="6"/>
  <c r="I139" i="6"/>
  <c r="H138" i="6"/>
  <c r="I138" i="6"/>
  <c r="H137" i="6"/>
  <c r="I137" i="6"/>
  <c r="H136" i="6"/>
  <c r="I136" i="6"/>
  <c r="H135" i="6"/>
  <c r="I135" i="6"/>
  <c r="H134" i="6"/>
  <c r="I134" i="6"/>
  <c r="H133" i="6"/>
  <c r="I133" i="6"/>
  <c r="H132" i="6"/>
  <c r="I132" i="6"/>
  <c r="H131" i="6"/>
  <c r="I131" i="6"/>
  <c r="H130" i="6"/>
  <c r="I130" i="6"/>
  <c r="H129" i="6"/>
  <c r="I129" i="6"/>
  <c r="H128" i="6"/>
  <c r="I128" i="6"/>
  <c r="H127" i="6"/>
  <c r="I127" i="6"/>
  <c r="H126" i="6"/>
  <c r="I126" i="6"/>
  <c r="H125" i="6"/>
  <c r="I125" i="6"/>
  <c r="H124" i="6"/>
  <c r="I124" i="6"/>
  <c r="H123" i="6"/>
  <c r="I123" i="6"/>
  <c r="H122" i="6"/>
  <c r="I122" i="6"/>
  <c r="H121" i="6"/>
  <c r="I121" i="6"/>
  <c r="H120" i="6"/>
  <c r="I120" i="6"/>
  <c r="H119" i="6"/>
  <c r="I119" i="6"/>
  <c r="H118" i="6"/>
  <c r="I118" i="6"/>
  <c r="H117" i="6"/>
  <c r="I117" i="6"/>
  <c r="H116" i="6"/>
  <c r="I116" i="6"/>
  <c r="H115" i="6"/>
  <c r="I115" i="6"/>
  <c r="H114" i="6"/>
  <c r="I114" i="6"/>
  <c r="H113" i="6"/>
  <c r="I113" i="6"/>
  <c r="H112" i="6"/>
  <c r="I112" i="6"/>
  <c r="H111" i="6"/>
  <c r="I111" i="6"/>
  <c r="H110" i="6"/>
  <c r="I110" i="6"/>
  <c r="H109" i="6"/>
  <c r="I109" i="6"/>
  <c r="H108" i="6"/>
  <c r="I108" i="6"/>
  <c r="H107" i="6"/>
  <c r="I107" i="6"/>
  <c r="H106" i="6"/>
  <c r="I106" i="6"/>
  <c r="H105" i="6"/>
  <c r="I105" i="6"/>
  <c r="H104" i="6"/>
  <c r="I104" i="6"/>
  <c r="H103" i="6"/>
  <c r="I103" i="6"/>
  <c r="H102" i="6"/>
  <c r="I102" i="6"/>
  <c r="H101" i="6"/>
  <c r="I101" i="6"/>
  <c r="H100" i="6"/>
  <c r="I100" i="6"/>
  <c r="H99" i="6"/>
  <c r="I99" i="6"/>
  <c r="H98" i="6"/>
  <c r="I98" i="6"/>
  <c r="H97" i="6"/>
  <c r="I97" i="6"/>
  <c r="H96" i="6"/>
  <c r="I96" i="6"/>
  <c r="H95" i="6"/>
  <c r="I95" i="6"/>
  <c r="H94" i="6"/>
  <c r="I94" i="6"/>
  <c r="H93" i="6"/>
  <c r="I93" i="6"/>
  <c r="H92" i="6"/>
  <c r="I92" i="6"/>
  <c r="H91" i="6"/>
  <c r="I91" i="6"/>
  <c r="H90" i="6"/>
  <c r="I90" i="6"/>
  <c r="H89" i="6"/>
  <c r="I89" i="6"/>
  <c r="H88" i="6"/>
  <c r="I88" i="6"/>
  <c r="H87" i="6"/>
  <c r="I87" i="6"/>
  <c r="H86" i="6"/>
  <c r="I86" i="6"/>
  <c r="H85" i="6"/>
  <c r="I85" i="6"/>
  <c r="H84" i="6"/>
  <c r="I84" i="6"/>
  <c r="H83" i="6"/>
  <c r="I83" i="6"/>
  <c r="H82" i="6"/>
  <c r="I82" i="6"/>
  <c r="H81" i="6"/>
  <c r="I81" i="6"/>
  <c r="H80" i="6"/>
  <c r="I80" i="6"/>
  <c r="H79" i="6"/>
  <c r="I79" i="6"/>
  <c r="H78" i="6"/>
  <c r="I78" i="6"/>
  <c r="H77" i="6"/>
  <c r="I77" i="6"/>
  <c r="H76" i="6"/>
  <c r="I76" i="6"/>
  <c r="H75" i="6"/>
  <c r="I75" i="6"/>
  <c r="H74" i="6"/>
  <c r="I74" i="6"/>
  <c r="H73" i="6"/>
  <c r="I73" i="6"/>
  <c r="H72" i="6"/>
  <c r="I72" i="6"/>
  <c r="H71" i="6"/>
  <c r="I71" i="6"/>
  <c r="H70" i="6"/>
  <c r="I70" i="6"/>
  <c r="H69" i="6"/>
  <c r="I69" i="6"/>
  <c r="H68" i="6"/>
  <c r="I68" i="6"/>
  <c r="H67" i="6"/>
  <c r="I67" i="6"/>
  <c r="H66" i="6"/>
  <c r="I66" i="6"/>
  <c r="H65" i="6"/>
  <c r="I65" i="6"/>
  <c r="H64" i="6"/>
  <c r="I64" i="6"/>
  <c r="H63" i="6"/>
  <c r="I63" i="6"/>
  <c r="H62" i="6"/>
  <c r="I62" i="6"/>
  <c r="H61" i="6"/>
  <c r="I61" i="6"/>
  <c r="H60" i="6"/>
  <c r="I60" i="6"/>
  <c r="H59" i="6"/>
  <c r="I59" i="6"/>
  <c r="H58" i="6"/>
  <c r="I58" i="6"/>
  <c r="H57" i="6"/>
  <c r="I57" i="6"/>
  <c r="H56" i="6"/>
  <c r="I56" i="6"/>
  <c r="H55" i="6"/>
  <c r="I55" i="6"/>
  <c r="H54" i="6"/>
  <c r="I54" i="6"/>
  <c r="H53" i="6"/>
  <c r="I53" i="6"/>
  <c r="H52" i="6"/>
  <c r="I52" i="6"/>
  <c r="H51" i="6"/>
  <c r="I51" i="6"/>
  <c r="H50" i="6"/>
  <c r="I50" i="6"/>
  <c r="H49" i="6"/>
  <c r="I49" i="6"/>
  <c r="H48" i="6"/>
  <c r="I48" i="6"/>
  <c r="H47" i="6"/>
  <c r="I47" i="6"/>
  <c r="H46" i="6"/>
  <c r="I46" i="6"/>
  <c r="H45" i="6"/>
  <c r="I45" i="6"/>
  <c r="H44" i="6"/>
  <c r="I44" i="6"/>
  <c r="H43" i="6"/>
  <c r="I43" i="6"/>
  <c r="H42" i="6"/>
  <c r="I42" i="6"/>
  <c r="H41" i="6"/>
  <c r="I41" i="6"/>
  <c r="H40" i="6"/>
  <c r="I40" i="6"/>
  <c r="H39" i="6"/>
  <c r="I39" i="6"/>
  <c r="H38" i="6"/>
  <c r="I38" i="6"/>
  <c r="H37" i="6"/>
  <c r="I37" i="6"/>
  <c r="H36" i="6"/>
  <c r="I36" i="6"/>
  <c r="H35" i="6"/>
  <c r="I35" i="6"/>
  <c r="H34" i="6"/>
  <c r="I34" i="6"/>
  <c r="H33" i="6"/>
  <c r="I33" i="6"/>
  <c r="H32" i="6"/>
  <c r="I32" i="6"/>
  <c r="H31" i="6"/>
  <c r="I31" i="6"/>
  <c r="H30" i="6"/>
  <c r="I30" i="6"/>
  <c r="H29" i="6"/>
  <c r="I29" i="6"/>
  <c r="H28" i="6"/>
  <c r="I28" i="6"/>
  <c r="H27" i="6"/>
  <c r="I27" i="6"/>
  <c r="H26" i="6"/>
  <c r="I26" i="6"/>
  <c r="H25" i="6"/>
  <c r="I25" i="6"/>
  <c r="H24" i="6"/>
  <c r="I24" i="6"/>
  <c r="H23" i="6"/>
  <c r="I23" i="6"/>
  <c r="H22" i="6"/>
  <c r="I22" i="6"/>
  <c r="H21" i="6"/>
  <c r="I21" i="6"/>
  <c r="H20" i="6"/>
  <c r="I20" i="6"/>
  <c r="H19" i="6"/>
  <c r="I19" i="6"/>
  <c r="H18" i="6"/>
  <c r="I18" i="6"/>
  <c r="H17" i="6"/>
  <c r="I17" i="6"/>
  <c r="H16" i="6"/>
  <c r="I16" i="6"/>
  <c r="H15" i="6"/>
  <c r="I15" i="6"/>
  <c r="H14" i="6"/>
  <c r="I14" i="6"/>
  <c r="H13" i="6"/>
  <c r="I13" i="6"/>
  <c r="H12" i="6"/>
  <c r="I12" i="6"/>
  <c r="H11" i="6"/>
  <c r="I11" i="6"/>
  <c r="H10" i="6"/>
  <c r="I10" i="6"/>
  <c r="H9" i="6"/>
  <c r="I9" i="6"/>
  <c r="H8" i="6"/>
  <c r="I8" i="6"/>
  <c r="H7" i="6"/>
  <c r="I7" i="6"/>
  <c r="H6" i="6"/>
  <c r="I6" i="6"/>
  <c r="H5" i="6"/>
  <c r="I5" i="6"/>
  <c r="H4" i="6"/>
  <c r="I4" i="6"/>
  <c r="H3" i="6"/>
  <c r="I3" i="6"/>
  <c r="I2" i="6"/>
  <c r="H2" i="6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C6" i="11"/>
  <c r="B6" i="11"/>
  <c r="L47" i="10"/>
  <c r="L46" i="10"/>
  <c r="L45" i="10"/>
  <c r="L47" i="9"/>
  <c r="L46" i="9"/>
  <c r="L45" i="9"/>
  <c r="G2" i="9"/>
  <c r="L47" i="8"/>
  <c r="L46" i="8"/>
  <c r="L45" i="8"/>
  <c r="L47" i="7"/>
  <c r="L46" i="7"/>
  <c r="L45" i="7"/>
  <c r="L47" i="6"/>
  <c r="L46" i="6"/>
  <c r="L45" i="6"/>
  <c r="E370" i="10"/>
  <c r="F370" i="10"/>
  <c r="G370" i="10"/>
  <c r="E369" i="10"/>
  <c r="F369" i="10"/>
  <c r="G369" i="10"/>
  <c r="E368" i="10"/>
  <c r="F368" i="10"/>
  <c r="G368" i="10"/>
  <c r="E367" i="10"/>
  <c r="F367" i="10"/>
  <c r="G367" i="10"/>
  <c r="E366" i="10"/>
  <c r="F366" i="10"/>
  <c r="G366" i="10"/>
  <c r="E365" i="10"/>
  <c r="F365" i="10"/>
  <c r="G365" i="10"/>
  <c r="E364" i="10"/>
  <c r="F364" i="10"/>
  <c r="G364" i="10"/>
  <c r="E363" i="10"/>
  <c r="F363" i="10"/>
  <c r="G363" i="10"/>
  <c r="E362" i="10"/>
  <c r="F362" i="10"/>
  <c r="G362" i="10"/>
  <c r="E361" i="10"/>
  <c r="F361" i="10"/>
  <c r="G361" i="10"/>
  <c r="E360" i="10"/>
  <c r="F360" i="10"/>
  <c r="G360" i="10"/>
  <c r="E359" i="10"/>
  <c r="F359" i="10"/>
  <c r="G359" i="10"/>
  <c r="E358" i="10"/>
  <c r="F358" i="10"/>
  <c r="G358" i="10"/>
  <c r="E357" i="10"/>
  <c r="F357" i="10"/>
  <c r="G357" i="10"/>
  <c r="E356" i="10"/>
  <c r="F356" i="10"/>
  <c r="G356" i="10"/>
  <c r="E355" i="10"/>
  <c r="F355" i="10"/>
  <c r="G355" i="10"/>
  <c r="E354" i="10"/>
  <c r="F354" i="10"/>
  <c r="G354" i="10"/>
  <c r="E353" i="10"/>
  <c r="F353" i="10"/>
  <c r="G353" i="10"/>
  <c r="E352" i="10"/>
  <c r="F352" i="10"/>
  <c r="G352" i="10"/>
  <c r="E351" i="10"/>
  <c r="F351" i="10"/>
  <c r="G351" i="10"/>
  <c r="E350" i="10"/>
  <c r="F350" i="10"/>
  <c r="G350" i="10"/>
  <c r="E349" i="10"/>
  <c r="F349" i="10"/>
  <c r="G349" i="10"/>
  <c r="E348" i="10"/>
  <c r="F348" i="10"/>
  <c r="G348" i="10"/>
  <c r="E347" i="10"/>
  <c r="F347" i="10"/>
  <c r="G347" i="10"/>
  <c r="E346" i="10"/>
  <c r="F346" i="10"/>
  <c r="G346" i="10"/>
  <c r="E345" i="10"/>
  <c r="F345" i="10"/>
  <c r="G345" i="10"/>
  <c r="E344" i="10"/>
  <c r="F344" i="10"/>
  <c r="G344" i="10"/>
  <c r="E343" i="10"/>
  <c r="F343" i="10"/>
  <c r="G343" i="10"/>
  <c r="E342" i="10"/>
  <c r="F342" i="10"/>
  <c r="G342" i="10"/>
  <c r="E341" i="10"/>
  <c r="F341" i="10"/>
  <c r="G341" i="10"/>
  <c r="E340" i="10"/>
  <c r="F340" i="10"/>
  <c r="G340" i="10"/>
  <c r="E339" i="10"/>
  <c r="F339" i="10"/>
  <c r="G339" i="10"/>
  <c r="E338" i="10"/>
  <c r="F338" i="10"/>
  <c r="G338" i="10"/>
  <c r="E337" i="10"/>
  <c r="F337" i="10"/>
  <c r="G337" i="10"/>
  <c r="E336" i="10"/>
  <c r="F336" i="10"/>
  <c r="G336" i="10"/>
  <c r="E335" i="10"/>
  <c r="F335" i="10"/>
  <c r="G335" i="10"/>
  <c r="E334" i="10"/>
  <c r="F334" i="10"/>
  <c r="G334" i="10"/>
  <c r="E333" i="10"/>
  <c r="F333" i="10"/>
  <c r="G333" i="10"/>
  <c r="E332" i="10"/>
  <c r="F332" i="10"/>
  <c r="G332" i="10"/>
  <c r="E331" i="10"/>
  <c r="F331" i="10"/>
  <c r="G331" i="10"/>
  <c r="E330" i="10"/>
  <c r="F330" i="10"/>
  <c r="G330" i="10"/>
  <c r="E329" i="10"/>
  <c r="F329" i="10"/>
  <c r="G329" i="10"/>
  <c r="E328" i="10"/>
  <c r="F328" i="10"/>
  <c r="G328" i="10"/>
  <c r="E327" i="10"/>
  <c r="F327" i="10"/>
  <c r="G327" i="10"/>
  <c r="E326" i="10"/>
  <c r="F326" i="10"/>
  <c r="G326" i="10"/>
  <c r="E325" i="10"/>
  <c r="F325" i="10"/>
  <c r="G325" i="10"/>
  <c r="E324" i="10"/>
  <c r="F324" i="10"/>
  <c r="G324" i="10"/>
  <c r="E323" i="10"/>
  <c r="F323" i="10"/>
  <c r="G323" i="10"/>
  <c r="E322" i="10"/>
  <c r="F322" i="10"/>
  <c r="G322" i="10"/>
  <c r="E321" i="10"/>
  <c r="F321" i="10"/>
  <c r="G321" i="10"/>
  <c r="E320" i="10"/>
  <c r="F320" i="10"/>
  <c r="G320" i="10"/>
  <c r="E319" i="10"/>
  <c r="F319" i="10"/>
  <c r="G319" i="10"/>
  <c r="E318" i="10"/>
  <c r="F318" i="10"/>
  <c r="G318" i="10"/>
  <c r="E317" i="10"/>
  <c r="F317" i="10"/>
  <c r="G317" i="10"/>
  <c r="E316" i="10"/>
  <c r="F316" i="10"/>
  <c r="G316" i="10"/>
  <c r="E315" i="10"/>
  <c r="F315" i="10"/>
  <c r="G315" i="10"/>
  <c r="E314" i="10"/>
  <c r="F314" i="10"/>
  <c r="G314" i="10"/>
  <c r="E313" i="10"/>
  <c r="F313" i="10"/>
  <c r="G313" i="10"/>
  <c r="E312" i="10"/>
  <c r="F312" i="10"/>
  <c r="G312" i="10"/>
  <c r="E311" i="10"/>
  <c r="F311" i="10"/>
  <c r="G311" i="10"/>
  <c r="E310" i="10"/>
  <c r="F310" i="10"/>
  <c r="G310" i="10"/>
  <c r="E309" i="10"/>
  <c r="F309" i="10"/>
  <c r="G309" i="10"/>
  <c r="E308" i="10"/>
  <c r="F308" i="10"/>
  <c r="G308" i="10"/>
  <c r="E307" i="10"/>
  <c r="F307" i="10"/>
  <c r="G307" i="10"/>
  <c r="E306" i="10"/>
  <c r="F306" i="10"/>
  <c r="G306" i="10"/>
  <c r="E305" i="10"/>
  <c r="F305" i="10"/>
  <c r="G305" i="10"/>
  <c r="E304" i="10"/>
  <c r="F304" i="10"/>
  <c r="G304" i="10"/>
  <c r="E303" i="10"/>
  <c r="F303" i="10"/>
  <c r="G303" i="10"/>
  <c r="E302" i="10"/>
  <c r="F302" i="10"/>
  <c r="G302" i="10"/>
  <c r="E301" i="10"/>
  <c r="F301" i="10"/>
  <c r="G301" i="10"/>
  <c r="E300" i="10"/>
  <c r="F300" i="10"/>
  <c r="G300" i="10"/>
  <c r="E299" i="10"/>
  <c r="F299" i="10"/>
  <c r="G299" i="10"/>
  <c r="E298" i="10"/>
  <c r="F298" i="10"/>
  <c r="G298" i="10"/>
  <c r="E297" i="10"/>
  <c r="F297" i="10"/>
  <c r="G297" i="10"/>
  <c r="E296" i="10"/>
  <c r="F296" i="10"/>
  <c r="G296" i="10"/>
  <c r="E295" i="10"/>
  <c r="F295" i="10"/>
  <c r="G295" i="10"/>
  <c r="E294" i="10"/>
  <c r="F294" i="10"/>
  <c r="G294" i="10"/>
  <c r="E293" i="10"/>
  <c r="F293" i="10"/>
  <c r="G293" i="10"/>
  <c r="E292" i="10"/>
  <c r="F292" i="10"/>
  <c r="G292" i="10"/>
  <c r="E291" i="10"/>
  <c r="F291" i="10"/>
  <c r="G291" i="10"/>
  <c r="E290" i="10"/>
  <c r="F290" i="10"/>
  <c r="G290" i="10"/>
  <c r="E289" i="10"/>
  <c r="F289" i="10"/>
  <c r="G289" i="10"/>
  <c r="E288" i="10"/>
  <c r="F288" i="10"/>
  <c r="G288" i="10"/>
  <c r="E287" i="10"/>
  <c r="F287" i="10"/>
  <c r="G287" i="10"/>
  <c r="E286" i="10"/>
  <c r="F286" i="10"/>
  <c r="G286" i="10"/>
  <c r="E285" i="10"/>
  <c r="F285" i="10"/>
  <c r="G285" i="10"/>
  <c r="E284" i="10"/>
  <c r="F284" i="10"/>
  <c r="G284" i="10"/>
  <c r="E283" i="10"/>
  <c r="F283" i="10"/>
  <c r="G283" i="10"/>
  <c r="E282" i="10"/>
  <c r="F282" i="10"/>
  <c r="G282" i="10"/>
  <c r="E281" i="10"/>
  <c r="F281" i="10"/>
  <c r="G281" i="10"/>
  <c r="E280" i="10"/>
  <c r="F280" i="10"/>
  <c r="G280" i="10"/>
  <c r="E279" i="10"/>
  <c r="F279" i="10"/>
  <c r="G279" i="10"/>
  <c r="E278" i="10"/>
  <c r="F278" i="10"/>
  <c r="G278" i="10"/>
  <c r="E277" i="10"/>
  <c r="F277" i="10"/>
  <c r="G277" i="10"/>
  <c r="E276" i="10"/>
  <c r="F276" i="10"/>
  <c r="G276" i="10"/>
  <c r="E275" i="10"/>
  <c r="F275" i="10"/>
  <c r="G275" i="10"/>
  <c r="E274" i="10"/>
  <c r="F274" i="10"/>
  <c r="G274" i="10"/>
  <c r="E273" i="10"/>
  <c r="F273" i="10"/>
  <c r="G273" i="10"/>
  <c r="E272" i="10"/>
  <c r="F272" i="10"/>
  <c r="G272" i="10"/>
  <c r="E271" i="10"/>
  <c r="F271" i="10"/>
  <c r="G271" i="10"/>
  <c r="E270" i="10"/>
  <c r="F270" i="10"/>
  <c r="G270" i="10"/>
  <c r="E269" i="10"/>
  <c r="F269" i="10"/>
  <c r="G269" i="10"/>
  <c r="E268" i="10"/>
  <c r="F268" i="10"/>
  <c r="G268" i="10"/>
  <c r="E267" i="10"/>
  <c r="F267" i="10"/>
  <c r="G267" i="10"/>
  <c r="E266" i="10"/>
  <c r="F266" i="10"/>
  <c r="G266" i="10"/>
  <c r="E265" i="10"/>
  <c r="F265" i="10"/>
  <c r="G265" i="10"/>
  <c r="E264" i="10"/>
  <c r="F264" i="10"/>
  <c r="G264" i="10"/>
  <c r="E263" i="10"/>
  <c r="F263" i="10"/>
  <c r="G263" i="10"/>
  <c r="E262" i="10"/>
  <c r="F262" i="10"/>
  <c r="G262" i="10"/>
  <c r="E261" i="10"/>
  <c r="F261" i="10"/>
  <c r="G261" i="10"/>
  <c r="E260" i="10"/>
  <c r="F260" i="10"/>
  <c r="G260" i="10"/>
  <c r="E259" i="10"/>
  <c r="F259" i="10"/>
  <c r="G259" i="10"/>
  <c r="E258" i="10"/>
  <c r="F258" i="10"/>
  <c r="G258" i="10"/>
  <c r="E257" i="10"/>
  <c r="F257" i="10"/>
  <c r="G257" i="10"/>
  <c r="E256" i="10"/>
  <c r="F256" i="10"/>
  <c r="G256" i="10"/>
  <c r="E255" i="10"/>
  <c r="F255" i="10"/>
  <c r="G255" i="10"/>
  <c r="E254" i="10"/>
  <c r="F254" i="10"/>
  <c r="G254" i="10"/>
  <c r="E253" i="10"/>
  <c r="F253" i="10"/>
  <c r="G253" i="10"/>
  <c r="E252" i="10"/>
  <c r="F252" i="10"/>
  <c r="G252" i="10"/>
  <c r="E251" i="10"/>
  <c r="F251" i="10"/>
  <c r="G251" i="10"/>
  <c r="E250" i="10"/>
  <c r="F250" i="10"/>
  <c r="G250" i="10"/>
  <c r="E249" i="10"/>
  <c r="F249" i="10"/>
  <c r="G249" i="10"/>
  <c r="E248" i="10"/>
  <c r="F248" i="10"/>
  <c r="G248" i="10"/>
  <c r="E247" i="10"/>
  <c r="F247" i="10"/>
  <c r="G247" i="10"/>
  <c r="E246" i="10"/>
  <c r="F246" i="10"/>
  <c r="G246" i="10"/>
  <c r="E245" i="10"/>
  <c r="F245" i="10"/>
  <c r="G245" i="10"/>
  <c r="E244" i="10"/>
  <c r="F244" i="10"/>
  <c r="G244" i="10"/>
  <c r="E243" i="10"/>
  <c r="F243" i="10"/>
  <c r="G243" i="10"/>
  <c r="E242" i="10"/>
  <c r="F242" i="10"/>
  <c r="G242" i="10"/>
  <c r="E241" i="10"/>
  <c r="F241" i="10"/>
  <c r="G241" i="10"/>
  <c r="E240" i="10"/>
  <c r="F240" i="10"/>
  <c r="G240" i="10"/>
  <c r="E239" i="10"/>
  <c r="F239" i="10"/>
  <c r="G239" i="10"/>
  <c r="E238" i="10"/>
  <c r="F238" i="10"/>
  <c r="G238" i="10"/>
  <c r="E237" i="10"/>
  <c r="F237" i="10"/>
  <c r="G237" i="10"/>
  <c r="E236" i="10"/>
  <c r="F236" i="10"/>
  <c r="G236" i="10"/>
  <c r="E235" i="10"/>
  <c r="F235" i="10"/>
  <c r="G235" i="10"/>
  <c r="E234" i="10"/>
  <c r="F234" i="10"/>
  <c r="G234" i="10"/>
  <c r="E233" i="10"/>
  <c r="F233" i="10"/>
  <c r="G233" i="10"/>
  <c r="E232" i="10"/>
  <c r="F232" i="10"/>
  <c r="G232" i="10"/>
  <c r="E231" i="10"/>
  <c r="F231" i="10"/>
  <c r="G231" i="10"/>
  <c r="E230" i="10"/>
  <c r="F230" i="10"/>
  <c r="G230" i="10"/>
  <c r="E229" i="10"/>
  <c r="F229" i="10"/>
  <c r="G229" i="10"/>
  <c r="E228" i="10"/>
  <c r="F228" i="10"/>
  <c r="G228" i="10"/>
  <c r="E227" i="10"/>
  <c r="F227" i="10"/>
  <c r="G227" i="10"/>
  <c r="E226" i="10"/>
  <c r="F226" i="10"/>
  <c r="G226" i="10"/>
  <c r="E225" i="10"/>
  <c r="F225" i="10"/>
  <c r="G225" i="10"/>
  <c r="E224" i="10"/>
  <c r="F224" i="10"/>
  <c r="G224" i="10"/>
  <c r="E223" i="10"/>
  <c r="F223" i="10"/>
  <c r="G223" i="10"/>
  <c r="E222" i="10"/>
  <c r="F222" i="10"/>
  <c r="G222" i="10"/>
  <c r="E221" i="10"/>
  <c r="F221" i="10"/>
  <c r="G221" i="10"/>
  <c r="E220" i="10"/>
  <c r="F220" i="10"/>
  <c r="G220" i="10"/>
  <c r="E219" i="10"/>
  <c r="F219" i="10"/>
  <c r="G219" i="10"/>
  <c r="E218" i="10"/>
  <c r="F218" i="10"/>
  <c r="G218" i="10"/>
  <c r="E217" i="10"/>
  <c r="F217" i="10"/>
  <c r="G217" i="10"/>
  <c r="E216" i="10"/>
  <c r="F216" i="10"/>
  <c r="G216" i="10"/>
  <c r="E215" i="10"/>
  <c r="F215" i="10"/>
  <c r="G215" i="10"/>
  <c r="E214" i="10"/>
  <c r="F214" i="10"/>
  <c r="G214" i="10"/>
  <c r="E213" i="10"/>
  <c r="F213" i="10"/>
  <c r="G213" i="10"/>
  <c r="E212" i="10"/>
  <c r="F212" i="10"/>
  <c r="G212" i="10"/>
  <c r="E211" i="10"/>
  <c r="F211" i="10"/>
  <c r="G211" i="10"/>
  <c r="E210" i="10"/>
  <c r="F210" i="10"/>
  <c r="G210" i="10"/>
  <c r="E209" i="10"/>
  <c r="F209" i="10"/>
  <c r="G209" i="10"/>
  <c r="E208" i="10"/>
  <c r="F208" i="10"/>
  <c r="G208" i="10"/>
  <c r="E207" i="10"/>
  <c r="F207" i="10"/>
  <c r="G207" i="10"/>
  <c r="E206" i="10"/>
  <c r="F206" i="10"/>
  <c r="G206" i="10"/>
  <c r="E205" i="10"/>
  <c r="F205" i="10"/>
  <c r="G205" i="10"/>
  <c r="E204" i="10"/>
  <c r="F204" i="10"/>
  <c r="G204" i="10"/>
  <c r="E203" i="10"/>
  <c r="F203" i="10"/>
  <c r="G203" i="10"/>
  <c r="E202" i="10"/>
  <c r="F202" i="10"/>
  <c r="G202" i="10"/>
  <c r="E201" i="10"/>
  <c r="F201" i="10"/>
  <c r="G201" i="10"/>
  <c r="E200" i="10"/>
  <c r="F200" i="10"/>
  <c r="G200" i="10"/>
  <c r="E199" i="10"/>
  <c r="F199" i="10"/>
  <c r="G199" i="10"/>
  <c r="E198" i="10"/>
  <c r="F198" i="10"/>
  <c r="G198" i="10"/>
  <c r="E197" i="10"/>
  <c r="F197" i="10"/>
  <c r="G197" i="10"/>
  <c r="E196" i="10"/>
  <c r="F196" i="10"/>
  <c r="G196" i="10"/>
  <c r="E195" i="10"/>
  <c r="F195" i="10"/>
  <c r="G195" i="10"/>
  <c r="E194" i="10"/>
  <c r="F194" i="10"/>
  <c r="G194" i="10"/>
  <c r="E193" i="10"/>
  <c r="F193" i="10"/>
  <c r="G193" i="10"/>
  <c r="E192" i="10"/>
  <c r="F192" i="10"/>
  <c r="G192" i="10"/>
  <c r="E191" i="10"/>
  <c r="F191" i="10"/>
  <c r="G191" i="10"/>
  <c r="E190" i="10"/>
  <c r="F190" i="10"/>
  <c r="G190" i="10"/>
  <c r="E189" i="10"/>
  <c r="F189" i="10"/>
  <c r="G189" i="10"/>
  <c r="E188" i="10"/>
  <c r="F188" i="10"/>
  <c r="G188" i="10"/>
  <c r="E187" i="10"/>
  <c r="F187" i="10"/>
  <c r="G187" i="10"/>
  <c r="E186" i="10"/>
  <c r="F186" i="10"/>
  <c r="G186" i="10"/>
  <c r="E185" i="10"/>
  <c r="F185" i="10"/>
  <c r="G185" i="10"/>
  <c r="E184" i="10"/>
  <c r="F184" i="10"/>
  <c r="G184" i="10"/>
  <c r="E183" i="10"/>
  <c r="F183" i="10"/>
  <c r="G183" i="10"/>
  <c r="E182" i="10"/>
  <c r="F182" i="10"/>
  <c r="G182" i="10"/>
  <c r="E181" i="10"/>
  <c r="F181" i="10"/>
  <c r="G181" i="10"/>
  <c r="E180" i="10"/>
  <c r="F180" i="10"/>
  <c r="G180" i="10"/>
  <c r="E179" i="10"/>
  <c r="F179" i="10"/>
  <c r="G179" i="10"/>
  <c r="E178" i="10"/>
  <c r="F178" i="10"/>
  <c r="G178" i="10"/>
  <c r="E177" i="10"/>
  <c r="F177" i="10"/>
  <c r="G177" i="10"/>
  <c r="E176" i="10"/>
  <c r="F176" i="10"/>
  <c r="G176" i="10"/>
  <c r="E175" i="10"/>
  <c r="F175" i="10"/>
  <c r="G175" i="10"/>
  <c r="E174" i="10"/>
  <c r="F174" i="10"/>
  <c r="G174" i="10"/>
  <c r="E173" i="10"/>
  <c r="F173" i="10"/>
  <c r="G173" i="10"/>
  <c r="E172" i="10"/>
  <c r="F172" i="10"/>
  <c r="G172" i="10"/>
  <c r="E171" i="10"/>
  <c r="F171" i="10"/>
  <c r="G171" i="10"/>
  <c r="E170" i="10"/>
  <c r="F170" i="10"/>
  <c r="G170" i="10"/>
  <c r="E169" i="10"/>
  <c r="F169" i="10"/>
  <c r="G169" i="10"/>
  <c r="E168" i="10"/>
  <c r="F168" i="10"/>
  <c r="G168" i="10"/>
  <c r="E167" i="10"/>
  <c r="F167" i="10"/>
  <c r="G167" i="10"/>
  <c r="E166" i="10"/>
  <c r="F166" i="10"/>
  <c r="G166" i="10"/>
  <c r="E165" i="10"/>
  <c r="F165" i="10"/>
  <c r="G165" i="10"/>
  <c r="E164" i="10"/>
  <c r="F164" i="10"/>
  <c r="G164" i="10"/>
  <c r="E163" i="10"/>
  <c r="F163" i="10"/>
  <c r="G163" i="10"/>
  <c r="E162" i="10"/>
  <c r="F162" i="10"/>
  <c r="G162" i="10"/>
  <c r="E161" i="10"/>
  <c r="F161" i="10"/>
  <c r="G161" i="10"/>
  <c r="E160" i="10"/>
  <c r="F160" i="10"/>
  <c r="G160" i="10"/>
  <c r="E159" i="10"/>
  <c r="F159" i="10"/>
  <c r="G159" i="10"/>
  <c r="E158" i="10"/>
  <c r="F158" i="10"/>
  <c r="G158" i="10"/>
  <c r="E157" i="10"/>
  <c r="F157" i="10"/>
  <c r="G157" i="10"/>
  <c r="E156" i="10"/>
  <c r="F156" i="10"/>
  <c r="G156" i="10"/>
  <c r="E155" i="10"/>
  <c r="F155" i="10"/>
  <c r="G155" i="10"/>
  <c r="E154" i="10"/>
  <c r="F154" i="10"/>
  <c r="G154" i="10"/>
  <c r="E153" i="10"/>
  <c r="F153" i="10"/>
  <c r="G153" i="10"/>
  <c r="E152" i="10"/>
  <c r="F152" i="10"/>
  <c r="G152" i="10"/>
  <c r="E151" i="10"/>
  <c r="F151" i="10"/>
  <c r="G151" i="10"/>
  <c r="E150" i="10"/>
  <c r="F150" i="10"/>
  <c r="G150" i="10"/>
  <c r="E149" i="10"/>
  <c r="F149" i="10"/>
  <c r="G149" i="10"/>
  <c r="E148" i="10"/>
  <c r="F148" i="10"/>
  <c r="G148" i="10"/>
  <c r="E147" i="10"/>
  <c r="F147" i="10"/>
  <c r="G147" i="10"/>
  <c r="E146" i="10"/>
  <c r="F146" i="10"/>
  <c r="G146" i="10"/>
  <c r="E145" i="10"/>
  <c r="F145" i="10"/>
  <c r="G145" i="10"/>
  <c r="E144" i="10"/>
  <c r="F144" i="10"/>
  <c r="G144" i="10"/>
  <c r="E143" i="10"/>
  <c r="F143" i="10"/>
  <c r="G143" i="10"/>
  <c r="E142" i="10"/>
  <c r="F142" i="10"/>
  <c r="G142" i="10"/>
  <c r="E141" i="10"/>
  <c r="F141" i="10"/>
  <c r="G141" i="10"/>
  <c r="E140" i="10"/>
  <c r="F140" i="10"/>
  <c r="G140" i="10"/>
  <c r="E139" i="10"/>
  <c r="F139" i="10"/>
  <c r="G139" i="10"/>
  <c r="E138" i="10"/>
  <c r="F138" i="10"/>
  <c r="G138" i="10"/>
  <c r="E137" i="10"/>
  <c r="F137" i="10"/>
  <c r="G137" i="10"/>
  <c r="E136" i="10"/>
  <c r="F136" i="10"/>
  <c r="G136" i="10"/>
  <c r="E135" i="10"/>
  <c r="F135" i="10"/>
  <c r="G135" i="10"/>
  <c r="E134" i="10"/>
  <c r="F134" i="10"/>
  <c r="G134" i="10"/>
  <c r="E133" i="10"/>
  <c r="F133" i="10"/>
  <c r="G133" i="10"/>
  <c r="E132" i="10"/>
  <c r="F132" i="10"/>
  <c r="G132" i="10"/>
  <c r="E131" i="10"/>
  <c r="F131" i="10"/>
  <c r="G131" i="10"/>
  <c r="E130" i="10"/>
  <c r="F130" i="10"/>
  <c r="G130" i="10"/>
  <c r="E129" i="10"/>
  <c r="F129" i="10"/>
  <c r="G129" i="10"/>
  <c r="E128" i="10"/>
  <c r="F128" i="10"/>
  <c r="G128" i="10"/>
  <c r="E127" i="10"/>
  <c r="F127" i="10"/>
  <c r="G127" i="10"/>
  <c r="E126" i="10"/>
  <c r="F126" i="10"/>
  <c r="G126" i="10"/>
  <c r="E125" i="10"/>
  <c r="F125" i="10"/>
  <c r="G125" i="10"/>
  <c r="E124" i="10"/>
  <c r="F124" i="10"/>
  <c r="G124" i="10"/>
  <c r="E123" i="10"/>
  <c r="F123" i="10"/>
  <c r="G123" i="10"/>
  <c r="E122" i="10"/>
  <c r="F122" i="10"/>
  <c r="G122" i="10"/>
  <c r="E121" i="10"/>
  <c r="F121" i="10"/>
  <c r="G121" i="10"/>
  <c r="E120" i="10"/>
  <c r="F120" i="10"/>
  <c r="G120" i="10"/>
  <c r="E119" i="10"/>
  <c r="F119" i="10"/>
  <c r="G119" i="10"/>
  <c r="E118" i="10"/>
  <c r="F118" i="10"/>
  <c r="G118" i="10"/>
  <c r="E117" i="10"/>
  <c r="F117" i="10"/>
  <c r="G117" i="10"/>
  <c r="E116" i="10"/>
  <c r="F116" i="10"/>
  <c r="G116" i="10"/>
  <c r="E115" i="10"/>
  <c r="F115" i="10"/>
  <c r="G115" i="10"/>
  <c r="E114" i="10"/>
  <c r="F114" i="10"/>
  <c r="G114" i="10"/>
  <c r="E113" i="10"/>
  <c r="F113" i="10"/>
  <c r="G113" i="10"/>
  <c r="E112" i="10"/>
  <c r="F112" i="10"/>
  <c r="G112" i="10"/>
  <c r="E111" i="10"/>
  <c r="F111" i="10"/>
  <c r="G111" i="10"/>
  <c r="E110" i="10"/>
  <c r="F110" i="10"/>
  <c r="G110" i="10"/>
  <c r="E109" i="10"/>
  <c r="F109" i="10"/>
  <c r="G109" i="10"/>
  <c r="E108" i="10"/>
  <c r="F108" i="10"/>
  <c r="G108" i="10"/>
  <c r="E107" i="10"/>
  <c r="F107" i="10"/>
  <c r="G107" i="10"/>
  <c r="E106" i="10"/>
  <c r="F106" i="10"/>
  <c r="G106" i="10"/>
  <c r="E105" i="10"/>
  <c r="F105" i="10"/>
  <c r="G105" i="10"/>
  <c r="E104" i="10"/>
  <c r="F104" i="10"/>
  <c r="G104" i="10"/>
  <c r="E103" i="10"/>
  <c r="F103" i="10"/>
  <c r="G103" i="10"/>
  <c r="E102" i="10"/>
  <c r="F102" i="10"/>
  <c r="G102" i="10"/>
  <c r="E101" i="10"/>
  <c r="F101" i="10"/>
  <c r="G101" i="10"/>
  <c r="E100" i="10"/>
  <c r="F100" i="10"/>
  <c r="G100" i="10"/>
  <c r="E99" i="10"/>
  <c r="F99" i="10"/>
  <c r="G99" i="10"/>
  <c r="E98" i="10"/>
  <c r="F98" i="10"/>
  <c r="G98" i="10"/>
  <c r="E97" i="10"/>
  <c r="F97" i="10"/>
  <c r="G97" i="10"/>
  <c r="E96" i="10"/>
  <c r="F96" i="10"/>
  <c r="G96" i="10"/>
  <c r="E95" i="10"/>
  <c r="F95" i="10"/>
  <c r="G95" i="10"/>
  <c r="E94" i="10"/>
  <c r="F94" i="10"/>
  <c r="G94" i="10"/>
  <c r="E93" i="10"/>
  <c r="F93" i="10"/>
  <c r="G93" i="10"/>
  <c r="E92" i="10"/>
  <c r="F92" i="10"/>
  <c r="G92" i="10"/>
  <c r="E91" i="10"/>
  <c r="F91" i="10"/>
  <c r="G91" i="10"/>
  <c r="E90" i="10"/>
  <c r="F90" i="10"/>
  <c r="G90" i="10"/>
  <c r="E89" i="10"/>
  <c r="F89" i="10"/>
  <c r="G89" i="10"/>
  <c r="E88" i="10"/>
  <c r="F88" i="10"/>
  <c r="G88" i="10"/>
  <c r="E87" i="10"/>
  <c r="F87" i="10"/>
  <c r="G87" i="10"/>
  <c r="E86" i="10"/>
  <c r="F86" i="10"/>
  <c r="G86" i="10"/>
  <c r="E85" i="10"/>
  <c r="F85" i="10"/>
  <c r="G85" i="10"/>
  <c r="E84" i="10"/>
  <c r="F84" i="10"/>
  <c r="G84" i="10"/>
  <c r="E83" i="10"/>
  <c r="F83" i="10"/>
  <c r="G83" i="10"/>
  <c r="E82" i="10"/>
  <c r="F82" i="10"/>
  <c r="G82" i="10"/>
  <c r="E81" i="10"/>
  <c r="F81" i="10"/>
  <c r="G81" i="10"/>
  <c r="E80" i="10"/>
  <c r="F80" i="10"/>
  <c r="G80" i="10"/>
  <c r="E79" i="10"/>
  <c r="F79" i="10"/>
  <c r="G79" i="10"/>
  <c r="E78" i="10"/>
  <c r="F78" i="10"/>
  <c r="G78" i="10"/>
  <c r="E77" i="10"/>
  <c r="F77" i="10"/>
  <c r="G77" i="10"/>
  <c r="E76" i="10"/>
  <c r="F76" i="10"/>
  <c r="G76" i="10"/>
  <c r="E75" i="10"/>
  <c r="F75" i="10"/>
  <c r="G75" i="10"/>
  <c r="E74" i="10"/>
  <c r="F74" i="10"/>
  <c r="G74" i="10"/>
  <c r="E73" i="10"/>
  <c r="F73" i="10"/>
  <c r="G73" i="10"/>
  <c r="E72" i="10"/>
  <c r="F72" i="10"/>
  <c r="G72" i="10"/>
  <c r="E71" i="10"/>
  <c r="F71" i="10"/>
  <c r="G71" i="10"/>
  <c r="E70" i="10"/>
  <c r="F70" i="10"/>
  <c r="G70" i="10"/>
  <c r="E69" i="10"/>
  <c r="F69" i="10"/>
  <c r="G69" i="10"/>
  <c r="E68" i="10"/>
  <c r="F68" i="10"/>
  <c r="G68" i="10"/>
  <c r="E67" i="10"/>
  <c r="F67" i="10"/>
  <c r="G67" i="10"/>
  <c r="E66" i="10"/>
  <c r="F66" i="10"/>
  <c r="G66" i="10"/>
  <c r="E65" i="10"/>
  <c r="F65" i="10"/>
  <c r="G65" i="10"/>
  <c r="E64" i="10"/>
  <c r="F64" i="10"/>
  <c r="G64" i="10"/>
  <c r="E63" i="10"/>
  <c r="F63" i="10"/>
  <c r="G63" i="10"/>
  <c r="E62" i="10"/>
  <c r="F62" i="10"/>
  <c r="G62" i="10"/>
  <c r="E61" i="10"/>
  <c r="F61" i="10"/>
  <c r="G61" i="10"/>
  <c r="E60" i="10"/>
  <c r="F60" i="10"/>
  <c r="G60" i="10"/>
  <c r="E59" i="10"/>
  <c r="F59" i="10"/>
  <c r="G59" i="10"/>
  <c r="E58" i="10"/>
  <c r="F58" i="10"/>
  <c r="G58" i="10"/>
  <c r="E57" i="10"/>
  <c r="F57" i="10"/>
  <c r="G57" i="10"/>
  <c r="E56" i="10"/>
  <c r="F56" i="10"/>
  <c r="G56" i="10"/>
  <c r="E55" i="10"/>
  <c r="F55" i="10"/>
  <c r="G55" i="10"/>
  <c r="E54" i="10"/>
  <c r="F54" i="10"/>
  <c r="G54" i="10"/>
  <c r="E53" i="10"/>
  <c r="F53" i="10"/>
  <c r="G53" i="10"/>
  <c r="E52" i="10"/>
  <c r="F52" i="10"/>
  <c r="G52" i="10"/>
  <c r="E51" i="10"/>
  <c r="F51" i="10"/>
  <c r="G51" i="10"/>
  <c r="E50" i="10"/>
  <c r="F50" i="10"/>
  <c r="G50" i="10"/>
  <c r="E49" i="10"/>
  <c r="F49" i="10"/>
  <c r="G49" i="10"/>
  <c r="E48" i="10"/>
  <c r="F48" i="10"/>
  <c r="G48" i="10"/>
  <c r="E47" i="10"/>
  <c r="F47" i="10"/>
  <c r="G47" i="10"/>
  <c r="E46" i="10"/>
  <c r="F46" i="10"/>
  <c r="G46" i="10"/>
  <c r="E45" i="10"/>
  <c r="F45" i="10"/>
  <c r="G45" i="10"/>
  <c r="E44" i="10"/>
  <c r="F44" i="10"/>
  <c r="G44" i="10"/>
  <c r="E43" i="10"/>
  <c r="F43" i="10"/>
  <c r="G43" i="10"/>
  <c r="E42" i="10"/>
  <c r="F42" i="10"/>
  <c r="G42" i="10"/>
  <c r="E41" i="10"/>
  <c r="F41" i="10"/>
  <c r="G41" i="10"/>
  <c r="E40" i="10"/>
  <c r="F40" i="10"/>
  <c r="G40" i="10"/>
  <c r="E39" i="10"/>
  <c r="F39" i="10"/>
  <c r="G39" i="10"/>
  <c r="E38" i="10"/>
  <c r="F38" i="10"/>
  <c r="G38" i="10"/>
  <c r="E37" i="10"/>
  <c r="F37" i="10"/>
  <c r="G37" i="10"/>
  <c r="E36" i="10"/>
  <c r="F36" i="10"/>
  <c r="G36" i="10"/>
  <c r="E35" i="10"/>
  <c r="F35" i="10"/>
  <c r="G35" i="10"/>
  <c r="E34" i="10"/>
  <c r="F34" i="10"/>
  <c r="G34" i="10"/>
  <c r="E33" i="10"/>
  <c r="F33" i="10"/>
  <c r="G33" i="10"/>
  <c r="E32" i="10"/>
  <c r="F32" i="10"/>
  <c r="G32" i="10"/>
  <c r="E31" i="10"/>
  <c r="F31" i="10"/>
  <c r="G31" i="10"/>
  <c r="E30" i="10"/>
  <c r="F30" i="10"/>
  <c r="G30" i="10"/>
  <c r="E29" i="10"/>
  <c r="F29" i="10"/>
  <c r="G29" i="10"/>
  <c r="E28" i="10"/>
  <c r="F28" i="10"/>
  <c r="G28" i="10"/>
  <c r="E27" i="10"/>
  <c r="F27" i="10"/>
  <c r="G27" i="10"/>
  <c r="E26" i="10"/>
  <c r="F26" i="10"/>
  <c r="G26" i="10"/>
  <c r="E25" i="10"/>
  <c r="F25" i="10"/>
  <c r="G25" i="10"/>
  <c r="E24" i="10"/>
  <c r="F24" i="10"/>
  <c r="G24" i="10"/>
  <c r="E23" i="10"/>
  <c r="F23" i="10"/>
  <c r="G23" i="10"/>
  <c r="E22" i="10"/>
  <c r="F22" i="10"/>
  <c r="G22" i="10"/>
  <c r="E21" i="10"/>
  <c r="F21" i="10"/>
  <c r="G21" i="10"/>
  <c r="E20" i="10"/>
  <c r="F20" i="10"/>
  <c r="G20" i="10"/>
  <c r="E19" i="10"/>
  <c r="F19" i="10"/>
  <c r="G19" i="10"/>
  <c r="E18" i="10"/>
  <c r="F18" i="10"/>
  <c r="G18" i="10"/>
  <c r="E17" i="10"/>
  <c r="F17" i="10"/>
  <c r="G17" i="10"/>
  <c r="E16" i="10"/>
  <c r="F16" i="10"/>
  <c r="G16" i="10"/>
  <c r="E15" i="10"/>
  <c r="F15" i="10"/>
  <c r="G15" i="10"/>
  <c r="E14" i="10"/>
  <c r="F14" i="10"/>
  <c r="G14" i="10"/>
  <c r="E13" i="10"/>
  <c r="F13" i="10"/>
  <c r="G13" i="10"/>
  <c r="E12" i="10"/>
  <c r="F12" i="10"/>
  <c r="G12" i="10"/>
  <c r="E11" i="10"/>
  <c r="F11" i="10"/>
  <c r="G11" i="10"/>
  <c r="E10" i="10"/>
  <c r="F10" i="10"/>
  <c r="G10" i="10"/>
  <c r="E9" i="10"/>
  <c r="F9" i="10"/>
  <c r="G9" i="10"/>
  <c r="E8" i="10"/>
  <c r="F8" i="10"/>
  <c r="G8" i="10"/>
  <c r="E7" i="10"/>
  <c r="F7" i="10"/>
  <c r="G7" i="10"/>
  <c r="E6" i="10"/>
  <c r="F6" i="10"/>
  <c r="G6" i="10"/>
  <c r="E5" i="10"/>
  <c r="F5" i="10"/>
  <c r="G5" i="10"/>
  <c r="E4" i="10"/>
  <c r="F4" i="10"/>
  <c r="G4" i="10"/>
  <c r="E3" i="10"/>
  <c r="F3" i="10"/>
  <c r="G3" i="10"/>
  <c r="F2" i="10"/>
  <c r="G2" i="10"/>
  <c r="E2" i="10"/>
  <c r="E739" i="9"/>
  <c r="F739" i="9"/>
  <c r="G739" i="9"/>
  <c r="E738" i="9"/>
  <c r="F738" i="9"/>
  <c r="G738" i="9"/>
  <c r="E737" i="9"/>
  <c r="F737" i="9"/>
  <c r="G737" i="9"/>
  <c r="E736" i="9"/>
  <c r="F736" i="9"/>
  <c r="G736" i="9"/>
  <c r="E735" i="9"/>
  <c r="F735" i="9"/>
  <c r="G735" i="9"/>
  <c r="E734" i="9"/>
  <c r="F734" i="9"/>
  <c r="G734" i="9"/>
  <c r="E733" i="9"/>
  <c r="F733" i="9"/>
  <c r="G733" i="9"/>
  <c r="E732" i="9"/>
  <c r="F732" i="9"/>
  <c r="G732" i="9"/>
  <c r="E731" i="9"/>
  <c r="F731" i="9"/>
  <c r="G731" i="9"/>
  <c r="E730" i="9"/>
  <c r="F730" i="9"/>
  <c r="G730" i="9"/>
  <c r="E729" i="9"/>
  <c r="F729" i="9"/>
  <c r="G729" i="9"/>
  <c r="E728" i="9"/>
  <c r="F728" i="9"/>
  <c r="G728" i="9"/>
  <c r="E727" i="9"/>
  <c r="F727" i="9"/>
  <c r="G727" i="9"/>
  <c r="E726" i="9"/>
  <c r="F726" i="9"/>
  <c r="G726" i="9"/>
  <c r="E725" i="9"/>
  <c r="F725" i="9"/>
  <c r="G725" i="9"/>
  <c r="E724" i="9"/>
  <c r="F724" i="9"/>
  <c r="G724" i="9"/>
  <c r="E723" i="9"/>
  <c r="F723" i="9"/>
  <c r="G723" i="9"/>
  <c r="E722" i="9"/>
  <c r="F722" i="9"/>
  <c r="G722" i="9"/>
  <c r="E721" i="9"/>
  <c r="F721" i="9"/>
  <c r="G721" i="9"/>
  <c r="E720" i="9"/>
  <c r="F720" i="9"/>
  <c r="G720" i="9"/>
  <c r="E719" i="9"/>
  <c r="F719" i="9"/>
  <c r="G719" i="9"/>
  <c r="E718" i="9"/>
  <c r="F718" i="9"/>
  <c r="G718" i="9"/>
  <c r="E717" i="9"/>
  <c r="F717" i="9"/>
  <c r="G717" i="9"/>
  <c r="E716" i="9"/>
  <c r="F716" i="9"/>
  <c r="G716" i="9"/>
  <c r="E715" i="9"/>
  <c r="F715" i="9"/>
  <c r="G715" i="9"/>
  <c r="E714" i="9"/>
  <c r="F714" i="9"/>
  <c r="G714" i="9"/>
  <c r="E713" i="9"/>
  <c r="F713" i="9"/>
  <c r="G713" i="9"/>
  <c r="E712" i="9"/>
  <c r="F712" i="9"/>
  <c r="G712" i="9"/>
  <c r="E711" i="9"/>
  <c r="F711" i="9"/>
  <c r="G711" i="9"/>
  <c r="E710" i="9"/>
  <c r="F710" i="9"/>
  <c r="G710" i="9"/>
  <c r="E709" i="9"/>
  <c r="F709" i="9"/>
  <c r="G709" i="9"/>
  <c r="E708" i="9"/>
  <c r="F708" i="9"/>
  <c r="G708" i="9"/>
  <c r="E707" i="9"/>
  <c r="F707" i="9"/>
  <c r="G707" i="9"/>
  <c r="E706" i="9"/>
  <c r="F706" i="9"/>
  <c r="G706" i="9"/>
  <c r="E705" i="9"/>
  <c r="F705" i="9"/>
  <c r="G705" i="9"/>
  <c r="E704" i="9"/>
  <c r="F704" i="9"/>
  <c r="G704" i="9"/>
  <c r="E703" i="9"/>
  <c r="F703" i="9"/>
  <c r="G703" i="9"/>
  <c r="E702" i="9"/>
  <c r="F702" i="9"/>
  <c r="G702" i="9"/>
  <c r="E701" i="9"/>
  <c r="F701" i="9"/>
  <c r="G701" i="9"/>
  <c r="E700" i="9"/>
  <c r="F700" i="9"/>
  <c r="G700" i="9"/>
  <c r="E699" i="9"/>
  <c r="F699" i="9"/>
  <c r="G699" i="9"/>
  <c r="E698" i="9"/>
  <c r="F698" i="9"/>
  <c r="G698" i="9"/>
  <c r="E697" i="9"/>
  <c r="F697" i="9"/>
  <c r="G697" i="9"/>
  <c r="E696" i="9"/>
  <c r="F696" i="9"/>
  <c r="G696" i="9"/>
  <c r="E695" i="9"/>
  <c r="F695" i="9"/>
  <c r="G695" i="9"/>
  <c r="E694" i="9"/>
  <c r="F694" i="9"/>
  <c r="G694" i="9"/>
  <c r="E693" i="9"/>
  <c r="F693" i="9"/>
  <c r="G693" i="9"/>
  <c r="E692" i="9"/>
  <c r="F692" i="9"/>
  <c r="G692" i="9"/>
  <c r="E691" i="9"/>
  <c r="F691" i="9"/>
  <c r="G691" i="9"/>
  <c r="E690" i="9"/>
  <c r="F690" i="9"/>
  <c r="G690" i="9"/>
  <c r="E689" i="9"/>
  <c r="F689" i="9"/>
  <c r="G689" i="9"/>
  <c r="E688" i="9"/>
  <c r="F688" i="9"/>
  <c r="G688" i="9"/>
  <c r="E687" i="9"/>
  <c r="F687" i="9"/>
  <c r="G687" i="9"/>
  <c r="E686" i="9"/>
  <c r="F686" i="9"/>
  <c r="G686" i="9"/>
  <c r="E685" i="9"/>
  <c r="F685" i="9"/>
  <c r="G685" i="9"/>
  <c r="E684" i="9"/>
  <c r="F684" i="9"/>
  <c r="G684" i="9"/>
  <c r="E683" i="9"/>
  <c r="F683" i="9"/>
  <c r="G683" i="9"/>
  <c r="E682" i="9"/>
  <c r="F682" i="9"/>
  <c r="G682" i="9"/>
  <c r="E681" i="9"/>
  <c r="F681" i="9"/>
  <c r="G681" i="9"/>
  <c r="E680" i="9"/>
  <c r="F680" i="9"/>
  <c r="G680" i="9"/>
  <c r="E679" i="9"/>
  <c r="F679" i="9"/>
  <c r="G679" i="9"/>
  <c r="E678" i="9"/>
  <c r="F678" i="9"/>
  <c r="G678" i="9"/>
  <c r="E677" i="9"/>
  <c r="F677" i="9"/>
  <c r="G677" i="9"/>
  <c r="E676" i="9"/>
  <c r="F676" i="9"/>
  <c r="G676" i="9"/>
  <c r="E675" i="9"/>
  <c r="F675" i="9"/>
  <c r="G675" i="9"/>
  <c r="E674" i="9"/>
  <c r="F674" i="9"/>
  <c r="G674" i="9"/>
  <c r="E673" i="9"/>
  <c r="F673" i="9"/>
  <c r="G673" i="9"/>
  <c r="E672" i="9"/>
  <c r="F672" i="9"/>
  <c r="G672" i="9"/>
  <c r="E671" i="9"/>
  <c r="F671" i="9"/>
  <c r="G671" i="9"/>
  <c r="E670" i="9"/>
  <c r="F670" i="9"/>
  <c r="G670" i="9"/>
  <c r="E669" i="9"/>
  <c r="F669" i="9"/>
  <c r="G669" i="9"/>
  <c r="E668" i="9"/>
  <c r="F668" i="9"/>
  <c r="G668" i="9"/>
  <c r="E667" i="9"/>
  <c r="F667" i="9"/>
  <c r="G667" i="9"/>
  <c r="E666" i="9"/>
  <c r="F666" i="9"/>
  <c r="G666" i="9"/>
  <c r="E665" i="9"/>
  <c r="F665" i="9"/>
  <c r="G665" i="9"/>
  <c r="E664" i="9"/>
  <c r="F664" i="9"/>
  <c r="G664" i="9"/>
  <c r="E663" i="9"/>
  <c r="F663" i="9"/>
  <c r="G663" i="9"/>
  <c r="E662" i="9"/>
  <c r="F662" i="9"/>
  <c r="G662" i="9"/>
  <c r="E661" i="9"/>
  <c r="F661" i="9"/>
  <c r="G661" i="9"/>
  <c r="E660" i="9"/>
  <c r="F660" i="9"/>
  <c r="G660" i="9"/>
  <c r="E659" i="9"/>
  <c r="F659" i="9"/>
  <c r="G659" i="9"/>
  <c r="E658" i="9"/>
  <c r="F658" i="9"/>
  <c r="G658" i="9"/>
  <c r="E657" i="9"/>
  <c r="F657" i="9"/>
  <c r="G657" i="9"/>
  <c r="E656" i="9"/>
  <c r="F656" i="9"/>
  <c r="G656" i="9"/>
  <c r="E655" i="9"/>
  <c r="F655" i="9"/>
  <c r="G655" i="9"/>
  <c r="E654" i="9"/>
  <c r="F654" i="9"/>
  <c r="G654" i="9"/>
  <c r="E653" i="9"/>
  <c r="F653" i="9"/>
  <c r="G653" i="9"/>
  <c r="E652" i="9"/>
  <c r="F652" i="9"/>
  <c r="G652" i="9"/>
  <c r="E651" i="9"/>
  <c r="F651" i="9"/>
  <c r="G651" i="9"/>
  <c r="E650" i="9"/>
  <c r="F650" i="9"/>
  <c r="G650" i="9"/>
  <c r="E649" i="9"/>
  <c r="F649" i="9"/>
  <c r="G649" i="9"/>
  <c r="E648" i="9"/>
  <c r="F648" i="9"/>
  <c r="G648" i="9"/>
  <c r="E647" i="9"/>
  <c r="F647" i="9"/>
  <c r="G647" i="9"/>
  <c r="E646" i="9"/>
  <c r="F646" i="9"/>
  <c r="G646" i="9"/>
  <c r="E645" i="9"/>
  <c r="F645" i="9"/>
  <c r="G645" i="9"/>
  <c r="E644" i="9"/>
  <c r="F644" i="9"/>
  <c r="G644" i="9"/>
  <c r="E643" i="9"/>
  <c r="F643" i="9"/>
  <c r="G643" i="9"/>
  <c r="E642" i="9"/>
  <c r="F642" i="9"/>
  <c r="G642" i="9"/>
  <c r="E641" i="9"/>
  <c r="F641" i="9"/>
  <c r="G641" i="9"/>
  <c r="E640" i="9"/>
  <c r="F640" i="9"/>
  <c r="G640" i="9"/>
  <c r="E639" i="9"/>
  <c r="F639" i="9"/>
  <c r="G639" i="9"/>
  <c r="E638" i="9"/>
  <c r="F638" i="9"/>
  <c r="G638" i="9"/>
  <c r="E637" i="9"/>
  <c r="F637" i="9"/>
  <c r="G637" i="9"/>
  <c r="E636" i="9"/>
  <c r="F636" i="9"/>
  <c r="G636" i="9"/>
  <c r="E635" i="9"/>
  <c r="F635" i="9"/>
  <c r="G635" i="9"/>
  <c r="E634" i="9"/>
  <c r="F634" i="9"/>
  <c r="G634" i="9"/>
  <c r="E633" i="9"/>
  <c r="F633" i="9"/>
  <c r="G633" i="9"/>
  <c r="E632" i="9"/>
  <c r="F632" i="9"/>
  <c r="G632" i="9"/>
  <c r="E631" i="9"/>
  <c r="F631" i="9"/>
  <c r="G631" i="9"/>
  <c r="E630" i="9"/>
  <c r="F630" i="9"/>
  <c r="G630" i="9"/>
  <c r="E629" i="9"/>
  <c r="F629" i="9"/>
  <c r="G629" i="9"/>
  <c r="E628" i="9"/>
  <c r="F628" i="9"/>
  <c r="G628" i="9"/>
  <c r="E627" i="9"/>
  <c r="F627" i="9"/>
  <c r="G627" i="9"/>
  <c r="E626" i="9"/>
  <c r="F626" i="9"/>
  <c r="G626" i="9"/>
  <c r="E625" i="9"/>
  <c r="F625" i="9"/>
  <c r="G625" i="9"/>
  <c r="E624" i="9"/>
  <c r="F624" i="9"/>
  <c r="G624" i="9"/>
  <c r="E623" i="9"/>
  <c r="F623" i="9"/>
  <c r="G623" i="9"/>
  <c r="E622" i="9"/>
  <c r="F622" i="9"/>
  <c r="G622" i="9"/>
  <c r="E621" i="9"/>
  <c r="F621" i="9"/>
  <c r="G621" i="9"/>
  <c r="E620" i="9"/>
  <c r="F620" i="9"/>
  <c r="G620" i="9"/>
  <c r="E619" i="9"/>
  <c r="F619" i="9"/>
  <c r="G619" i="9"/>
  <c r="E618" i="9"/>
  <c r="F618" i="9"/>
  <c r="G618" i="9"/>
  <c r="E617" i="9"/>
  <c r="F617" i="9"/>
  <c r="G617" i="9"/>
  <c r="E616" i="9"/>
  <c r="F616" i="9"/>
  <c r="G616" i="9"/>
  <c r="E615" i="9"/>
  <c r="F615" i="9"/>
  <c r="G615" i="9"/>
  <c r="E614" i="9"/>
  <c r="F614" i="9"/>
  <c r="G614" i="9"/>
  <c r="E613" i="9"/>
  <c r="F613" i="9"/>
  <c r="G613" i="9"/>
  <c r="E612" i="9"/>
  <c r="F612" i="9"/>
  <c r="G612" i="9"/>
  <c r="E611" i="9"/>
  <c r="F611" i="9"/>
  <c r="G611" i="9"/>
  <c r="E610" i="9"/>
  <c r="F610" i="9"/>
  <c r="G610" i="9"/>
  <c r="E609" i="9"/>
  <c r="F609" i="9"/>
  <c r="G609" i="9"/>
  <c r="E608" i="9"/>
  <c r="F608" i="9"/>
  <c r="G608" i="9"/>
  <c r="E607" i="9"/>
  <c r="F607" i="9"/>
  <c r="G607" i="9"/>
  <c r="E606" i="9"/>
  <c r="F606" i="9"/>
  <c r="G606" i="9"/>
  <c r="E605" i="9"/>
  <c r="F605" i="9"/>
  <c r="G605" i="9"/>
  <c r="E604" i="9"/>
  <c r="F604" i="9"/>
  <c r="G604" i="9"/>
  <c r="E603" i="9"/>
  <c r="F603" i="9"/>
  <c r="G603" i="9"/>
  <c r="E602" i="9"/>
  <c r="F602" i="9"/>
  <c r="G602" i="9"/>
  <c r="E601" i="9"/>
  <c r="F601" i="9"/>
  <c r="G601" i="9"/>
  <c r="E600" i="9"/>
  <c r="F600" i="9"/>
  <c r="G600" i="9"/>
  <c r="E599" i="9"/>
  <c r="F599" i="9"/>
  <c r="G599" i="9"/>
  <c r="E598" i="9"/>
  <c r="F598" i="9"/>
  <c r="G598" i="9"/>
  <c r="E597" i="9"/>
  <c r="F597" i="9"/>
  <c r="G597" i="9"/>
  <c r="E596" i="9"/>
  <c r="F596" i="9"/>
  <c r="G596" i="9"/>
  <c r="E595" i="9"/>
  <c r="F595" i="9"/>
  <c r="G595" i="9"/>
  <c r="E594" i="9"/>
  <c r="F594" i="9"/>
  <c r="G594" i="9"/>
  <c r="E593" i="9"/>
  <c r="F593" i="9"/>
  <c r="G593" i="9"/>
  <c r="E592" i="9"/>
  <c r="F592" i="9"/>
  <c r="G592" i="9"/>
  <c r="E591" i="9"/>
  <c r="F591" i="9"/>
  <c r="G591" i="9"/>
  <c r="E590" i="9"/>
  <c r="F590" i="9"/>
  <c r="G590" i="9"/>
  <c r="E589" i="9"/>
  <c r="F589" i="9"/>
  <c r="G589" i="9"/>
  <c r="E588" i="9"/>
  <c r="F588" i="9"/>
  <c r="G588" i="9"/>
  <c r="E587" i="9"/>
  <c r="F587" i="9"/>
  <c r="G587" i="9"/>
  <c r="E586" i="9"/>
  <c r="F586" i="9"/>
  <c r="G586" i="9"/>
  <c r="E585" i="9"/>
  <c r="F585" i="9"/>
  <c r="G585" i="9"/>
  <c r="E584" i="9"/>
  <c r="F584" i="9"/>
  <c r="G584" i="9"/>
  <c r="E583" i="9"/>
  <c r="F583" i="9"/>
  <c r="G583" i="9"/>
  <c r="E582" i="9"/>
  <c r="F582" i="9"/>
  <c r="G582" i="9"/>
  <c r="E581" i="9"/>
  <c r="F581" i="9"/>
  <c r="G581" i="9"/>
  <c r="E580" i="9"/>
  <c r="F580" i="9"/>
  <c r="G580" i="9"/>
  <c r="E579" i="9"/>
  <c r="F579" i="9"/>
  <c r="G579" i="9"/>
  <c r="E578" i="9"/>
  <c r="F578" i="9"/>
  <c r="G578" i="9"/>
  <c r="E577" i="9"/>
  <c r="F577" i="9"/>
  <c r="G577" i="9"/>
  <c r="E576" i="9"/>
  <c r="F576" i="9"/>
  <c r="G576" i="9"/>
  <c r="E575" i="9"/>
  <c r="F575" i="9"/>
  <c r="G575" i="9"/>
  <c r="E574" i="9"/>
  <c r="F574" i="9"/>
  <c r="G574" i="9"/>
  <c r="E573" i="9"/>
  <c r="F573" i="9"/>
  <c r="G573" i="9"/>
  <c r="E572" i="9"/>
  <c r="F572" i="9"/>
  <c r="G572" i="9"/>
  <c r="E571" i="9"/>
  <c r="F571" i="9"/>
  <c r="G571" i="9"/>
  <c r="E570" i="9"/>
  <c r="F570" i="9"/>
  <c r="G570" i="9"/>
  <c r="E569" i="9"/>
  <c r="F569" i="9"/>
  <c r="G569" i="9"/>
  <c r="E568" i="9"/>
  <c r="F568" i="9"/>
  <c r="G568" i="9"/>
  <c r="E567" i="9"/>
  <c r="F567" i="9"/>
  <c r="G567" i="9"/>
  <c r="E566" i="9"/>
  <c r="F566" i="9"/>
  <c r="G566" i="9"/>
  <c r="E565" i="9"/>
  <c r="F565" i="9"/>
  <c r="G565" i="9"/>
  <c r="E564" i="9"/>
  <c r="F564" i="9"/>
  <c r="G564" i="9"/>
  <c r="E563" i="9"/>
  <c r="F563" i="9"/>
  <c r="G563" i="9"/>
  <c r="E562" i="9"/>
  <c r="F562" i="9"/>
  <c r="G562" i="9"/>
  <c r="E561" i="9"/>
  <c r="F561" i="9"/>
  <c r="G561" i="9"/>
  <c r="E560" i="9"/>
  <c r="F560" i="9"/>
  <c r="G560" i="9"/>
  <c r="E559" i="9"/>
  <c r="F559" i="9"/>
  <c r="G559" i="9"/>
  <c r="E558" i="9"/>
  <c r="F558" i="9"/>
  <c r="G558" i="9"/>
  <c r="E557" i="9"/>
  <c r="F557" i="9"/>
  <c r="G557" i="9"/>
  <c r="E556" i="9"/>
  <c r="F556" i="9"/>
  <c r="G556" i="9"/>
  <c r="E555" i="9"/>
  <c r="F555" i="9"/>
  <c r="G555" i="9"/>
  <c r="E554" i="9"/>
  <c r="F554" i="9"/>
  <c r="G554" i="9"/>
  <c r="E553" i="9"/>
  <c r="F553" i="9"/>
  <c r="G553" i="9"/>
  <c r="E552" i="9"/>
  <c r="F552" i="9"/>
  <c r="G552" i="9"/>
  <c r="E551" i="9"/>
  <c r="F551" i="9"/>
  <c r="G551" i="9"/>
  <c r="E550" i="9"/>
  <c r="F550" i="9"/>
  <c r="G550" i="9"/>
  <c r="E549" i="9"/>
  <c r="F549" i="9"/>
  <c r="G549" i="9"/>
  <c r="E548" i="9"/>
  <c r="F548" i="9"/>
  <c r="G548" i="9"/>
  <c r="E547" i="9"/>
  <c r="F547" i="9"/>
  <c r="G547" i="9"/>
  <c r="E546" i="9"/>
  <c r="F546" i="9"/>
  <c r="G546" i="9"/>
  <c r="E545" i="9"/>
  <c r="F545" i="9"/>
  <c r="G545" i="9"/>
  <c r="E544" i="9"/>
  <c r="F544" i="9"/>
  <c r="G544" i="9"/>
  <c r="E543" i="9"/>
  <c r="F543" i="9"/>
  <c r="G543" i="9"/>
  <c r="E542" i="9"/>
  <c r="F542" i="9"/>
  <c r="G542" i="9"/>
  <c r="E541" i="9"/>
  <c r="F541" i="9"/>
  <c r="G541" i="9"/>
  <c r="E540" i="9"/>
  <c r="F540" i="9"/>
  <c r="G540" i="9"/>
  <c r="E539" i="9"/>
  <c r="F539" i="9"/>
  <c r="G539" i="9"/>
  <c r="E538" i="9"/>
  <c r="F538" i="9"/>
  <c r="G538" i="9"/>
  <c r="E537" i="9"/>
  <c r="F537" i="9"/>
  <c r="G537" i="9"/>
  <c r="E536" i="9"/>
  <c r="F536" i="9"/>
  <c r="G536" i="9"/>
  <c r="E535" i="9"/>
  <c r="F535" i="9"/>
  <c r="G535" i="9"/>
  <c r="E534" i="9"/>
  <c r="F534" i="9"/>
  <c r="G534" i="9"/>
  <c r="E533" i="9"/>
  <c r="F533" i="9"/>
  <c r="G533" i="9"/>
  <c r="E532" i="9"/>
  <c r="F532" i="9"/>
  <c r="G532" i="9"/>
  <c r="E531" i="9"/>
  <c r="F531" i="9"/>
  <c r="G531" i="9"/>
  <c r="E530" i="9"/>
  <c r="F530" i="9"/>
  <c r="G530" i="9"/>
  <c r="E529" i="9"/>
  <c r="F529" i="9"/>
  <c r="G529" i="9"/>
  <c r="E528" i="9"/>
  <c r="F528" i="9"/>
  <c r="G528" i="9"/>
  <c r="E527" i="9"/>
  <c r="F527" i="9"/>
  <c r="G527" i="9"/>
  <c r="E526" i="9"/>
  <c r="F526" i="9"/>
  <c r="G526" i="9"/>
  <c r="E525" i="9"/>
  <c r="F525" i="9"/>
  <c r="G525" i="9"/>
  <c r="E524" i="9"/>
  <c r="F524" i="9"/>
  <c r="G524" i="9"/>
  <c r="E523" i="9"/>
  <c r="F523" i="9"/>
  <c r="G523" i="9"/>
  <c r="E522" i="9"/>
  <c r="F522" i="9"/>
  <c r="G522" i="9"/>
  <c r="E521" i="9"/>
  <c r="F521" i="9"/>
  <c r="G521" i="9"/>
  <c r="E520" i="9"/>
  <c r="F520" i="9"/>
  <c r="G520" i="9"/>
  <c r="E519" i="9"/>
  <c r="F519" i="9"/>
  <c r="G519" i="9"/>
  <c r="E518" i="9"/>
  <c r="F518" i="9"/>
  <c r="G518" i="9"/>
  <c r="E517" i="9"/>
  <c r="F517" i="9"/>
  <c r="G517" i="9"/>
  <c r="E516" i="9"/>
  <c r="F516" i="9"/>
  <c r="G516" i="9"/>
  <c r="E515" i="9"/>
  <c r="F515" i="9"/>
  <c r="G515" i="9"/>
  <c r="E514" i="9"/>
  <c r="F514" i="9"/>
  <c r="G514" i="9"/>
  <c r="E513" i="9"/>
  <c r="F513" i="9"/>
  <c r="G513" i="9"/>
  <c r="E512" i="9"/>
  <c r="F512" i="9"/>
  <c r="G512" i="9"/>
  <c r="E511" i="9"/>
  <c r="F511" i="9"/>
  <c r="G511" i="9"/>
  <c r="E510" i="9"/>
  <c r="F510" i="9"/>
  <c r="G510" i="9"/>
  <c r="E509" i="9"/>
  <c r="F509" i="9"/>
  <c r="G509" i="9"/>
  <c r="E508" i="9"/>
  <c r="F508" i="9"/>
  <c r="G508" i="9"/>
  <c r="E507" i="9"/>
  <c r="F507" i="9"/>
  <c r="G507" i="9"/>
  <c r="E506" i="9"/>
  <c r="F506" i="9"/>
  <c r="G506" i="9"/>
  <c r="E505" i="9"/>
  <c r="F505" i="9"/>
  <c r="G505" i="9"/>
  <c r="E504" i="9"/>
  <c r="F504" i="9"/>
  <c r="G504" i="9"/>
  <c r="E503" i="9"/>
  <c r="F503" i="9"/>
  <c r="G503" i="9"/>
  <c r="E502" i="9"/>
  <c r="F502" i="9"/>
  <c r="G502" i="9"/>
  <c r="E501" i="9"/>
  <c r="F501" i="9"/>
  <c r="G501" i="9"/>
  <c r="E500" i="9"/>
  <c r="F500" i="9"/>
  <c r="G500" i="9"/>
  <c r="E499" i="9"/>
  <c r="F499" i="9"/>
  <c r="G499" i="9"/>
  <c r="E498" i="9"/>
  <c r="F498" i="9"/>
  <c r="G498" i="9"/>
  <c r="E497" i="9"/>
  <c r="F497" i="9"/>
  <c r="G497" i="9"/>
  <c r="E496" i="9"/>
  <c r="F496" i="9"/>
  <c r="G496" i="9"/>
  <c r="E495" i="9"/>
  <c r="F495" i="9"/>
  <c r="G495" i="9"/>
  <c r="E494" i="9"/>
  <c r="F494" i="9"/>
  <c r="G494" i="9"/>
  <c r="E493" i="9"/>
  <c r="F493" i="9"/>
  <c r="G493" i="9"/>
  <c r="E492" i="9"/>
  <c r="F492" i="9"/>
  <c r="G492" i="9"/>
  <c r="E491" i="9"/>
  <c r="F491" i="9"/>
  <c r="G491" i="9"/>
  <c r="E490" i="9"/>
  <c r="F490" i="9"/>
  <c r="G490" i="9"/>
  <c r="E489" i="9"/>
  <c r="F489" i="9"/>
  <c r="G489" i="9"/>
  <c r="E488" i="9"/>
  <c r="F488" i="9"/>
  <c r="G488" i="9"/>
  <c r="E487" i="9"/>
  <c r="F487" i="9"/>
  <c r="G487" i="9"/>
  <c r="E486" i="9"/>
  <c r="F486" i="9"/>
  <c r="G486" i="9"/>
  <c r="E485" i="9"/>
  <c r="F485" i="9"/>
  <c r="G485" i="9"/>
  <c r="E484" i="9"/>
  <c r="F484" i="9"/>
  <c r="G484" i="9"/>
  <c r="E483" i="9"/>
  <c r="F483" i="9"/>
  <c r="G483" i="9"/>
  <c r="E482" i="9"/>
  <c r="F482" i="9"/>
  <c r="G482" i="9"/>
  <c r="E481" i="9"/>
  <c r="F481" i="9"/>
  <c r="G481" i="9"/>
  <c r="E480" i="9"/>
  <c r="F480" i="9"/>
  <c r="G480" i="9"/>
  <c r="E479" i="9"/>
  <c r="F479" i="9"/>
  <c r="G479" i="9"/>
  <c r="E478" i="9"/>
  <c r="F478" i="9"/>
  <c r="G478" i="9"/>
  <c r="E477" i="9"/>
  <c r="F477" i="9"/>
  <c r="G477" i="9"/>
  <c r="E476" i="9"/>
  <c r="F476" i="9"/>
  <c r="G476" i="9"/>
  <c r="E475" i="9"/>
  <c r="F475" i="9"/>
  <c r="G475" i="9"/>
  <c r="E474" i="9"/>
  <c r="F474" i="9"/>
  <c r="G474" i="9"/>
  <c r="E473" i="9"/>
  <c r="F473" i="9"/>
  <c r="G473" i="9"/>
  <c r="E472" i="9"/>
  <c r="F472" i="9"/>
  <c r="G472" i="9"/>
  <c r="E471" i="9"/>
  <c r="F471" i="9"/>
  <c r="G471" i="9"/>
  <c r="E470" i="9"/>
  <c r="F470" i="9"/>
  <c r="G470" i="9"/>
  <c r="E469" i="9"/>
  <c r="F469" i="9"/>
  <c r="G469" i="9"/>
  <c r="E468" i="9"/>
  <c r="F468" i="9"/>
  <c r="G468" i="9"/>
  <c r="E467" i="9"/>
  <c r="F467" i="9"/>
  <c r="G467" i="9"/>
  <c r="E466" i="9"/>
  <c r="F466" i="9"/>
  <c r="G466" i="9"/>
  <c r="E465" i="9"/>
  <c r="F465" i="9"/>
  <c r="G465" i="9"/>
  <c r="E464" i="9"/>
  <c r="F464" i="9"/>
  <c r="G464" i="9"/>
  <c r="E463" i="9"/>
  <c r="F463" i="9"/>
  <c r="G463" i="9"/>
  <c r="E462" i="9"/>
  <c r="F462" i="9"/>
  <c r="G462" i="9"/>
  <c r="E461" i="9"/>
  <c r="F461" i="9"/>
  <c r="G461" i="9"/>
  <c r="E460" i="9"/>
  <c r="F460" i="9"/>
  <c r="G460" i="9"/>
  <c r="E459" i="9"/>
  <c r="F459" i="9"/>
  <c r="G459" i="9"/>
  <c r="E458" i="9"/>
  <c r="F458" i="9"/>
  <c r="G458" i="9"/>
  <c r="E457" i="9"/>
  <c r="F457" i="9"/>
  <c r="G457" i="9"/>
  <c r="E456" i="9"/>
  <c r="F456" i="9"/>
  <c r="G456" i="9"/>
  <c r="E455" i="9"/>
  <c r="F455" i="9"/>
  <c r="G455" i="9"/>
  <c r="E454" i="9"/>
  <c r="F454" i="9"/>
  <c r="G454" i="9"/>
  <c r="E453" i="9"/>
  <c r="F453" i="9"/>
  <c r="G453" i="9"/>
  <c r="E452" i="9"/>
  <c r="F452" i="9"/>
  <c r="G452" i="9"/>
  <c r="E451" i="9"/>
  <c r="F451" i="9"/>
  <c r="G451" i="9"/>
  <c r="E450" i="9"/>
  <c r="F450" i="9"/>
  <c r="G450" i="9"/>
  <c r="E449" i="9"/>
  <c r="F449" i="9"/>
  <c r="G449" i="9"/>
  <c r="E448" i="9"/>
  <c r="F448" i="9"/>
  <c r="G448" i="9"/>
  <c r="E447" i="9"/>
  <c r="F447" i="9"/>
  <c r="G447" i="9"/>
  <c r="E446" i="9"/>
  <c r="F446" i="9"/>
  <c r="G446" i="9"/>
  <c r="E445" i="9"/>
  <c r="F445" i="9"/>
  <c r="G445" i="9"/>
  <c r="E444" i="9"/>
  <c r="F444" i="9"/>
  <c r="G444" i="9"/>
  <c r="E443" i="9"/>
  <c r="F443" i="9"/>
  <c r="G443" i="9"/>
  <c r="E442" i="9"/>
  <c r="F442" i="9"/>
  <c r="G442" i="9"/>
  <c r="E441" i="9"/>
  <c r="F441" i="9"/>
  <c r="G441" i="9"/>
  <c r="E440" i="9"/>
  <c r="F440" i="9"/>
  <c r="G440" i="9"/>
  <c r="E439" i="9"/>
  <c r="F439" i="9"/>
  <c r="G439" i="9"/>
  <c r="E438" i="9"/>
  <c r="F438" i="9"/>
  <c r="G438" i="9"/>
  <c r="E437" i="9"/>
  <c r="F437" i="9"/>
  <c r="G437" i="9"/>
  <c r="E436" i="9"/>
  <c r="F436" i="9"/>
  <c r="G436" i="9"/>
  <c r="E435" i="9"/>
  <c r="F435" i="9"/>
  <c r="G435" i="9"/>
  <c r="E434" i="9"/>
  <c r="F434" i="9"/>
  <c r="G434" i="9"/>
  <c r="E433" i="9"/>
  <c r="F433" i="9"/>
  <c r="G433" i="9"/>
  <c r="E432" i="9"/>
  <c r="F432" i="9"/>
  <c r="G432" i="9"/>
  <c r="E431" i="9"/>
  <c r="F431" i="9"/>
  <c r="G431" i="9"/>
  <c r="E430" i="9"/>
  <c r="F430" i="9"/>
  <c r="G430" i="9"/>
  <c r="E429" i="9"/>
  <c r="F429" i="9"/>
  <c r="G429" i="9"/>
  <c r="E428" i="9"/>
  <c r="F428" i="9"/>
  <c r="G428" i="9"/>
  <c r="E427" i="9"/>
  <c r="F427" i="9"/>
  <c r="G427" i="9"/>
  <c r="E426" i="9"/>
  <c r="F426" i="9"/>
  <c r="G426" i="9"/>
  <c r="E425" i="9"/>
  <c r="F425" i="9"/>
  <c r="G425" i="9"/>
  <c r="E424" i="9"/>
  <c r="F424" i="9"/>
  <c r="G424" i="9"/>
  <c r="E423" i="9"/>
  <c r="F423" i="9"/>
  <c r="G423" i="9"/>
  <c r="E422" i="9"/>
  <c r="F422" i="9"/>
  <c r="G422" i="9"/>
  <c r="E421" i="9"/>
  <c r="F421" i="9"/>
  <c r="G421" i="9"/>
  <c r="E420" i="9"/>
  <c r="F420" i="9"/>
  <c r="G420" i="9"/>
  <c r="E419" i="9"/>
  <c r="F419" i="9"/>
  <c r="G419" i="9"/>
  <c r="E418" i="9"/>
  <c r="F418" i="9"/>
  <c r="G418" i="9"/>
  <c r="E417" i="9"/>
  <c r="F417" i="9"/>
  <c r="G417" i="9"/>
  <c r="E416" i="9"/>
  <c r="F416" i="9"/>
  <c r="G416" i="9"/>
  <c r="E415" i="9"/>
  <c r="F415" i="9"/>
  <c r="G415" i="9"/>
  <c r="E414" i="9"/>
  <c r="F414" i="9"/>
  <c r="G414" i="9"/>
  <c r="E413" i="9"/>
  <c r="F413" i="9"/>
  <c r="G413" i="9"/>
  <c r="E412" i="9"/>
  <c r="F412" i="9"/>
  <c r="G412" i="9"/>
  <c r="E411" i="9"/>
  <c r="F411" i="9"/>
  <c r="G411" i="9"/>
  <c r="E410" i="9"/>
  <c r="F410" i="9"/>
  <c r="G410" i="9"/>
  <c r="E409" i="9"/>
  <c r="F409" i="9"/>
  <c r="G409" i="9"/>
  <c r="E408" i="9"/>
  <c r="F408" i="9"/>
  <c r="G408" i="9"/>
  <c r="E407" i="9"/>
  <c r="F407" i="9"/>
  <c r="G407" i="9"/>
  <c r="E406" i="9"/>
  <c r="F406" i="9"/>
  <c r="G406" i="9"/>
  <c r="E405" i="9"/>
  <c r="F405" i="9"/>
  <c r="G405" i="9"/>
  <c r="E404" i="9"/>
  <c r="F404" i="9"/>
  <c r="G404" i="9"/>
  <c r="E403" i="9"/>
  <c r="F403" i="9"/>
  <c r="G403" i="9"/>
  <c r="E402" i="9"/>
  <c r="F402" i="9"/>
  <c r="G402" i="9"/>
  <c r="E401" i="9"/>
  <c r="F401" i="9"/>
  <c r="G401" i="9"/>
  <c r="E400" i="9"/>
  <c r="F400" i="9"/>
  <c r="G400" i="9"/>
  <c r="E399" i="9"/>
  <c r="F399" i="9"/>
  <c r="G399" i="9"/>
  <c r="E398" i="9"/>
  <c r="F398" i="9"/>
  <c r="G398" i="9"/>
  <c r="E397" i="9"/>
  <c r="F397" i="9"/>
  <c r="G397" i="9"/>
  <c r="E396" i="9"/>
  <c r="F396" i="9"/>
  <c r="G396" i="9"/>
  <c r="E395" i="9"/>
  <c r="F395" i="9"/>
  <c r="G395" i="9"/>
  <c r="E394" i="9"/>
  <c r="F394" i="9"/>
  <c r="G394" i="9"/>
  <c r="E393" i="9"/>
  <c r="F393" i="9"/>
  <c r="G393" i="9"/>
  <c r="E392" i="9"/>
  <c r="F392" i="9"/>
  <c r="G392" i="9"/>
  <c r="E391" i="9"/>
  <c r="F391" i="9"/>
  <c r="G391" i="9"/>
  <c r="E390" i="9"/>
  <c r="F390" i="9"/>
  <c r="G390" i="9"/>
  <c r="E389" i="9"/>
  <c r="F389" i="9"/>
  <c r="G389" i="9"/>
  <c r="E388" i="9"/>
  <c r="F388" i="9"/>
  <c r="G388" i="9"/>
  <c r="E387" i="9"/>
  <c r="F387" i="9"/>
  <c r="G387" i="9"/>
  <c r="E386" i="9"/>
  <c r="F386" i="9"/>
  <c r="G386" i="9"/>
  <c r="E385" i="9"/>
  <c r="F385" i="9"/>
  <c r="G385" i="9"/>
  <c r="E384" i="9"/>
  <c r="F384" i="9"/>
  <c r="G384" i="9"/>
  <c r="E383" i="9"/>
  <c r="F383" i="9"/>
  <c r="G383" i="9"/>
  <c r="E382" i="9"/>
  <c r="F382" i="9"/>
  <c r="G382" i="9"/>
  <c r="E381" i="9"/>
  <c r="F381" i="9"/>
  <c r="G381" i="9"/>
  <c r="E380" i="9"/>
  <c r="F380" i="9"/>
  <c r="G380" i="9"/>
  <c r="E379" i="9"/>
  <c r="F379" i="9"/>
  <c r="G379" i="9"/>
  <c r="E378" i="9"/>
  <c r="F378" i="9"/>
  <c r="G378" i="9"/>
  <c r="E377" i="9"/>
  <c r="F377" i="9"/>
  <c r="G377" i="9"/>
  <c r="E376" i="9"/>
  <c r="F376" i="9"/>
  <c r="G376" i="9"/>
  <c r="E375" i="9"/>
  <c r="F375" i="9"/>
  <c r="G375" i="9"/>
  <c r="E374" i="9"/>
  <c r="F374" i="9"/>
  <c r="G374" i="9"/>
  <c r="E373" i="9"/>
  <c r="F373" i="9"/>
  <c r="G373" i="9"/>
  <c r="E372" i="9"/>
  <c r="F372" i="9"/>
  <c r="G372" i="9"/>
  <c r="E371" i="9"/>
  <c r="F371" i="9"/>
  <c r="G371" i="9"/>
  <c r="E370" i="9"/>
  <c r="F370" i="9"/>
  <c r="G370" i="9"/>
  <c r="E369" i="9"/>
  <c r="F369" i="9"/>
  <c r="G369" i="9"/>
  <c r="E368" i="9"/>
  <c r="F368" i="9"/>
  <c r="G368" i="9"/>
  <c r="E367" i="9"/>
  <c r="F367" i="9"/>
  <c r="G367" i="9"/>
  <c r="E366" i="9"/>
  <c r="F366" i="9"/>
  <c r="G366" i="9"/>
  <c r="E365" i="9"/>
  <c r="F365" i="9"/>
  <c r="G365" i="9"/>
  <c r="E364" i="9"/>
  <c r="F364" i="9"/>
  <c r="G364" i="9"/>
  <c r="E363" i="9"/>
  <c r="F363" i="9"/>
  <c r="G363" i="9"/>
  <c r="E362" i="9"/>
  <c r="F362" i="9"/>
  <c r="G362" i="9"/>
  <c r="E361" i="9"/>
  <c r="F361" i="9"/>
  <c r="G361" i="9"/>
  <c r="E360" i="9"/>
  <c r="F360" i="9"/>
  <c r="G360" i="9"/>
  <c r="E359" i="9"/>
  <c r="F359" i="9"/>
  <c r="G359" i="9"/>
  <c r="E358" i="9"/>
  <c r="F358" i="9"/>
  <c r="G358" i="9"/>
  <c r="E357" i="9"/>
  <c r="F357" i="9"/>
  <c r="G357" i="9"/>
  <c r="E356" i="9"/>
  <c r="F356" i="9"/>
  <c r="G356" i="9"/>
  <c r="E355" i="9"/>
  <c r="F355" i="9"/>
  <c r="G355" i="9"/>
  <c r="E354" i="9"/>
  <c r="F354" i="9"/>
  <c r="G354" i="9"/>
  <c r="E353" i="9"/>
  <c r="F353" i="9"/>
  <c r="G353" i="9"/>
  <c r="E352" i="9"/>
  <c r="F352" i="9"/>
  <c r="G352" i="9"/>
  <c r="E351" i="9"/>
  <c r="F351" i="9"/>
  <c r="G351" i="9"/>
  <c r="E350" i="9"/>
  <c r="F350" i="9"/>
  <c r="G350" i="9"/>
  <c r="E349" i="9"/>
  <c r="F349" i="9"/>
  <c r="G349" i="9"/>
  <c r="E348" i="9"/>
  <c r="F348" i="9"/>
  <c r="G348" i="9"/>
  <c r="E347" i="9"/>
  <c r="F347" i="9"/>
  <c r="G347" i="9"/>
  <c r="E346" i="9"/>
  <c r="F346" i="9"/>
  <c r="G346" i="9"/>
  <c r="E345" i="9"/>
  <c r="F345" i="9"/>
  <c r="G345" i="9"/>
  <c r="E344" i="9"/>
  <c r="F344" i="9"/>
  <c r="G344" i="9"/>
  <c r="E343" i="9"/>
  <c r="F343" i="9"/>
  <c r="G343" i="9"/>
  <c r="E342" i="9"/>
  <c r="F342" i="9"/>
  <c r="G342" i="9"/>
  <c r="E341" i="9"/>
  <c r="F341" i="9"/>
  <c r="G341" i="9"/>
  <c r="E340" i="9"/>
  <c r="F340" i="9"/>
  <c r="G340" i="9"/>
  <c r="E339" i="9"/>
  <c r="F339" i="9"/>
  <c r="G339" i="9"/>
  <c r="E338" i="9"/>
  <c r="F338" i="9"/>
  <c r="G338" i="9"/>
  <c r="E337" i="9"/>
  <c r="F337" i="9"/>
  <c r="G337" i="9"/>
  <c r="E336" i="9"/>
  <c r="F336" i="9"/>
  <c r="G336" i="9"/>
  <c r="E335" i="9"/>
  <c r="F335" i="9"/>
  <c r="G335" i="9"/>
  <c r="E334" i="9"/>
  <c r="F334" i="9"/>
  <c r="G334" i="9"/>
  <c r="E333" i="9"/>
  <c r="F333" i="9"/>
  <c r="G333" i="9"/>
  <c r="E332" i="9"/>
  <c r="F332" i="9"/>
  <c r="G332" i="9"/>
  <c r="E331" i="9"/>
  <c r="F331" i="9"/>
  <c r="G331" i="9"/>
  <c r="E330" i="9"/>
  <c r="F330" i="9"/>
  <c r="G330" i="9"/>
  <c r="E329" i="9"/>
  <c r="F329" i="9"/>
  <c r="G329" i="9"/>
  <c r="E328" i="9"/>
  <c r="F328" i="9"/>
  <c r="G328" i="9"/>
  <c r="E327" i="9"/>
  <c r="F327" i="9"/>
  <c r="G327" i="9"/>
  <c r="E326" i="9"/>
  <c r="F326" i="9"/>
  <c r="G326" i="9"/>
  <c r="E325" i="9"/>
  <c r="F325" i="9"/>
  <c r="G325" i="9"/>
  <c r="E324" i="9"/>
  <c r="F324" i="9"/>
  <c r="G324" i="9"/>
  <c r="E323" i="9"/>
  <c r="F323" i="9"/>
  <c r="G323" i="9"/>
  <c r="E322" i="9"/>
  <c r="F322" i="9"/>
  <c r="G322" i="9"/>
  <c r="E321" i="9"/>
  <c r="F321" i="9"/>
  <c r="G321" i="9"/>
  <c r="E320" i="9"/>
  <c r="F320" i="9"/>
  <c r="G320" i="9"/>
  <c r="E319" i="9"/>
  <c r="F319" i="9"/>
  <c r="G319" i="9"/>
  <c r="E318" i="9"/>
  <c r="F318" i="9"/>
  <c r="G318" i="9"/>
  <c r="E317" i="9"/>
  <c r="F317" i="9"/>
  <c r="G317" i="9"/>
  <c r="E316" i="9"/>
  <c r="F316" i="9"/>
  <c r="G316" i="9"/>
  <c r="E315" i="9"/>
  <c r="F315" i="9"/>
  <c r="G315" i="9"/>
  <c r="E314" i="9"/>
  <c r="F314" i="9"/>
  <c r="G314" i="9"/>
  <c r="E313" i="9"/>
  <c r="F313" i="9"/>
  <c r="G313" i="9"/>
  <c r="E312" i="9"/>
  <c r="F312" i="9"/>
  <c r="G312" i="9"/>
  <c r="E311" i="9"/>
  <c r="F311" i="9"/>
  <c r="G311" i="9"/>
  <c r="E310" i="9"/>
  <c r="F310" i="9"/>
  <c r="G310" i="9"/>
  <c r="E309" i="9"/>
  <c r="F309" i="9"/>
  <c r="G309" i="9"/>
  <c r="E308" i="9"/>
  <c r="F308" i="9"/>
  <c r="G308" i="9"/>
  <c r="E307" i="9"/>
  <c r="F307" i="9"/>
  <c r="G307" i="9"/>
  <c r="E306" i="9"/>
  <c r="F306" i="9"/>
  <c r="G306" i="9"/>
  <c r="E305" i="9"/>
  <c r="F305" i="9"/>
  <c r="G305" i="9"/>
  <c r="E304" i="9"/>
  <c r="F304" i="9"/>
  <c r="G304" i="9"/>
  <c r="E303" i="9"/>
  <c r="F303" i="9"/>
  <c r="G303" i="9"/>
  <c r="E302" i="9"/>
  <c r="F302" i="9"/>
  <c r="G302" i="9"/>
  <c r="E301" i="9"/>
  <c r="F301" i="9"/>
  <c r="G301" i="9"/>
  <c r="E300" i="9"/>
  <c r="F300" i="9"/>
  <c r="G300" i="9"/>
  <c r="E299" i="9"/>
  <c r="F299" i="9"/>
  <c r="G299" i="9"/>
  <c r="E298" i="9"/>
  <c r="F298" i="9"/>
  <c r="G298" i="9"/>
  <c r="E297" i="9"/>
  <c r="F297" i="9"/>
  <c r="G297" i="9"/>
  <c r="E296" i="9"/>
  <c r="F296" i="9"/>
  <c r="G296" i="9"/>
  <c r="E295" i="9"/>
  <c r="F295" i="9"/>
  <c r="G295" i="9"/>
  <c r="E294" i="9"/>
  <c r="F294" i="9"/>
  <c r="G294" i="9"/>
  <c r="E293" i="9"/>
  <c r="F293" i="9"/>
  <c r="G293" i="9"/>
  <c r="E292" i="9"/>
  <c r="F292" i="9"/>
  <c r="G292" i="9"/>
  <c r="E291" i="9"/>
  <c r="F291" i="9"/>
  <c r="G291" i="9"/>
  <c r="E290" i="9"/>
  <c r="F290" i="9"/>
  <c r="G290" i="9"/>
  <c r="E289" i="9"/>
  <c r="F289" i="9"/>
  <c r="G289" i="9"/>
  <c r="E288" i="9"/>
  <c r="F288" i="9"/>
  <c r="G288" i="9"/>
  <c r="E287" i="9"/>
  <c r="F287" i="9"/>
  <c r="G287" i="9"/>
  <c r="E286" i="9"/>
  <c r="F286" i="9"/>
  <c r="G286" i="9"/>
  <c r="E285" i="9"/>
  <c r="F285" i="9"/>
  <c r="G285" i="9"/>
  <c r="E284" i="9"/>
  <c r="F284" i="9"/>
  <c r="G284" i="9"/>
  <c r="E283" i="9"/>
  <c r="F283" i="9"/>
  <c r="G283" i="9"/>
  <c r="E282" i="9"/>
  <c r="F282" i="9"/>
  <c r="G282" i="9"/>
  <c r="E281" i="9"/>
  <c r="F281" i="9"/>
  <c r="G281" i="9"/>
  <c r="E280" i="9"/>
  <c r="F280" i="9"/>
  <c r="G280" i="9"/>
  <c r="E279" i="9"/>
  <c r="F279" i="9"/>
  <c r="G279" i="9"/>
  <c r="E278" i="9"/>
  <c r="F278" i="9"/>
  <c r="G278" i="9"/>
  <c r="E277" i="9"/>
  <c r="F277" i="9"/>
  <c r="G277" i="9"/>
  <c r="E276" i="9"/>
  <c r="F276" i="9"/>
  <c r="G276" i="9"/>
  <c r="E275" i="9"/>
  <c r="F275" i="9"/>
  <c r="G275" i="9"/>
  <c r="E274" i="9"/>
  <c r="F274" i="9"/>
  <c r="G274" i="9"/>
  <c r="E273" i="9"/>
  <c r="F273" i="9"/>
  <c r="G273" i="9"/>
  <c r="E272" i="9"/>
  <c r="F272" i="9"/>
  <c r="G272" i="9"/>
  <c r="E271" i="9"/>
  <c r="F271" i="9"/>
  <c r="G271" i="9"/>
  <c r="E270" i="9"/>
  <c r="F270" i="9"/>
  <c r="G270" i="9"/>
  <c r="E269" i="9"/>
  <c r="F269" i="9"/>
  <c r="G269" i="9"/>
  <c r="E268" i="9"/>
  <c r="F268" i="9"/>
  <c r="G268" i="9"/>
  <c r="E267" i="9"/>
  <c r="F267" i="9"/>
  <c r="G267" i="9"/>
  <c r="E266" i="9"/>
  <c r="F266" i="9"/>
  <c r="G266" i="9"/>
  <c r="E265" i="9"/>
  <c r="F265" i="9"/>
  <c r="G265" i="9"/>
  <c r="E264" i="9"/>
  <c r="F264" i="9"/>
  <c r="G264" i="9"/>
  <c r="E263" i="9"/>
  <c r="F263" i="9"/>
  <c r="G263" i="9"/>
  <c r="E262" i="9"/>
  <c r="F262" i="9"/>
  <c r="G262" i="9"/>
  <c r="E261" i="9"/>
  <c r="F261" i="9"/>
  <c r="G261" i="9"/>
  <c r="E260" i="9"/>
  <c r="F260" i="9"/>
  <c r="G260" i="9"/>
  <c r="E259" i="9"/>
  <c r="F259" i="9"/>
  <c r="G259" i="9"/>
  <c r="E258" i="9"/>
  <c r="F258" i="9"/>
  <c r="G258" i="9"/>
  <c r="E257" i="9"/>
  <c r="F257" i="9"/>
  <c r="G257" i="9"/>
  <c r="E256" i="9"/>
  <c r="F256" i="9"/>
  <c r="G256" i="9"/>
  <c r="E255" i="9"/>
  <c r="F255" i="9"/>
  <c r="G255" i="9"/>
  <c r="E254" i="9"/>
  <c r="F254" i="9"/>
  <c r="G254" i="9"/>
  <c r="E253" i="9"/>
  <c r="F253" i="9"/>
  <c r="G253" i="9"/>
  <c r="E252" i="9"/>
  <c r="F252" i="9"/>
  <c r="G252" i="9"/>
  <c r="E251" i="9"/>
  <c r="F251" i="9"/>
  <c r="G251" i="9"/>
  <c r="E250" i="9"/>
  <c r="F250" i="9"/>
  <c r="G250" i="9"/>
  <c r="E249" i="9"/>
  <c r="F249" i="9"/>
  <c r="G249" i="9"/>
  <c r="E248" i="9"/>
  <c r="F248" i="9"/>
  <c r="G248" i="9"/>
  <c r="E247" i="9"/>
  <c r="F247" i="9"/>
  <c r="G247" i="9"/>
  <c r="E246" i="9"/>
  <c r="F246" i="9"/>
  <c r="G246" i="9"/>
  <c r="E245" i="9"/>
  <c r="F245" i="9"/>
  <c r="G245" i="9"/>
  <c r="E244" i="9"/>
  <c r="F244" i="9"/>
  <c r="G244" i="9"/>
  <c r="E243" i="9"/>
  <c r="F243" i="9"/>
  <c r="G243" i="9"/>
  <c r="E242" i="9"/>
  <c r="F242" i="9"/>
  <c r="G242" i="9"/>
  <c r="E241" i="9"/>
  <c r="F241" i="9"/>
  <c r="G241" i="9"/>
  <c r="E240" i="9"/>
  <c r="F240" i="9"/>
  <c r="G240" i="9"/>
  <c r="E239" i="9"/>
  <c r="F239" i="9"/>
  <c r="G239" i="9"/>
  <c r="E238" i="9"/>
  <c r="F238" i="9"/>
  <c r="G238" i="9"/>
  <c r="E237" i="9"/>
  <c r="F237" i="9"/>
  <c r="G237" i="9"/>
  <c r="E236" i="9"/>
  <c r="F236" i="9"/>
  <c r="G236" i="9"/>
  <c r="E235" i="9"/>
  <c r="F235" i="9"/>
  <c r="G235" i="9"/>
  <c r="E234" i="9"/>
  <c r="F234" i="9"/>
  <c r="G234" i="9"/>
  <c r="E233" i="9"/>
  <c r="F233" i="9"/>
  <c r="G233" i="9"/>
  <c r="E232" i="9"/>
  <c r="F232" i="9"/>
  <c r="G232" i="9"/>
  <c r="E231" i="9"/>
  <c r="F231" i="9"/>
  <c r="G231" i="9"/>
  <c r="E230" i="9"/>
  <c r="F230" i="9"/>
  <c r="G230" i="9"/>
  <c r="E229" i="9"/>
  <c r="F229" i="9"/>
  <c r="G229" i="9"/>
  <c r="E228" i="9"/>
  <c r="F228" i="9"/>
  <c r="G228" i="9"/>
  <c r="E227" i="9"/>
  <c r="F227" i="9"/>
  <c r="G227" i="9"/>
  <c r="E226" i="9"/>
  <c r="F226" i="9"/>
  <c r="G226" i="9"/>
  <c r="E225" i="9"/>
  <c r="F225" i="9"/>
  <c r="G225" i="9"/>
  <c r="E224" i="9"/>
  <c r="F224" i="9"/>
  <c r="G224" i="9"/>
  <c r="E223" i="9"/>
  <c r="F223" i="9"/>
  <c r="G223" i="9"/>
  <c r="E222" i="9"/>
  <c r="F222" i="9"/>
  <c r="G222" i="9"/>
  <c r="E221" i="9"/>
  <c r="F221" i="9"/>
  <c r="G221" i="9"/>
  <c r="E220" i="9"/>
  <c r="F220" i="9"/>
  <c r="G220" i="9"/>
  <c r="E219" i="9"/>
  <c r="F219" i="9"/>
  <c r="G219" i="9"/>
  <c r="E218" i="9"/>
  <c r="F218" i="9"/>
  <c r="G218" i="9"/>
  <c r="E217" i="9"/>
  <c r="F217" i="9"/>
  <c r="G217" i="9"/>
  <c r="E216" i="9"/>
  <c r="F216" i="9"/>
  <c r="G216" i="9"/>
  <c r="E215" i="9"/>
  <c r="F215" i="9"/>
  <c r="G215" i="9"/>
  <c r="E214" i="9"/>
  <c r="F214" i="9"/>
  <c r="G214" i="9"/>
  <c r="E213" i="9"/>
  <c r="F213" i="9"/>
  <c r="G213" i="9"/>
  <c r="E212" i="9"/>
  <c r="F212" i="9"/>
  <c r="G212" i="9"/>
  <c r="E211" i="9"/>
  <c r="F211" i="9"/>
  <c r="G211" i="9"/>
  <c r="E210" i="9"/>
  <c r="F210" i="9"/>
  <c r="G210" i="9"/>
  <c r="E209" i="9"/>
  <c r="F209" i="9"/>
  <c r="G209" i="9"/>
  <c r="E208" i="9"/>
  <c r="F208" i="9"/>
  <c r="G208" i="9"/>
  <c r="E207" i="9"/>
  <c r="F207" i="9"/>
  <c r="G207" i="9"/>
  <c r="E206" i="9"/>
  <c r="F206" i="9"/>
  <c r="G206" i="9"/>
  <c r="E205" i="9"/>
  <c r="F205" i="9"/>
  <c r="G205" i="9"/>
  <c r="E204" i="9"/>
  <c r="F204" i="9"/>
  <c r="G204" i="9"/>
  <c r="E203" i="9"/>
  <c r="F203" i="9"/>
  <c r="G203" i="9"/>
  <c r="E202" i="9"/>
  <c r="F202" i="9"/>
  <c r="G202" i="9"/>
  <c r="E201" i="9"/>
  <c r="F201" i="9"/>
  <c r="G201" i="9"/>
  <c r="E200" i="9"/>
  <c r="F200" i="9"/>
  <c r="G200" i="9"/>
  <c r="E199" i="9"/>
  <c r="F199" i="9"/>
  <c r="G199" i="9"/>
  <c r="E198" i="9"/>
  <c r="F198" i="9"/>
  <c r="G198" i="9"/>
  <c r="E197" i="9"/>
  <c r="F197" i="9"/>
  <c r="G197" i="9"/>
  <c r="E196" i="9"/>
  <c r="F196" i="9"/>
  <c r="G196" i="9"/>
  <c r="E195" i="9"/>
  <c r="F195" i="9"/>
  <c r="G195" i="9"/>
  <c r="E194" i="9"/>
  <c r="F194" i="9"/>
  <c r="G194" i="9"/>
  <c r="E193" i="9"/>
  <c r="F193" i="9"/>
  <c r="G193" i="9"/>
  <c r="E192" i="9"/>
  <c r="F192" i="9"/>
  <c r="G192" i="9"/>
  <c r="E191" i="9"/>
  <c r="F191" i="9"/>
  <c r="G191" i="9"/>
  <c r="E190" i="9"/>
  <c r="F190" i="9"/>
  <c r="G190" i="9"/>
  <c r="E189" i="9"/>
  <c r="F189" i="9"/>
  <c r="G189" i="9"/>
  <c r="E188" i="9"/>
  <c r="F188" i="9"/>
  <c r="G188" i="9"/>
  <c r="E187" i="9"/>
  <c r="F187" i="9"/>
  <c r="G187" i="9"/>
  <c r="E186" i="9"/>
  <c r="F186" i="9"/>
  <c r="G186" i="9"/>
  <c r="E185" i="9"/>
  <c r="F185" i="9"/>
  <c r="G185" i="9"/>
  <c r="E184" i="9"/>
  <c r="F184" i="9"/>
  <c r="G184" i="9"/>
  <c r="E183" i="9"/>
  <c r="F183" i="9"/>
  <c r="G183" i="9"/>
  <c r="E182" i="9"/>
  <c r="F182" i="9"/>
  <c r="G182" i="9"/>
  <c r="E181" i="9"/>
  <c r="F181" i="9"/>
  <c r="G181" i="9"/>
  <c r="E180" i="9"/>
  <c r="F180" i="9"/>
  <c r="G180" i="9"/>
  <c r="E179" i="9"/>
  <c r="F179" i="9"/>
  <c r="G179" i="9"/>
  <c r="E178" i="9"/>
  <c r="F178" i="9"/>
  <c r="G178" i="9"/>
  <c r="E177" i="9"/>
  <c r="F177" i="9"/>
  <c r="G177" i="9"/>
  <c r="E176" i="9"/>
  <c r="F176" i="9"/>
  <c r="G176" i="9"/>
  <c r="E175" i="9"/>
  <c r="F175" i="9"/>
  <c r="G175" i="9"/>
  <c r="E174" i="9"/>
  <c r="F174" i="9"/>
  <c r="G174" i="9"/>
  <c r="E173" i="9"/>
  <c r="F173" i="9"/>
  <c r="G173" i="9"/>
  <c r="E172" i="9"/>
  <c r="F172" i="9"/>
  <c r="G172" i="9"/>
  <c r="E171" i="9"/>
  <c r="F171" i="9"/>
  <c r="G171" i="9"/>
  <c r="E170" i="9"/>
  <c r="F170" i="9"/>
  <c r="G170" i="9"/>
  <c r="E169" i="9"/>
  <c r="F169" i="9"/>
  <c r="G169" i="9"/>
  <c r="E168" i="9"/>
  <c r="F168" i="9"/>
  <c r="G168" i="9"/>
  <c r="E167" i="9"/>
  <c r="F167" i="9"/>
  <c r="G167" i="9"/>
  <c r="E166" i="9"/>
  <c r="F166" i="9"/>
  <c r="G166" i="9"/>
  <c r="E165" i="9"/>
  <c r="F165" i="9"/>
  <c r="G165" i="9"/>
  <c r="E164" i="9"/>
  <c r="F164" i="9"/>
  <c r="G164" i="9"/>
  <c r="E163" i="9"/>
  <c r="F163" i="9"/>
  <c r="G163" i="9"/>
  <c r="E162" i="9"/>
  <c r="F162" i="9"/>
  <c r="G162" i="9"/>
  <c r="E161" i="9"/>
  <c r="F161" i="9"/>
  <c r="G161" i="9"/>
  <c r="E160" i="9"/>
  <c r="F160" i="9"/>
  <c r="G160" i="9"/>
  <c r="E159" i="9"/>
  <c r="F159" i="9"/>
  <c r="G159" i="9"/>
  <c r="E158" i="9"/>
  <c r="F158" i="9"/>
  <c r="G158" i="9"/>
  <c r="E157" i="9"/>
  <c r="F157" i="9"/>
  <c r="G157" i="9"/>
  <c r="E156" i="9"/>
  <c r="F156" i="9"/>
  <c r="G156" i="9"/>
  <c r="E155" i="9"/>
  <c r="F155" i="9"/>
  <c r="G155" i="9"/>
  <c r="E154" i="9"/>
  <c r="F154" i="9"/>
  <c r="G154" i="9"/>
  <c r="E153" i="9"/>
  <c r="F153" i="9"/>
  <c r="G153" i="9"/>
  <c r="E152" i="9"/>
  <c r="F152" i="9"/>
  <c r="G152" i="9"/>
  <c r="E151" i="9"/>
  <c r="F151" i="9"/>
  <c r="G151" i="9"/>
  <c r="E150" i="9"/>
  <c r="F150" i="9"/>
  <c r="G150" i="9"/>
  <c r="E149" i="9"/>
  <c r="F149" i="9"/>
  <c r="G149" i="9"/>
  <c r="E148" i="9"/>
  <c r="F148" i="9"/>
  <c r="G148" i="9"/>
  <c r="E147" i="9"/>
  <c r="F147" i="9"/>
  <c r="G147" i="9"/>
  <c r="E146" i="9"/>
  <c r="F146" i="9"/>
  <c r="G146" i="9"/>
  <c r="E145" i="9"/>
  <c r="F145" i="9"/>
  <c r="G145" i="9"/>
  <c r="E144" i="9"/>
  <c r="F144" i="9"/>
  <c r="G144" i="9"/>
  <c r="E143" i="9"/>
  <c r="F143" i="9"/>
  <c r="G143" i="9"/>
  <c r="E142" i="9"/>
  <c r="F142" i="9"/>
  <c r="G142" i="9"/>
  <c r="E141" i="9"/>
  <c r="F141" i="9"/>
  <c r="G141" i="9"/>
  <c r="E140" i="9"/>
  <c r="F140" i="9"/>
  <c r="G140" i="9"/>
  <c r="E139" i="9"/>
  <c r="F139" i="9"/>
  <c r="G139" i="9"/>
  <c r="E138" i="9"/>
  <c r="F138" i="9"/>
  <c r="G138" i="9"/>
  <c r="E137" i="9"/>
  <c r="F137" i="9"/>
  <c r="G137" i="9"/>
  <c r="E136" i="9"/>
  <c r="F136" i="9"/>
  <c r="G136" i="9"/>
  <c r="E135" i="9"/>
  <c r="F135" i="9"/>
  <c r="G135" i="9"/>
  <c r="E134" i="9"/>
  <c r="F134" i="9"/>
  <c r="G134" i="9"/>
  <c r="E133" i="9"/>
  <c r="F133" i="9"/>
  <c r="G133" i="9"/>
  <c r="E132" i="9"/>
  <c r="F132" i="9"/>
  <c r="G132" i="9"/>
  <c r="E131" i="9"/>
  <c r="F131" i="9"/>
  <c r="G131" i="9"/>
  <c r="E130" i="9"/>
  <c r="F130" i="9"/>
  <c r="G130" i="9"/>
  <c r="E129" i="9"/>
  <c r="F129" i="9"/>
  <c r="G129" i="9"/>
  <c r="E128" i="9"/>
  <c r="F128" i="9"/>
  <c r="G128" i="9"/>
  <c r="E127" i="9"/>
  <c r="F127" i="9"/>
  <c r="G127" i="9"/>
  <c r="E126" i="9"/>
  <c r="F126" i="9"/>
  <c r="G126" i="9"/>
  <c r="E125" i="9"/>
  <c r="F125" i="9"/>
  <c r="G125" i="9"/>
  <c r="E124" i="9"/>
  <c r="F124" i="9"/>
  <c r="G124" i="9"/>
  <c r="E123" i="9"/>
  <c r="F123" i="9"/>
  <c r="G123" i="9"/>
  <c r="E122" i="9"/>
  <c r="F122" i="9"/>
  <c r="G122" i="9"/>
  <c r="E121" i="9"/>
  <c r="F121" i="9"/>
  <c r="G121" i="9"/>
  <c r="E120" i="9"/>
  <c r="F120" i="9"/>
  <c r="G120" i="9"/>
  <c r="E119" i="9"/>
  <c r="F119" i="9"/>
  <c r="G119" i="9"/>
  <c r="E118" i="9"/>
  <c r="F118" i="9"/>
  <c r="G118" i="9"/>
  <c r="E117" i="9"/>
  <c r="F117" i="9"/>
  <c r="G117" i="9"/>
  <c r="E116" i="9"/>
  <c r="F116" i="9"/>
  <c r="G116" i="9"/>
  <c r="E115" i="9"/>
  <c r="F115" i="9"/>
  <c r="G115" i="9"/>
  <c r="E114" i="9"/>
  <c r="F114" i="9"/>
  <c r="G114" i="9"/>
  <c r="E113" i="9"/>
  <c r="F113" i="9"/>
  <c r="G113" i="9"/>
  <c r="E112" i="9"/>
  <c r="F112" i="9"/>
  <c r="G112" i="9"/>
  <c r="E111" i="9"/>
  <c r="F111" i="9"/>
  <c r="G111" i="9"/>
  <c r="E110" i="9"/>
  <c r="F110" i="9"/>
  <c r="G110" i="9"/>
  <c r="E109" i="9"/>
  <c r="F109" i="9"/>
  <c r="G109" i="9"/>
  <c r="E108" i="9"/>
  <c r="F108" i="9"/>
  <c r="G108" i="9"/>
  <c r="E107" i="9"/>
  <c r="F107" i="9"/>
  <c r="G107" i="9"/>
  <c r="E106" i="9"/>
  <c r="F106" i="9"/>
  <c r="G106" i="9"/>
  <c r="E105" i="9"/>
  <c r="F105" i="9"/>
  <c r="G105" i="9"/>
  <c r="E104" i="9"/>
  <c r="F104" i="9"/>
  <c r="G104" i="9"/>
  <c r="E103" i="9"/>
  <c r="F103" i="9"/>
  <c r="G103" i="9"/>
  <c r="E102" i="9"/>
  <c r="F102" i="9"/>
  <c r="G102" i="9"/>
  <c r="E101" i="9"/>
  <c r="F101" i="9"/>
  <c r="G101" i="9"/>
  <c r="E100" i="9"/>
  <c r="F100" i="9"/>
  <c r="G100" i="9"/>
  <c r="E99" i="9"/>
  <c r="F99" i="9"/>
  <c r="G99" i="9"/>
  <c r="E98" i="9"/>
  <c r="F98" i="9"/>
  <c r="G98" i="9"/>
  <c r="E97" i="9"/>
  <c r="F97" i="9"/>
  <c r="G97" i="9"/>
  <c r="E96" i="9"/>
  <c r="F96" i="9"/>
  <c r="G96" i="9"/>
  <c r="E95" i="9"/>
  <c r="F95" i="9"/>
  <c r="G95" i="9"/>
  <c r="E94" i="9"/>
  <c r="F94" i="9"/>
  <c r="G94" i="9"/>
  <c r="E93" i="9"/>
  <c r="F93" i="9"/>
  <c r="G93" i="9"/>
  <c r="E92" i="9"/>
  <c r="F92" i="9"/>
  <c r="G92" i="9"/>
  <c r="E91" i="9"/>
  <c r="F91" i="9"/>
  <c r="G91" i="9"/>
  <c r="E90" i="9"/>
  <c r="F90" i="9"/>
  <c r="G90" i="9"/>
  <c r="E89" i="9"/>
  <c r="F89" i="9"/>
  <c r="G89" i="9"/>
  <c r="E88" i="9"/>
  <c r="F88" i="9"/>
  <c r="G88" i="9"/>
  <c r="E87" i="9"/>
  <c r="F87" i="9"/>
  <c r="G87" i="9"/>
  <c r="E86" i="9"/>
  <c r="F86" i="9"/>
  <c r="G86" i="9"/>
  <c r="E85" i="9"/>
  <c r="F85" i="9"/>
  <c r="G85" i="9"/>
  <c r="E84" i="9"/>
  <c r="F84" i="9"/>
  <c r="G84" i="9"/>
  <c r="E83" i="9"/>
  <c r="F83" i="9"/>
  <c r="G83" i="9"/>
  <c r="E82" i="9"/>
  <c r="F82" i="9"/>
  <c r="G82" i="9"/>
  <c r="E81" i="9"/>
  <c r="F81" i="9"/>
  <c r="G81" i="9"/>
  <c r="E80" i="9"/>
  <c r="F80" i="9"/>
  <c r="G80" i="9"/>
  <c r="E79" i="9"/>
  <c r="F79" i="9"/>
  <c r="G79" i="9"/>
  <c r="E78" i="9"/>
  <c r="F78" i="9"/>
  <c r="G78" i="9"/>
  <c r="E77" i="9"/>
  <c r="F77" i="9"/>
  <c r="G77" i="9"/>
  <c r="E76" i="9"/>
  <c r="F76" i="9"/>
  <c r="G76" i="9"/>
  <c r="E75" i="9"/>
  <c r="F75" i="9"/>
  <c r="G75" i="9"/>
  <c r="E74" i="9"/>
  <c r="F74" i="9"/>
  <c r="G74" i="9"/>
  <c r="E73" i="9"/>
  <c r="F73" i="9"/>
  <c r="G73" i="9"/>
  <c r="E72" i="9"/>
  <c r="F72" i="9"/>
  <c r="G72" i="9"/>
  <c r="E71" i="9"/>
  <c r="F71" i="9"/>
  <c r="G71" i="9"/>
  <c r="E70" i="9"/>
  <c r="F70" i="9"/>
  <c r="G70" i="9"/>
  <c r="E69" i="9"/>
  <c r="F69" i="9"/>
  <c r="G69" i="9"/>
  <c r="E68" i="9"/>
  <c r="F68" i="9"/>
  <c r="G68" i="9"/>
  <c r="E67" i="9"/>
  <c r="F67" i="9"/>
  <c r="G67" i="9"/>
  <c r="E66" i="9"/>
  <c r="F66" i="9"/>
  <c r="G66" i="9"/>
  <c r="E65" i="9"/>
  <c r="F65" i="9"/>
  <c r="G65" i="9"/>
  <c r="E64" i="9"/>
  <c r="F64" i="9"/>
  <c r="G64" i="9"/>
  <c r="E63" i="9"/>
  <c r="F63" i="9"/>
  <c r="G63" i="9"/>
  <c r="E62" i="9"/>
  <c r="F62" i="9"/>
  <c r="G62" i="9"/>
  <c r="E61" i="9"/>
  <c r="F61" i="9"/>
  <c r="G61" i="9"/>
  <c r="E60" i="9"/>
  <c r="F60" i="9"/>
  <c r="G60" i="9"/>
  <c r="E59" i="9"/>
  <c r="F59" i="9"/>
  <c r="G59" i="9"/>
  <c r="E58" i="9"/>
  <c r="F58" i="9"/>
  <c r="G58" i="9"/>
  <c r="E57" i="9"/>
  <c r="F57" i="9"/>
  <c r="G57" i="9"/>
  <c r="E56" i="9"/>
  <c r="F56" i="9"/>
  <c r="G56" i="9"/>
  <c r="E55" i="9"/>
  <c r="F55" i="9"/>
  <c r="G55" i="9"/>
  <c r="E54" i="9"/>
  <c r="F54" i="9"/>
  <c r="G54" i="9"/>
  <c r="E53" i="9"/>
  <c r="F53" i="9"/>
  <c r="G53" i="9"/>
  <c r="E52" i="9"/>
  <c r="F52" i="9"/>
  <c r="G52" i="9"/>
  <c r="E51" i="9"/>
  <c r="F51" i="9"/>
  <c r="G51" i="9"/>
  <c r="E50" i="9"/>
  <c r="F50" i="9"/>
  <c r="G50" i="9"/>
  <c r="E49" i="9"/>
  <c r="F49" i="9"/>
  <c r="G49" i="9"/>
  <c r="E48" i="9"/>
  <c r="F48" i="9"/>
  <c r="G48" i="9"/>
  <c r="E47" i="9"/>
  <c r="F47" i="9"/>
  <c r="G47" i="9"/>
  <c r="E46" i="9"/>
  <c r="F46" i="9"/>
  <c r="G46" i="9"/>
  <c r="E45" i="9"/>
  <c r="F45" i="9"/>
  <c r="G45" i="9"/>
  <c r="E44" i="9"/>
  <c r="F44" i="9"/>
  <c r="G44" i="9"/>
  <c r="E43" i="9"/>
  <c r="F43" i="9"/>
  <c r="G43" i="9"/>
  <c r="E42" i="9"/>
  <c r="F42" i="9"/>
  <c r="G42" i="9"/>
  <c r="E41" i="9"/>
  <c r="F41" i="9"/>
  <c r="G41" i="9"/>
  <c r="E40" i="9"/>
  <c r="F40" i="9"/>
  <c r="G40" i="9"/>
  <c r="E39" i="9"/>
  <c r="F39" i="9"/>
  <c r="G39" i="9"/>
  <c r="E38" i="9"/>
  <c r="F38" i="9"/>
  <c r="G38" i="9"/>
  <c r="E37" i="9"/>
  <c r="F37" i="9"/>
  <c r="G37" i="9"/>
  <c r="E36" i="9"/>
  <c r="F36" i="9"/>
  <c r="G36" i="9"/>
  <c r="E35" i="9"/>
  <c r="F35" i="9"/>
  <c r="G35" i="9"/>
  <c r="E34" i="9"/>
  <c r="F34" i="9"/>
  <c r="G34" i="9"/>
  <c r="E33" i="9"/>
  <c r="F33" i="9"/>
  <c r="G33" i="9"/>
  <c r="E32" i="9"/>
  <c r="F32" i="9"/>
  <c r="G32" i="9"/>
  <c r="E31" i="9"/>
  <c r="F31" i="9"/>
  <c r="G31" i="9"/>
  <c r="E30" i="9"/>
  <c r="F30" i="9"/>
  <c r="G30" i="9"/>
  <c r="E29" i="9"/>
  <c r="F29" i="9"/>
  <c r="G29" i="9"/>
  <c r="E28" i="9"/>
  <c r="F28" i="9"/>
  <c r="G28" i="9"/>
  <c r="E27" i="9"/>
  <c r="F27" i="9"/>
  <c r="G27" i="9"/>
  <c r="E26" i="9"/>
  <c r="F26" i="9"/>
  <c r="G26" i="9"/>
  <c r="E25" i="9"/>
  <c r="F25" i="9"/>
  <c r="G25" i="9"/>
  <c r="E24" i="9"/>
  <c r="F24" i="9"/>
  <c r="G24" i="9"/>
  <c r="E23" i="9"/>
  <c r="F23" i="9"/>
  <c r="G23" i="9"/>
  <c r="E22" i="9"/>
  <c r="F22" i="9"/>
  <c r="G22" i="9"/>
  <c r="E21" i="9"/>
  <c r="F21" i="9"/>
  <c r="G21" i="9"/>
  <c r="E20" i="9"/>
  <c r="F20" i="9"/>
  <c r="G20" i="9"/>
  <c r="E19" i="9"/>
  <c r="F19" i="9"/>
  <c r="G19" i="9"/>
  <c r="E18" i="9"/>
  <c r="F18" i="9"/>
  <c r="G18" i="9"/>
  <c r="E17" i="9"/>
  <c r="F17" i="9"/>
  <c r="G17" i="9"/>
  <c r="E16" i="9"/>
  <c r="F16" i="9"/>
  <c r="G16" i="9"/>
  <c r="E15" i="9"/>
  <c r="F15" i="9"/>
  <c r="G15" i="9"/>
  <c r="E14" i="9"/>
  <c r="F14" i="9"/>
  <c r="G14" i="9"/>
  <c r="E13" i="9"/>
  <c r="F13" i="9"/>
  <c r="G13" i="9"/>
  <c r="E12" i="9"/>
  <c r="F12" i="9"/>
  <c r="G12" i="9"/>
  <c r="E11" i="9"/>
  <c r="F11" i="9"/>
  <c r="G11" i="9"/>
  <c r="E10" i="9"/>
  <c r="F10" i="9"/>
  <c r="G10" i="9"/>
  <c r="E9" i="9"/>
  <c r="F9" i="9"/>
  <c r="G9" i="9"/>
  <c r="E8" i="9"/>
  <c r="F8" i="9"/>
  <c r="G8" i="9"/>
  <c r="E7" i="9"/>
  <c r="F7" i="9"/>
  <c r="G7" i="9"/>
  <c r="E6" i="9"/>
  <c r="F6" i="9"/>
  <c r="G6" i="9"/>
  <c r="E5" i="9"/>
  <c r="F5" i="9"/>
  <c r="G5" i="9"/>
  <c r="E4" i="9"/>
  <c r="F4" i="9"/>
  <c r="G4" i="9"/>
  <c r="E3" i="9"/>
  <c r="F3" i="9"/>
  <c r="G3" i="9"/>
  <c r="F2" i="9"/>
  <c r="E2" i="9"/>
  <c r="E370" i="8"/>
  <c r="F370" i="8"/>
  <c r="G370" i="8"/>
  <c r="E369" i="8"/>
  <c r="F369" i="8"/>
  <c r="G369" i="8"/>
  <c r="E368" i="8"/>
  <c r="F368" i="8"/>
  <c r="G368" i="8"/>
  <c r="E367" i="8"/>
  <c r="F367" i="8"/>
  <c r="G367" i="8"/>
  <c r="E366" i="8"/>
  <c r="F366" i="8"/>
  <c r="G366" i="8"/>
  <c r="E365" i="8"/>
  <c r="F365" i="8"/>
  <c r="G365" i="8"/>
  <c r="E364" i="8"/>
  <c r="F364" i="8"/>
  <c r="G364" i="8"/>
  <c r="E363" i="8"/>
  <c r="F363" i="8"/>
  <c r="G363" i="8"/>
  <c r="E362" i="8"/>
  <c r="F362" i="8"/>
  <c r="G362" i="8"/>
  <c r="E361" i="8"/>
  <c r="F361" i="8"/>
  <c r="G361" i="8"/>
  <c r="E360" i="8"/>
  <c r="F360" i="8"/>
  <c r="G360" i="8"/>
  <c r="E359" i="8"/>
  <c r="F359" i="8"/>
  <c r="G359" i="8"/>
  <c r="E358" i="8"/>
  <c r="F358" i="8"/>
  <c r="G358" i="8"/>
  <c r="E357" i="8"/>
  <c r="F357" i="8"/>
  <c r="G357" i="8"/>
  <c r="E356" i="8"/>
  <c r="F356" i="8"/>
  <c r="G356" i="8"/>
  <c r="E355" i="8"/>
  <c r="F355" i="8"/>
  <c r="G355" i="8"/>
  <c r="E354" i="8"/>
  <c r="F354" i="8"/>
  <c r="G354" i="8"/>
  <c r="E353" i="8"/>
  <c r="F353" i="8"/>
  <c r="G353" i="8"/>
  <c r="E352" i="8"/>
  <c r="F352" i="8"/>
  <c r="G352" i="8"/>
  <c r="E351" i="8"/>
  <c r="F351" i="8"/>
  <c r="G351" i="8"/>
  <c r="E350" i="8"/>
  <c r="F350" i="8"/>
  <c r="G350" i="8"/>
  <c r="E349" i="8"/>
  <c r="F349" i="8"/>
  <c r="G349" i="8"/>
  <c r="E348" i="8"/>
  <c r="F348" i="8"/>
  <c r="G348" i="8"/>
  <c r="E347" i="8"/>
  <c r="F347" i="8"/>
  <c r="G347" i="8"/>
  <c r="E346" i="8"/>
  <c r="F346" i="8"/>
  <c r="G346" i="8"/>
  <c r="E345" i="8"/>
  <c r="F345" i="8"/>
  <c r="G345" i="8"/>
  <c r="E344" i="8"/>
  <c r="F344" i="8"/>
  <c r="G344" i="8"/>
  <c r="E343" i="8"/>
  <c r="F343" i="8"/>
  <c r="G343" i="8"/>
  <c r="E342" i="8"/>
  <c r="F342" i="8"/>
  <c r="G342" i="8"/>
  <c r="E341" i="8"/>
  <c r="F341" i="8"/>
  <c r="G341" i="8"/>
  <c r="E340" i="8"/>
  <c r="F340" i="8"/>
  <c r="G340" i="8"/>
  <c r="E339" i="8"/>
  <c r="F339" i="8"/>
  <c r="G339" i="8"/>
  <c r="E338" i="8"/>
  <c r="F338" i="8"/>
  <c r="G338" i="8"/>
  <c r="E337" i="8"/>
  <c r="F337" i="8"/>
  <c r="G337" i="8"/>
  <c r="E336" i="8"/>
  <c r="F336" i="8"/>
  <c r="G336" i="8"/>
  <c r="E335" i="8"/>
  <c r="F335" i="8"/>
  <c r="G335" i="8"/>
  <c r="E334" i="8"/>
  <c r="F334" i="8"/>
  <c r="G334" i="8"/>
  <c r="E333" i="8"/>
  <c r="F333" i="8"/>
  <c r="G333" i="8"/>
  <c r="E332" i="8"/>
  <c r="F332" i="8"/>
  <c r="G332" i="8"/>
  <c r="E331" i="8"/>
  <c r="F331" i="8"/>
  <c r="G331" i="8"/>
  <c r="E330" i="8"/>
  <c r="F330" i="8"/>
  <c r="G330" i="8"/>
  <c r="E329" i="8"/>
  <c r="F329" i="8"/>
  <c r="G329" i="8"/>
  <c r="E328" i="8"/>
  <c r="F328" i="8"/>
  <c r="G328" i="8"/>
  <c r="E327" i="8"/>
  <c r="F327" i="8"/>
  <c r="G327" i="8"/>
  <c r="E326" i="8"/>
  <c r="F326" i="8"/>
  <c r="G326" i="8"/>
  <c r="E325" i="8"/>
  <c r="F325" i="8"/>
  <c r="G325" i="8"/>
  <c r="E324" i="8"/>
  <c r="F324" i="8"/>
  <c r="G324" i="8"/>
  <c r="E323" i="8"/>
  <c r="F323" i="8"/>
  <c r="G323" i="8"/>
  <c r="E322" i="8"/>
  <c r="F322" i="8"/>
  <c r="G322" i="8"/>
  <c r="E321" i="8"/>
  <c r="F321" i="8"/>
  <c r="G321" i="8"/>
  <c r="E320" i="8"/>
  <c r="F320" i="8"/>
  <c r="G320" i="8"/>
  <c r="E319" i="8"/>
  <c r="F319" i="8"/>
  <c r="G319" i="8"/>
  <c r="E318" i="8"/>
  <c r="F318" i="8"/>
  <c r="G318" i="8"/>
  <c r="E317" i="8"/>
  <c r="F317" i="8"/>
  <c r="G317" i="8"/>
  <c r="E316" i="8"/>
  <c r="F316" i="8"/>
  <c r="G316" i="8"/>
  <c r="E315" i="8"/>
  <c r="F315" i="8"/>
  <c r="G315" i="8"/>
  <c r="E314" i="8"/>
  <c r="F314" i="8"/>
  <c r="G314" i="8"/>
  <c r="E313" i="8"/>
  <c r="F313" i="8"/>
  <c r="G313" i="8"/>
  <c r="E312" i="8"/>
  <c r="F312" i="8"/>
  <c r="G312" i="8"/>
  <c r="E311" i="8"/>
  <c r="F311" i="8"/>
  <c r="G311" i="8"/>
  <c r="E310" i="8"/>
  <c r="F310" i="8"/>
  <c r="G310" i="8"/>
  <c r="E309" i="8"/>
  <c r="F309" i="8"/>
  <c r="G309" i="8"/>
  <c r="E308" i="8"/>
  <c r="F308" i="8"/>
  <c r="G308" i="8"/>
  <c r="E307" i="8"/>
  <c r="F307" i="8"/>
  <c r="G307" i="8"/>
  <c r="E306" i="8"/>
  <c r="F306" i="8"/>
  <c r="G306" i="8"/>
  <c r="E305" i="8"/>
  <c r="F305" i="8"/>
  <c r="G305" i="8"/>
  <c r="E304" i="8"/>
  <c r="F304" i="8"/>
  <c r="G304" i="8"/>
  <c r="E303" i="8"/>
  <c r="F303" i="8"/>
  <c r="G303" i="8"/>
  <c r="E302" i="8"/>
  <c r="F302" i="8"/>
  <c r="G302" i="8"/>
  <c r="E301" i="8"/>
  <c r="F301" i="8"/>
  <c r="G301" i="8"/>
  <c r="E300" i="8"/>
  <c r="F300" i="8"/>
  <c r="G300" i="8"/>
  <c r="E299" i="8"/>
  <c r="F299" i="8"/>
  <c r="G299" i="8"/>
  <c r="E298" i="8"/>
  <c r="F298" i="8"/>
  <c r="G298" i="8"/>
  <c r="E297" i="8"/>
  <c r="F297" i="8"/>
  <c r="G297" i="8"/>
  <c r="E296" i="8"/>
  <c r="F296" i="8"/>
  <c r="G296" i="8"/>
  <c r="E295" i="8"/>
  <c r="F295" i="8"/>
  <c r="G295" i="8"/>
  <c r="E294" i="8"/>
  <c r="F294" i="8"/>
  <c r="G294" i="8"/>
  <c r="E293" i="8"/>
  <c r="F293" i="8"/>
  <c r="G293" i="8"/>
  <c r="E292" i="8"/>
  <c r="F292" i="8"/>
  <c r="G292" i="8"/>
  <c r="E291" i="8"/>
  <c r="F291" i="8"/>
  <c r="G291" i="8"/>
  <c r="E290" i="8"/>
  <c r="F290" i="8"/>
  <c r="G290" i="8"/>
  <c r="E289" i="8"/>
  <c r="F289" i="8"/>
  <c r="G289" i="8"/>
  <c r="E288" i="8"/>
  <c r="F288" i="8"/>
  <c r="G288" i="8"/>
  <c r="E287" i="8"/>
  <c r="F287" i="8"/>
  <c r="G287" i="8"/>
  <c r="E286" i="8"/>
  <c r="F286" i="8"/>
  <c r="G286" i="8"/>
  <c r="E285" i="8"/>
  <c r="F285" i="8"/>
  <c r="G285" i="8"/>
  <c r="E284" i="8"/>
  <c r="F284" i="8"/>
  <c r="G284" i="8"/>
  <c r="E283" i="8"/>
  <c r="F283" i="8"/>
  <c r="G283" i="8"/>
  <c r="E282" i="8"/>
  <c r="F282" i="8"/>
  <c r="G282" i="8"/>
  <c r="E281" i="8"/>
  <c r="F281" i="8"/>
  <c r="G281" i="8"/>
  <c r="E280" i="8"/>
  <c r="F280" i="8"/>
  <c r="G280" i="8"/>
  <c r="E279" i="8"/>
  <c r="F279" i="8"/>
  <c r="G279" i="8"/>
  <c r="E278" i="8"/>
  <c r="F278" i="8"/>
  <c r="G278" i="8"/>
  <c r="E277" i="8"/>
  <c r="F277" i="8"/>
  <c r="G277" i="8"/>
  <c r="E276" i="8"/>
  <c r="F276" i="8"/>
  <c r="G276" i="8"/>
  <c r="E275" i="8"/>
  <c r="F275" i="8"/>
  <c r="G275" i="8"/>
  <c r="E274" i="8"/>
  <c r="F274" i="8"/>
  <c r="G274" i="8"/>
  <c r="E273" i="8"/>
  <c r="F273" i="8"/>
  <c r="G273" i="8"/>
  <c r="E272" i="8"/>
  <c r="F272" i="8"/>
  <c r="G272" i="8"/>
  <c r="E271" i="8"/>
  <c r="F271" i="8"/>
  <c r="G271" i="8"/>
  <c r="E270" i="8"/>
  <c r="F270" i="8"/>
  <c r="G270" i="8"/>
  <c r="E269" i="8"/>
  <c r="F269" i="8"/>
  <c r="G269" i="8"/>
  <c r="E268" i="8"/>
  <c r="F268" i="8"/>
  <c r="G268" i="8"/>
  <c r="E267" i="8"/>
  <c r="F267" i="8"/>
  <c r="G267" i="8"/>
  <c r="E266" i="8"/>
  <c r="F266" i="8"/>
  <c r="G266" i="8"/>
  <c r="E265" i="8"/>
  <c r="F265" i="8"/>
  <c r="G265" i="8"/>
  <c r="E264" i="8"/>
  <c r="F264" i="8"/>
  <c r="G264" i="8"/>
  <c r="E263" i="8"/>
  <c r="F263" i="8"/>
  <c r="G263" i="8"/>
  <c r="E262" i="8"/>
  <c r="F262" i="8"/>
  <c r="G262" i="8"/>
  <c r="E261" i="8"/>
  <c r="F261" i="8"/>
  <c r="G261" i="8"/>
  <c r="E260" i="8"/>
  <c r="F260" i="8"/>
  <c r="G260" i="8"/>
  <c r="E259" i="8"/>
  <c r="F259" i="8"/>
  <c r="G259" i="8"/>
  <c r="E258" i="8"/>
  <c r="F258" i="8"/>
  <c r="G258" i="8"/>
  <c r="E257" i="8"/>
  <c r="F257" i="8"/>
  <c r="G257" i="8"/>
  <c r="E256" i="8"/>
  <c r="F256" i="8"/>
  <c r="G256" i="8"/>
  <c r="E255" i="8"/>
  <c r="F255" i="8"/>
  <c r="G255" i="8"/>
  <c r="E254" i="8"/>
  <c r="F254" i="8"/>
  <c r="G254" i="8"/>
  <c r="E253" i="8"/>
  <c r="F253" i="8"/>
  <c r="G253" i="8"/>
  <c r="E252" i="8"/>
  <c r="F252" i="8"/>
  <c r="G252" i="8"/>
  <c r="E251" i="8"/>
  <c r="F251" i="8"/>
  <c r="G251" i="8"/>
  <c r="E250" i="8"/>
  <c r="F250" i="8"/>
  <c r="G250" i="8"/>
  <c r="E249" i="8"/>
  <c r="F249" i="8"/>
  <c r="G249" i="8"/>
  <c r="E248" i="8"/>
  <c r="F248" i="8"/>
  <c r="G248" i="8"/>
  <c r="E247" i="8"/>
  <c r="F247" i="8"/>
  <c r="G247" i="8"/>
  <c r="E246" i="8"/>
  <c r="F246" i="8"/>
  <c r="G246" i="8"/>
  <c r="E245" i="8"/>
  <c r="F245" i="8"/>
  <c r="G245" i="8"/>
  <c r="E244" i="8"/>
  <c r="F244" i="8"/>
  <c r="G244" i="8"/>
  <c r="E243" i="8"/>
  <c r="F243" i="8"/>
  <c r="G243" i="8"/>
  <c r="E242" i="8"/>
  <c r="F242" i="8"/>
  <c r="G242" i="8"/>
  <c r="E241" i="8"/>
  <c r="F241" i="8"/>
  <c r="G241" i="8"/>
  <c r="E240" i="8"/>
  <c r="F240" i="8"/>
  <c r="G240" i="8"/>
  <c r="E239" i="8"/>
  <c r="F239" i="8"/>
  <c r="G239" i="8"/>
  <c r="E238" i="8"/>
  <c r="F238" i="8"/>
  <c r="G238" i="8"/>
  <c r="E237" i="8"/>
  <c r="F237" i="8"/>
  <c r="G237" i="8"/>
  <c r="E236" i="8"/>
  <c r="F236" i="8"/>
  <c r="G236" i="8"/>
  <c r="E235" i="8"/>
  <c r="F235" i="8"/>
  <c r="G235" i="8"/>
  <c r="E234" i="8"/>
  <c r="F234" i="8"/>
  <c r="G234" i="8"/>
  <c r="E233" i="8"/>
  <c r="F233" i="8"/>
  <c r="G233" i="8"/>
  <c r="E232" i="8"/>
  <c r="F232" i="8"/>
  <c r="G232" i="8"/>
  <c r="E231" i="8"/>
  <c r="F231" i="8"/>
  <c r="G231" i="8"/>
  <c r="E230" i="8"/>
  <c r="F230" i="8"/>
  <c r="G230" i="8"/>
  <c r="E229" i="8"/>
  <c r="F229" i="8"/>
  <c r="G229" i="8"/>
  <c r="E228" i="8"/>
  <c r="F228" i="8"/>
  <c r="G228" i="8"/>
  <c r="E227" i="8"/>
  <c r="F227" i="8"/>
  <c r="G227" i="8"/>
  <c r="E226" i="8"/>
  <c r="F226" i="8"/>
  <c r="G226" i="8"/>
  <c r="E225" i="8"/>
  <c r="F225" i="8"/>
  <c r="G225" i="8"/>
  <c r="E224" i="8"/>
  <c r="F224" i="8"/>
  <c r="G224" i="8"/>
  <c r="E223" i="8"/>
  <c r="F223" i="8"/>
  <c r="G223" i="8"/>
  <c r="E222" i="8"/>
  <c r="F222" i="8"/>
  <c r="G222" i="8"/>
  <c r="E221" i="8"/>
  <c r="F221" i="8"/>
  <c r="G221" i="8"/>
  <c r="E220" i="8"/>
  <c r="F220" i="8"/>
  <c r="G220" i="8"/>
  <c r="E219" i="8"/>
  <c r="F219" i="8"/>
  <c r="G219" i="8"/>
  <c r="E218" i="8"/>
  <c r="F218" i="8"/>
  <c r="G218" i="8"/>
  <c r="E217" i="8"/>
  <c r="F217" i="8"/>
  <c r="G217" i="8"/>
  <c r="E216" i="8"/>
  <c r="F216" i="8"/>
  <c r="G216" i="8"/>
  <c r="E215" i="8"/>
  <c r="F215" i="8"/>
  <c r="G215" i="8"/>
  <c r="E214" i="8"/>
  <c r="F214" i="8"/>
  <c r="G214" i="8"/>
  <c r="E213" i="8"/>
  <c r="F213" i="8"/>
  <c r="G213" i="8"/>
  <c r="E212" i="8"/>
  <c r="F212" i="8"/>
  <c r="G212" i="8"/>
  <c r="E211" i="8"/>
  <c r="F211" i="8"/>
  <c r="G211" i="8"/>
  <c r="E210" i="8"/>
  <c r="F210" i="8"/>
  <c r="G210" i="8"/>
  <c r="E209" i="8"/>
  <c r="F209" i="8"/>
  <c r="G209" i="8"/>
  <c r="E208" i="8"/>
  <c r="F208" i="8"/>
  <c r="G208" i="8"/>
  <c r="E207" i="8"/>
  <c r="F207" i="8"/>
  <c r="G207" i="8"/>
  <c r="E206" i="8"/>
  <c r="F206" i="8"/>
  <c r="G206" i="8"/>
  <c r="E205" i="8"/>
  <c r="F205" i="8"/>
  <c r="G205" i="8"/>
  <c r="E204" i="8"/>
  <c r="F204" i="8"/>
  <c r="G204" i="8"/>
  <c r="E203" i="8"/>
  <c r="F203" i="8"/>
  <c r="G203" i="8"/>
  <c r="E202" i="8"/>
  <c r="F202" i="8"/>
  <c r="G202" i="8"/>
  <c r="E201" i="8"/>
  <c r="F201" i="8"/>
  <c r="G201" i="8"/>
  <c r="E200" i="8"/>
  <c r="F200" i="8"/>
  <c r="G200" i="8"/>
  <c r="E199" i="8"/>
  <c r="F199" i="8"/>
  <c r="G199" i="8"/>
  <c r="E198" i="8"/>
  <c r="F198" i="8"/>
  <c r="G198" i="8"/>
  <c r="E197" i="8"/>
  <c r="F197" i="8"/>
  <c r="G197" i="8"/>
  <c r="E196" i="8"/>
  <c r="F196" i="8"/>
  <c r="G196" i="8"/>
  <c r="E195" i="8"/>
  <c r="F195" i="8"/>
  <c r="G195" i="8"/>
  <c r="E194" i="8"/>
  <c r="F194" i="8"/>
  <c r="G194" i="8"/>
  <c r="E193" i="8"/>
  <c r="F193" i="8"/>
  <c r="G193" i="8"/>
  <c r="E192" i="8"/>
  <c r="F192" i="8"/>
  <c r="G192" i="8"/>
  <c r="E191" i="8"/>
  <c r="F191" i="8"/>
  <c r="G191" i="8"/>
  <c r="E190" i="8"/>
  <c r="F190" i="8"/>
  <c r="G190" i="8"/>
  <c r="E189" i="8"/>
  <c r="F189" i="8"/>
  <c r="G189" i="8"/>
  <c r="E188" i="8"/>
  <c r="F188" i="8"/>
  <c r="G188" i="8"/>
  <c r="E187" i="8"/>
  <c r="F187" i="8"/>
  <c r="G187" i="8"/>
  <c r="E186" i="8"/>
  <c r="F186" i="8"/>
  <c r="G186" i="8"/>
  <c r="E185" i="8"/>
  <c r="F185" i="8"/>
  <c r="G185" i="8"/>
  <c r="E184" i="8"/>
  <c r="F184" i="8"/>
  <c r="G184" i="8"/>
  <c r="E183" i="8"/>
  <c r="F183" i="8"/>
  <c r="G183" i="8"/>
  <c r="E182" i="8"/>
  <c r="F182" i="8"/>
  <c r="G182" i="8"/>
  <c r="E181" i="8"/>
  <c r="F181" i="8"/>
  <c r="G181" i="8"/>
  <c r="E180" i="8"/>
  <c r="F180" i="8"/>
  <c r="G180" i="8"/>
  <c r="E179" i="8"/>
  <c r="F179" i="8"/>
  <c r="G179" i="8"/>
  <c r="E178" i="8"/>
  <c r="F178" i="8"/>
  <c r="G178" i="8"/>
  <c r="E177" i="8"/>
  <c r="F177" i="8"/>
  <c r="G177" i="8"/>
  <c r="E176" i="8"/>
  <c r="F176" i="8"/>
  <c r="G176" i="8"/>
  <c r="E175" i="8"/>
  <c r="F175" i="8"/>
  <c r="G175" i="8"/>
  <c r="E174" i="8"/>
  <c r="F174" i="8"/>
  <c r="G174" i="8"/>
  <c r="E173" i="8"/>
  <c r="F173" i="8"/>
  <c r="G173" i="8"/>
  <c r="E172" i="8"/>
  <c r="F172" i="8"/>
  <c r="G172" i="8"/>
  <c r="E171" i="8"/>
  <c r="F171" i="8"/>
  <c r="G171" i="8"/>
  <c r="E170" i="8"/>
  <c r="F170" i="8"/>
  <c r="G170" i="8"/>
  <c r="E169" i="8"/>
  <c r="F169" i="8"/>
  <c r="G169" i="8"/>
  <c r="E168" i="8"/>
  <c r="F168" i="8"/>
  <c r="G168" i="8"/>
  <c r="E167" i="8"/>
  <c r="F167" i="8"/>
  <c r="G167" i="8"/>
  <c r="E166" i="8"/>
  <c r="F166" i="8"/>
  <c r="G166" i="8"/>
  <c r="E165" i="8"/>
  <c r="F165" i="8"/>
  <c r="G165" i="8"/>
  <c r="E164" i="8"/>
  <c r="F164" i="8"/>
  <c r="G164" i="8"/>
  <c r="E163" i="8"/>
  <c r="F163" i="8"/>
  <c r="G163" i="8"/>
  <c r="E162" i="8"/>
  <c r="F162" i="8"/>
  <c r="G162" i="8"/>
  <c r="E161" i="8"/>
  <c r="F161" i="8"/>
  <c r="G161" i="8"/>
  <c r="E160" i="8"/>
  <c r="F160" i="8"/>
  <c r="G160" i="8"/>
  <c r="E159" i="8"/>
  <c r="F159" i="8"/>
  <c r="G159" i="8"/>
  <c r="E158" i="8"/>
  <c r="F158" i="8"/>
  <c r="G158" i="8"/>
  <c r="E157" i="8"/>
  <c r="F157" i="8"/>
  <c r="G157" i="8"/>
  <c r="E156" i="8"/>
  <c r="F156" i="8"/>
  <c r="G156" i="8"/>
  <c r="E155" i="8"/>
  <c r="F155" i="8"/>
  <c r="G155" i="8"/>
  <c r="E154" i="8"/>
  <c r="F154" i="8"/>
  <c r="G154" i="8"/>
  <c r="E153" i="8"/>
  <c r="F153" i="8"/>
  <c r="G153" i="8"/>
  <c r="E152" i="8"/>
  <c r="F152" i="8"/>
  <c r="G152" i="8"/>
  <c r="E151" i="8"/>
  <c r="F151" i="8"/>
  <c r="G151" i="8"/>
  <c r="E150" i="8"/>
  <c r="F150" i="8"/>
  <c r="G150" i="8"/>
  <c r="E149" i="8"/>
  <c r="F149" i="8"/>
  <c r="G149" i="8"/>
  <c r="E148" i="8"/>
  <c r="F148" i="8"/>
  <c r="G148" i="8"/>
  <c r="E147" i="8"/>
  <c r="F147" i="8"/>
  <c r="G147" i="8"/>
  <c r="E146" i="8"/>
  <c r="F146" i="8"/>
  <c r="G146" i="8"/>
  <c r="E145" i="8"/>
  <c r="F145" i="8"/>
  <c r="G145" i="8"/>
  <c r="E144" i="8"/>
  <c r="F144" i="8"/>
  <c r="G144" i="8"/>
  <c r="E143" i="8"/>
  <c r="F143" i="8"/>
  <c r="G143" i="8"/>
  <c r="E142" i="8"/>
  <c r="F142" i="8"/>
  <c r="G142" i="8"/>
  <c r="E141" i="8"/>
  <c r="F141" i="8"/>
  <c r="G141" i="8"/>
  <c r="E140" i="8"/>
  <c r="F140" i="8"/>
  <c r="G140" i="8"/>
  <c r="E139" i="8"/>
  <c r="F139" i="8"/>
  <c r="G139" i="8"/>
  <c r="E138" i="8"/>
  <c r="F138" i="8"/>
  <c r="G138" i="8"/>
  <c r="E137" i="8"/>
  <c r="F137" i="8"/>
  <c r="G137" i="8"/>
  <c r="E136" i="8"/>
  <c r="F136" i="8"/>
  <c r="G136" i="8"/>
  <c r="E135" i="8"/>
  <c r="F135" i="8"/>
  <c r="G135" i="8"/>
  <c r="E134" i="8"/>
  <c r="F134" i="8"/>
  <c r="G134" i="8"/>
  <c r="E133" i="8"/>
  <c r="F133" i="8"/>
  <c r="G133" i="8"/>
  <c r="E132" i="8"/>
  <c r="F132" i="8"/>
  <c r="G132" i="8"/>
  <c r="E131" i="8"/>
  <c r="F131" i="8"/>
  <c r="G131" i="8"/>
  <c r="E130" i="8"/>
  <c r="F130" i="8"/>
  <c r="G130" i="8"/>
  <c r="E129" i="8"/>
  <c r="F129" i="8"/>
  <c r="G129" i="8"/>
  <c r="E128" i="8"/>
  <c r="F128" i="8"/>
  <c r="G128" i="8"/>
  <c r="E127" i="8"/>
  <c r="F127" i="8"/>
  <c r="G127" i="8"/>
  <c r="E126" i="8"/>
  <c r="F126" i="8"/>
  <c r="G126" i="8"/>
  <c r="E125" i="8"/>
  <c r="F125" i="8"/>
  <c r="G125" i="8"/>
  <c r="E124" i="8"/>
  <c r="F124" i="8"/>
  <c r="G124" i="8"/>
  <c r="E123" i="8"/>
  <c r="F123" i="8"/>
  <c r="G123" i="8"/>
  <c r="E122" i="8"/>
  <c r="F122" i="8"/>
  <c r="G122" i="8"/>
  <c r="E121" i="8"/>
  <c r="F121" i="8"/>
  <c r="G121" i="8"/>
  <c r="E120" i="8"/>
  <c r="F120" i="8"/>
  <c r="G120" i="8"/>
  <c r="E119" i="8"/>
  <c r="F119" i="8"/>
  <c r="G119" i="8"/>
  <c r="E118" i="8"/>
  <c r="F118" i="8"/>
  <c r="G118" i="8"/>
  <c r="E117" i="8"/>
  <c r="F117" i="8"/>
  <c r="G117" i="8"/>
  <c r="E116" i="8"/>
  <c r="F116" i="8"/>
  <c r="G116" i="8"/>
  <c r="E115" i="8"/>
  <c r="F115" i="8"/>
  <c r="G115" i="8"/>
  <c r="E114" i="8"/>
  <c r="F114" i="8"/>
  <c r="G114" i="8"/>
  <c r="E113" i="8"/>
  <c r="F113" i="8"/>
  <c r="G113" i="8"/>
  <c r="E112" i="8"/>
  <c r="F112" i="8"/>
  <c r="G112" i="8"/>
  <c r="E111" i="8"/>
  <c r="F111" i="8"/>
  <c r="G111" i="8"/>
  <c r="E110" i="8"/>
  <c r="F110" i="8"/>
  <c r="G110" i="8"/>
  <c r="E109" i="8"/>
  <c r="F109" i="8"/>
  <c r="G109" i="8"/>
  <c r="E108" i="8"/>
  <c r="F108" i="8"/>
  <c r="G108" i="8"/>
  <c r="E107" i="8"/>
  <c r="F107" i="8"/>
  <c r="G107" i="8"/>
  <c r="E106" i="8"/>
  <c r="F106" i="8"/>
  <c r="G106" i="8"/>
  <c r="E105" i="8"/>
  <c r="F105" i="8"/>
  <c r="G105" i="8"/>
  <c r="E104" i="8"/>
  <c r="F104" i="8"/>
  <c r="G104" i="8"/>
  <c r="E103" i="8"/>
  <c r="F103" i="8"/>
  <c r="G103" i="8"/>
  <c r="E102" i="8"/>
  <c r="F102" i="8"/>
  <c r="G102" i="8"/>
  <c r="E101" i="8"/>
  <c r="F101" i="8"/>
  <c r="G101" i="8"/>
  <c r="E100" i="8"/>
  <c r="F100" i="8"/>
  <c r="G100" i="8"/>
  <c r="E99" i="8"/>
  <c r="F99" i="8"/>
  <c r="G99" i="8"/>
  <c r="E98" i="8"/>
  <c r="F98" i="8"/>
  <c r="G98" i="8"/>
  <c r="E97" i="8"/>
  <c r="F97" i="8"/>
  <c r="G97" i="8"/>
  <c r="E96" i="8"/>
  <c r="F96" i="8"/>
  <c r="G96" i="8"/>
  <c r="E95" i="8"/>
  <c r="F95" i="8"/>
  <c r="G95" i="8"/>
  <c r="E94" i="8"/>
  <c r="F94" i="8"/>
  <c r="G94" i="8"/>
  <c r="E93" i="8"/>
  <c r="F93" i="8"/>
  <c r="G93" i="8"/>
  <c r="E92" i="8"/>
  <c r="F92" i="8"/>
  <c r="G92" i="8"/>
  <c r="E91" i="8"/>
  <c r="F91" i="8"/>
  <c r="G91" i="8"/>
  <c r="E90" i="8"/>
  <c r="F90" i="8"/>
  <c r="G90" i="8"/>
  <c r="E89" i="8"/>
  <c r="F89" i="8"/>
  <c r="G89" i="8"/>
  <c r="E88" i="8"/>
  <c r="F88" i="8"/>
  <c r="G88" i="8"/>
  <c r="E87" i="8"/>
  <c r="F87" i="8"/>
  <c r="G87" i="8"/>
  <c r="E86" i="8"/>
  <c r="F86" i="8"/>
  <c r="G86" i="8"/>
  <c r="E85" i="8"/>
  <c r="F85" i="8"/>
  <c r="G85" i="8"/>
  <c r="E84" i="8"/>
  <c r="F84" i="8"/>
  <c r="G84" i="8"/>
  <c r="E83" i="8"/>
  <c r="F83" i="8"/>
  <c r="G83" i="8"/>
  <c r="E82" i="8"/>
  <c r="F82" i="8"/>
  <c r="G82" i="8"/>
  <c r="E81" i="8"/>
  <c r="F81" i="8"/>
  <c r="G81" i="8"/>
  <c r="E80" i="8"/>
  <c r="F80" i="8"/>
  <c r="G80" i="8"/>
  <c r="E79" i="8"/>
  <c r="F79" i="8"/>
  <c r="G79" i="8"/>
  <c r="E78" i="8"/>
  <c r="F78" i="8"/>
  <c r="G78" i="8"/>
  <c r="E77" i="8"/>
  <c r="F77" i="8"/>
  <c r="G77" i="8"/>
  <c r="E76" i="8"/>
  <c r="F76" i="8"/>
  <c r="G76" i="8"/>
  <c r="E75" i="8"/>
  <c r="F75" i="8"/>
  <c r="G75" i="8"/>
  <c r="E74" i="8"/>
  <c r="F74" i="8"/>
  <c r="G74" i="8"/>
  <c r="E73" i="8"/>
  <c r="F73" i="8"/>
  <c r="G73" i="8"/>
  <c r="E72" i="8"/>
  <c r="F72" i="8"/>
  <c r="G72" i="8"/>
  <c r="E71" i="8"/>
  <c r="F71" i="8"/>
  <c r="G71" i="8"/>
  <c r="E70" i="8"/>
  <c r="F70" i="8"/>
  <c r="G70" i="8"/>
  <c r="E69" i="8"/>
  <c r="F69" i="8"/>
  <c r="G69" i="8"/>
  <c r="E68" i="8"/>
  <c r="F68" i="8"/>
  <c r="G68" i="8"/>
  <c r="E67" i="8"/>
  <c r="F67" i="8"/>
  <c r="G67" i="8"/>
  <c r="E66" i="8"/>
  <c r="F66" i="8"/>
  <c r="G66" i="8"/>
  <c r="E65" i="8"/>
  <c r="F65" i="8"/>
  <c r="G65" i="8"/>
  <c r="E64" i="8"/>
  <c r="F64" i="8"/>
  <c r="G64" i="8"/>
  <c r="E63" i="8"/>
  <c r="F63" i="8"/>
  <c r="G63" i="8"/>
  <c r="E62" i="8"/>
  <c r="F62" i="8"/>
  <c r="G62" i="8"/>
  <c r="E61" i="8"/>
  <c r="F61" i="8"/>
  <c r="G61" i="8"/>
  <c r="E60" i="8"/>
  <c r="F60" i="8"/>
  <c r="G60" i="8"/>
  <c r="E59" i="8"/>
  <c r="F59" i="8"/>
  <c r="G59" i="8"/>
  <c r="E58" i="8"/>
  <c r="F58" i="8"/>
  <c r="G58" i="8"/>
  <c r="E57" i="8"/>
  <c r="F57" i="8"/>
  <c r="G57" i="8"/>
  <c r="E56" i="8"/>
  <c r="F56" i="8"/>
  <c r="G56" i="8"/>
  <c r="E55" i="8"/>
  <c r="F55" i="8"/>
  <c r="G55" i="8"/>
  <c r="E54" i="8"/>
  <c r="F54" i="8"/>
  <c r="G54" i="8"/>
  <c r="E53" i="8"/>
  <c r="F53" i="8"/>
  <c r="G53" i="8"/>
  <c r="E52" i="8"/>
  <c r="F52" i="8"/>
  <c r="G52" i="8"/>
  <c r="E51" i="8"/>
  <c r="F51" i="8"/>
  <c r="G51" i="8"/>
  <c r="E50" i="8"/>
  <c r="F50" i="8"/>
  <c r="G50" i="8"/>
  <c r="E49" i="8"/>
  <c r="F49" i="8"/>
  <c r="G49" i="8"/>
  <c r="E48" i="8"/>
  <c r="F48" i="8"/>
  <c r="G48" i="8"/>
  <c r="E47" i="8"/>
  <c r="F47" i="8"/>
  <c r="G47" i="8"/>
  <c r="E46" i="8"/>
  <c r="F46" i="8"/>
  <c r="G46" i="8"/>
  <c r="E45" i="8"/>
  <c r="F45" i="8"/>
  <c r="G45" i="8"/>
  <c r="E44" i="8"/>
  <c r="F44" i="8"/>
  <c r="G44" i="8"/>
  <c r="E43" i="8"/>
  <c r="F43" i="8"/>
  <c r="G43" i="8"/>
  <c r="E42" i="8"/>
  <c r="F42" i="8"/>
  <c r="G42" i="8"/>
  <c r="E41" i="8"/>
  <c r="F41" i="8"/>
  <c r="G41" i="8"/>
  <c r="E40" i="8"/>
  <c r="F40" i="8"/>
  <c r="G40" i="8"/>
  <c r="E39" i="8"/>
  <c r="F39" i="8"/>
  <c r="G39" i="8"/>
  <c r="E38" i="8"/>
  <c r="F38" i="8"/>
  <c r="G38" i="8"/>
  <c r="E37" i="8"/>
  <c r="F37" i="8"/>
  <c r="G37" i="8"/>
  <c r="E36" i="8"/>
  <c r="F36" i="8"/>
  <c r="G36" i="8"/>
  <c r="E35" i="8"/>
  <c r="F35" i="8"/>
  <c r="G35" i="8"/>
  <c r="E34" i="8"/>
  <c r="F34" i="8"/>
  <c r="G34" i="8"/>
  <c r="E33" i="8"/>
  <c r="F33" i="8"/>
  <c r="G33" i="8"/>
  <c r="E32" i="8"/>
  <c r="F32" i="8"/>
  <c r="G32" i="8"/>
  <c r="E31" i="8"/>
  <c r="F31" i="8"/>
  <c r="G31" i="8"/>
  <c r="E30" i="8"/>
  <c r="F30" i="8"/>
  <c r="G30" i="8"/>
  <c r="E29" i="8"/>
  <c r="F29" i="8"/>
  <c r="G29" i="8"/>
  <c r="E28" i="8"/>
  <c r="F28" i="8"/>
  <c r="G28" i="8"/>
  <c r="E27" i="8"/>
  <c r="F27" i="8"/>
  <c r="G27" i="8"/>
  <c r="E26" i="8"/>
  <c r="F26" i="8"/>
  <c r="G26" i="8"/>
  <c r="E25" i="8"/>
  <c r="F25" i="8"/>
  <c r="G25" i="8"/>
  <c r="E24" i="8"/>
  <c r="F24" i="8"/>
  <c r="G24" i="8"/>
  <c r="E23" i="8"/>
  <c r="F23" i="8"/>
  <c r="G23" i="8"/>
  <c r="E22" i="8"/>
  <c r="F22" i="8"/>
  <c r="G22" i="8"/>
  <c r="E21" i="8"/>
  <c r="F21" i="8"/>
  <c r="G21" i="8"/>
  <c r="E20" i="8"/>
  <c r="F20" i="8"/>
  <c r="G20" i="8"/>
  <c r="E19" i="8"/>
  <c r="F19" i="8"/>
  <c r="G19" i="8"/>
  <c r="E18" i="8"/>
  <c r="F18" i="8"/>
  <c r="G18" i="8"/>
  <c r="E17" i="8"/>
  <c r="F17" i="8"/>
  <c r="G17" i="8"/>
  <c r="E16" i="8"/>
  <c r="F16" i="8"/>
  <c r="G16" i="8"/>
  <c r="E15" i="8"/>
  <c r="F15" i="8"/>
  <c r="G15" i="8"/>
  <c r="E14" i="8"/>
  <c r="F14" i="8"/>
  <c r="G14" i="8"/>
  <c r="E13" i="8"/>
  <c r="F13" i="8"/>
  <c r="G13" i="8"/>
  <c r="E12" i="8"/>
  <c r="F12" i="8"/>
  <c r="G12" i="8"/>
  <c r="E11" i="8"/>
  <c r="F11" i="8"/>
  <c r="G11" i="8"/>
  <c r="E10" i="8"/>
  <c r="F10" i="8"/>
  <c r="G10" i="8"/>
  <c r="E9" i="8"/>
  <c r="F9" i="8"/>
  <c r="G9" i="8"/>
  <c r="E8" i="8"/>
  <c r="F8" i="8"/>
  <c r="G8" i="8"/>
  <c r="E7" i="8"/>
  <c r="F7" i="8"/>
  <c r="G7" i="8"/>
  <c r="E6" i="8"/>
  <c r="F6" i="8"/>
  <c r="G6" i="8"/>
  <c r="E5" i="8"/>
  <c r="F5" i="8"/>
  <c r="G5" i="8"/>
  <c r="E4" i="8"/>
  <c r="F4" i="8"/>
  <c r="G4" i="8"/>
  <c r="E3" i="8"/>
  <c r="F3" i="8"/>
  <c r="G3" i="8"/>
  <c r="F2" i="8"/>
  <c r="G2" i="8"/>
  <c r="E2" i="8"/>
  <c r="E739" i="7"/>
  <c r="F739" i="7"/>
  <c r="G739" i="7"/>
  <c r="E738" i="7"/>
  <c r="F738" i="7"/>
  <c r="G738" i="7"/>
  <c r="E737" i="7"/>
  <c r="F737" i="7"/>
  <c r="G737" i="7"/>
  <c r="E736" i="7"/>
  <c r="F736" i="7"/>
  <c r="G736" i="7"/>
  <c r="E735" i="7"/>
  <c r="F735" i="7"/>
  <c r="G735" i="7"/>
  <c r="E734" i="7"/>
  <c r="F734" i="7"/>
  <c r="G734" i="7"/>
  <c r="E733" i="7"/>
  <c r="F733" i="7"/>
  <c r="G733" i="7"/>
  <c r="E732" i="7"/>
  <c r="F732" i="7"/>
  <c r="G732" i="7"/>
  <c r="E731" i="7"/>
  <c r="F731" i="7"/>
  <c r="G731" i="7"/>
  <c r="E730" i="7"/>
  <c r="F730" i="7"/>
  <c r="G730" i="7"/>
  <c r="E729" i="7"/>
  <c r="F729" i="7"/>
  <c r="G729" i="7"/>
  <c r="E728" i="7"/>
  <c r="F728" i="7"/>
  <c r="G728" i="7"/>
  <c r="E727" i="7"/>
  <c r="F727" i="7"/>
  <c r="G727" i="7"/>
  <c r="E726" i="7"/>
  <c r="F726" i="7"/>
  <c r="G726" i="7"/>
  <c r="E725" i="7"/>
  <c r="F725" i="7"/>
  <c r="G725" i="7"/>
  <c r="E724" i="7"/>
  <c r="F724" i="7"/>
  <c r="G724" i="7"/>
  <c r="E723" i="7"/>
  <c r="F723" i="7"/>
  <c r="G723" i="7"/>
  <c r="E722" i="7"/>
  <c r="F722" i="7"/>
  <c r="G722" i="7"/>
  <c r="E721" i="7"/>
  <c r="F721" i="7"/>
  <c r="G721" i="7"/>
  <c r="E720" i="7"/>
  <c r="F720" i="7"/>
  <c r="G720" i="7"/>
  <c r="E719" i="7"/>
  <c r="F719" i="7"/>
  <c r="G719" i="7"/>
  <c r="E718" i="7"/>
  <c r="F718" i="7"/>
  <c r="G718" i="7"/>
  <c r="E717" i="7"/>
  <c r="F717" i="7"/>
  <c r="G717" i="7"/>
  <c r="E716" i="7"/>
  <c r="F716" i="7"/>
  <c r="G716" i="7"/>
  <c r="E715" i="7"/>
  <c r="F715" i="7"/>
  <c r="G715" i="7"/>
  <c r="E714" i="7"/>
  <c r="F714" i="7"/>
  <c r="G714" i="7"/>
  <c r="E713" i="7"/>
  <c r="F713" i="7"/>
  <c r="G713" i="7"/>
  <c r="E712" i="7"/>
  <c r="F712" i="7"/>
  <c r="G712" i="7"/>
  <c r="E711" i="7"/>
  <c r="F711" i="7"/>
  <c r="G711" i="7"/>
  <c r="E710" i="7"/>
  <c r="F710" i="7"/>
  <c r="G710" i="7"/>
  <c r="E709" i="7"/>
  <c r="F709" i="7"/>
  <c r="G709" i="7"/>
  <c r="E708" i="7"/>
  <c r="F708" i="7"/>
  <c r="G708" i="7"/>
  <c r="E707" i="7"/>
  <c r="F707" i="7"/>
  <c r="G707" i="7"/>
  <c r="E706" i="7"/>
  <c r="F706" i="7"/>
  <c r="G706" i="7"/>
  <c r="E705" i="7"/>
  <c r="F705" i="7"/>
  <c r="G705" i="7"/>
  <c r="E704" i="7"/>
  <c r="F704" i="7"/>
  <c r="G704" i="7"/>
  <c r="E703" i="7"/>
  <c r="F703" i="7"/>
  <c r="G703" i="7"/>
  <c r="E702" i="7"/>
  <c r="F702" i="7"/>
  <c r="G702" i="7"/>
  <c r="E701" i="7"/>
  <c r="F701" i="7"/>
  <c r="G701" i="7"/>
  <c r="E700" i="7"/>
  <c r="F700" i="7"/>
  <c r="G700" i="7"/>
  <c r="E699" i="7"/>
  <c r="F699" i="7"/>
  <c r="G699" i="7"/>
  <c r="E698" i="7"/>
  <c r="F698" i="7"/>
  <c r="G698" i="7"/>
  <c r="E697" i="7"/>
  <c r="F697" i="7"/>
  <c r="G697" i="7"/>
  <c r="E696" i="7"/>
  <c r="F696" i="7"/>
  <c r="G696" i="7"/>
  <c r="E695" i="7"/>
  <c r="F695" i="7"/>
  <c r="G695" i="7"/>
  <c r="E694" i="7"/>
  <c r="F694" i="7"/>
  <c r="G694" i="7"/>
  <c r="E693" i="7"/>
  <c r="F693" i="7"/>
  <c r="G693" i="7"/>
  <c r="E692" i="7"/>
  <c r="F692" i="7"/>
  <c r="G692" i="7"/>
  <c r="E691" i="7"/>
  <c r="F691" i="7"/>
  <c r="G691" i="7"/>
  <c r="E690" i="7"/>
  <c r="F690" i="7"/>
  <c r="G690" i="7"/>
  <c r="E689" i="7"/>
  <c r="F689" i="7"/>
  <c r="G689" i="7"/>
  <c r="E688" i="7"/>
  <c r="F688" i="7"/>
  <c r="G688" i="7"/>
  <c r="E687" i="7"/>
  <c r="F687" i="7"/>
  <c r="G687" i="7"/>
  <c r="E686" i="7"/>
  <c r="F686" i="7"/>
  <c r="G686" i="7"/>
  <c r="E685" i="7"/>
  <c r="F685" i="7"/>
  <c r="G685" i="7"/>
  <c r="E684" i="7"/>
  <c r="F684" i="7"/>
  <c r="G684" i="7"/>
  <c r="E683" i="7"/>
  <c r="F683" i="7"/>
  <c r="G683" i="7"/>
  <c r="E682" i="7"/>
  <c r="F682" i="7"/>
  <c r="G682" i="7"/>
  <c r="E681" i="7"/>
  <c r="F681" i="7"/>
  <c r="G681" i="7"/>
  <c r="E680" i="7"/>
  <c r="F680" i="7"/>
  <c r="G680" i="7"/>
  <c r="E679" i="7"/>
  <c r="F679" i="7"/>
  <c r="G679" i="7"/>
  <c r="E678" i="7"/>
  <c r="F678" i="7"/>
  <c r="G678" i="7"/>
  <c r="E677" i="7"/>
  <c r="F677" i="7"/>
  <c r="G677" i="7"/>
  <c r="E676" i="7"/>
  <c r="F676" i="7"/>
  <c r="G676" i="7"/>
  <c r="E675" i="7"/>
  <c r="F675" i="7"/>
  <c r="G675" i="7"/>
  <c r="E674" i="7"/>
  <c r="F674" i="7"/>
  <c r="G674" i="7"/>
  <c r="E673" i="7"/>
  <c r="F673" i="7"/>
  <c r="G673" i="7"/>
  <c r="E672" i="7"/>
  <c r="F672" i="7"/>
  <c r="G672" i="7"/>
  <c r="E671" i="7"/>
  <c r="F671" i="7"/>
  <c r="G671" i="7"/>
  <c r="E670" i="7"/>
  <c r="F670" i="7"/>
  <c r="G670" i="7"/>
  <c r="E669" i="7"/>
  <c r="F669" i="7"/>
  <c r="G669" i="7"/>
  <c r="E668" i="7"/>
  <c r="F668" i="7"/>
  <c r="G668" i="7"/>
  <c r="E667" i="7"/>
  <c r="F667" i="7"/>
  <c r="G667" i="7"/>
  <c r="E666" i="7"/>
  <c r="F666" i="7"/>
  <c r="G666" i="7"/>
  <c r="E665" i="7"/>
  <c r="F665" i="7"/>
  <c r="G665" i="7"/>
  <c r="E664" i="7"/>
  <c r="F664" i="7"/>
  <c r="G664" i="7"/>
  <c r="E663" i="7"/>
  <c r="F663" i="7"/>
  <c r="G663" i="7"/>
  <c r="E662" i="7"/>
  <c r="F662" i="7"/>
  <c r="G662" i="7"/>
  <c r="E661" i="7"/>
  <c r="F661" i="7"/>
  <c r="G661" i="7"/>
  <c r="E660" i="7"/>
  <c r="F660" i="7"/>
  <c r="G660" i="7"/>
  <c r="E659" i="7"/>
  <c r="F659" i="7"/>
  <c r="G659" i="7"/>
  <c r="E658" i="7"/>
  <c r="F658" i="7"/>
  <c r="G658" i="7"/>
  <c r="E657" i="7"/>
  <c r="F657" i="7"/>
  <c r="G657" i="7"/>
  <c r="E656" i="7"/>
  <c r="F656" i="7"/>
  <c r="G656" i="7"/>
  <c r="E655" i="7"/>
  <c r="F655" i="7"/>
  <c r="G655" i="7"/>
  <c r="E654" i="7"/>
  <c r="F654" i="7"/>
  <c r="G654" i="7"/>
  <c r="E653" i="7"/>
  <c r="F653" i="7"/>
  <c r="G653" i="7"/>
  <c r="E652" i="7"/>
  <c r="F652" i="7"/>
  <c r="G652" i="7"/>
  <c r="E651" i="7"/>
  <c r="F651" i="7"/>
  <c r="G651" i="7"/>
  <c r="E650" i="7"/>
  <c r="F650" i="7"/>
  <c r="G650" i="7"/>
  <c r="E649" i="7"/>
  <c r="F649" i="7"/>
  <c r="G649" i="7"/>
  <c r="E648" i="7"/>
  <c r="F648" i="7"/>
  <c r="G648" i="7"/>
  <c r="E647" i="7"/>
  <c r="F647" i="7"/>
  <c r="G647" i="7"/>
  <c r="E646" i="7"/>
  <c r="F646" i="7"/>
  <c r="G646" i="7"/>
  <c r="E645" i="7"/>
  <c r="F645" i="7"/>
  <c r="G645" i="7"/>
  <c r="E644" i="7"/>
  <c r="F644" i="7"/>
  <c r="G644" i="7"/>
  <c r="E643" i="7"/>
  <c r="F643" i="7"/>
  <c r="G643" i="7"/>
  <c r="E642" i="7"/>
  <c r="F642" i="7"/>
  <c r="G642" i="7"/>
  <c r="E641" i="7"/>
  <c r="F641" i="7"/>
  <c r="G641" i="7"/>
  <c r="E640" i="7"/>
  <c r="F640" i="7"/>
  <c r="G640" i="7"/>
  <c r="E639" i="7"/>
  <c r="F639" i="7"/>
  <c r="G639" i="7"/>
  <c r="E638" i="7"/>
  <c r="F638" i="7"/>
  <c r="G638" i="7"/>
  <c r="E637" i="7"/>
  <c r="F637" i="7"/>
  <c r="G637" i="7"/>
  <c r="E636" i="7"/>
  <c r="F636" i="7"/>
  <c r="G636" i="7"/>
  <c r="E635" i="7"/>
  <c r="F635" i="7"/>
  <c r="G635" i="7"/>
  <c r="E634" i="7"/>
  <c r="F634" i="7"/>
  <c r="G634" i="7"/>
  <c r="E633" i="7"/>
  <c r="F633" i="7"/>
  <c r="G633" i="7"/>
  <c r="E632" i="7"/>
  <c r="F632" i="7"/>
  <c r="G632" i="7"/>
  <c r="E631" i="7"/>
  <c r="F631" i="7"/>
  <c r="G631" i="7"/>
  <c r="E630" i="7"/>
  <c r="F630" i="7"/>
  <c r="G630" i="7"/>
  <c r="E629" i="7"/>
  <c r="F629" i="7"/>
  <c r="G629" i="7"/>
  <c r="E628" i="7"/>
  <c r="F628" i="7"/>
  <c r="G628" i="7"/>
  <c r="E627" i="7"/>
  <c r="F627" i="7"/>
  <c r="G627" i="7"/>
  <c r="E626" i="7"/>
  <c r="F626" i="7"/>
  <c r="G626" i="7"/>
  <c r="E625" i="7"/>
  <c r="F625" i="7"/>
  <c r="G625" i="7"/>
  <c r="E624" i="7"/>
  <c r="F624" i="7"/>
  <c r="G624" i="7"/>
  <c r="E623" i="7"/>
  <c r="F623" i="7"/>
  <c r="G623" i="7"/>
  <c r="E622" i="7"/>
  <c r="F622" i="7"/>
  <c r="G622" i="7"/>
  <c r="E621" i="7"/>
  <c r="F621" i="7"/>
  <c r="G621" i="7"/>
  <c r="E620" i="7"/>
  <c r="F620" i="7"/>
  <c r="G620" i="7"/>
  <c r="E619" i="7"/>
  <c r="F619" i="7"/>
  <c r="G619" i="7"/>
  <c r="E618" i="7"/>
  <c r="F618" i="7"/>
  <c r="G618" i="7"/>
  <c r="E617" i="7"/>
  <c r="F617" i="7"/>
  <c r="G617" i="7"/>
  <c r="E616" i="7"/>
  <c r="F616" i="7"/>
  <c r="G616" i="7"/>
  <c r="E615" i="7"/>
  <c r="F615" i="7"/>
  <c r="G615" i="7"/>
  <c r="E614" i="7"/>
  <c r="F614" i="7"/>
  <c r="G614" i="7"/>
  <c r="E613" i="7"/>
  <c r="F613" i="7"/>
  <c r="G613" i="7"/>
  <c r="E612" i="7"/>
  <c r="F612" i="7"/>
  <c r="G612" i="7"/>
  <c r="E611" i="7"/>
  <c r="F611" i="7"/>
  <c r="G611" i="7"/>
  <c r="E610" i="7"/>
  <c r="F610" i="7"/>
  <c r="G610" i="7"/>
  <c r="E609" i="7"/>
  <c r="F609" i="7"/>
  <c r="G609" i="7"/>
  <c r="E608" i="7"/>
  <c r="F608" i="7"/>
  <c r="G608" i="7"/>
  <c r="E607" i="7"/>
  <c r="F607" i="7"/>
  <c r="G607" i="7"/>
  <c r="E606" i="7"/>
  <c r="F606" i="7"/>
  <c r="G606" i="7"/>
  <c r="E605" i="7"/>
  <c r="F605" i="7"/>
  <c r="G605" i="7"/>
  <c r="E604" i="7"/>
  <c r="F604" i="7"/>
  <c r="G604" i="7"/>
  <c r="E603" i="7"/>
  <c r="F603" i="7"/>
  <c r="G603" i="7"/>
  <c r="E602" i="7"/>
  <c r="F602" i="7"/>
  <c r="G602" i="7"/>
  <c r="E601" i="7"/>
  <c r="F601" i="7"/>
  <c r="G601" i="7"/>
  <c r="E600" i="7"/>
  <c r="F600" i="7"/>
  <c r="G600" i="7"/>
  <c r="E599" i="7"/>
  <c r="F599" i="7"/>
  <c r="G599" i="7"/>
  <c r="E598" i="7"/>
  <c r="F598" i="7"/>
  <c r="G598" i="7"/>
  <c r="E597" i="7"/>
  <c r="F597" i="7"/>
  <c r="G597" i="7"/>
  <c r="E596" i="7"/>
  <c r="F596" i="7"/>
  <c r="G596" i="7"/>
  <c r="E595" i="7"/>
  <c r="F595" i="7"/>
  <c r="G595" i="7"/>
  <c r="E594" i="7"/>
  <c r="F594" i="7"/>
  <c r="G594" i="7"/>
  <c r="E593" i="7"/>
  <c r="F593" i="7"/>
  <c r="G593" i="7"/>
  <c r="E592" i="7"/>
  <c r="F592" i="7"/>
  <c r="G592" i="7"/>
  <c r="E591" i="7"/>
  <c r="F591" i="7"/>
  <c r="G591" i="7"/>
  <c r="E590" i="7"/>
  <c r="F590" i="7"/>
  <c r="G590" i="7"/>
  <c r="E589" i="7"/>
  <c r="F589" i="7"/>
  <c r="G589" i="7"/>
  <c r="E588" i="7"/>
  <c r="F588" i="7"/>
  <c r="G588" i="7"/>
  <c r="E587" i="7"/>
  <c r="F587" i="7"/>
  <c r="G587" i="7"/>
  <c r="E586" i="7"/>
  <c r="F586" i="7"/>
  <c r="G586" i="7"/>
  <c r="E585" i="7"/>
  <c r="F585" i="7"/>
  <c r="G585" i="7"/>
  <c r="E584" i="7"/>
  <c r="F584" i="7"/>
  <c r="G584" i="7"/>
  <c r="E583" i="7"/>
  <c r="F583" i="7"/>
  <c r="G583" i="7"/>
  <c r="E582" i="7"/>
  <c r="F582" i="7"/>
  <c r="G582" i="7"/>
  <c r="E581" i="7"/>
  <c r="F581" i="7"/>
  <c r="G581" i="7"/>
  <c r="E580" i="7"/>
  <c r="F580" i="7"/>
  <c r="G580" i="7"/>
  <c r="E579" i="7"/>
  <c r="F579" i="7"/>
  <c r="G579" i="7"/>
  <c r="E578" i="7"/>
  <c r="F578" i="7"/>
  <c r="G578" i="7"/>
  <c r="E577" i="7"/>
  <c r="F577" i="7"/>
  <c r="G577" i="7"/>
  <c r="E576" i="7"/>
  <c r="F576" i="7"/>
  <c r="G576" i="7"/>
  <c r="E575" i="7"/>
  <c r="F575" i="7"/>
  <c r="G575" i="7"/>
  <c r="E574" i="7"/>
  <c r="F574" i="7"/>
  <c r="G574" i="7"/>
  <c r="E573" i="7"/>
  <c r="F573" i="7"/>
  <c r="G573" i="7"/>
  <c r="E572" i="7"/>
  <c r="F572" i="7"/>
  <c r="G572" i="7"/>
  <c r="E571" i="7"/>
  <c r="F571" i="7"/>
  <c r="G571" i="7"/>
  <c r="E570" i="7"/>
  <c r="F570" i="7"/>
  <c r="G570" i="7"/>
  <c r="E569" i="7"/>
  <c r="F569" i="7"/>
  <c r="G569" i="7"/>
  <c r="E568" i="7"/>
  <c r="F568" i="7"/>
  <c r="G568" i="7"/>
  <c r="E567" i="7"/>
  <c r="F567" i="7"/>
  <c r="G567" i="7"/>
  <c r="E566" i="7"/>
  <c r="F566" i="7"/>
  <c r="G566" i="7"/>
  <c r="E565" i="7"/>
  <c r="F565" i="7"/>
  <c r="G565" i="7"/>
  <c r="E564" i="7"/>
  <c r="F564" i="7"/>
  <c r="G564" i="7"/>
  <c r="E563" i="7"/>
  <c r="F563" i="7"/>
  <c r="G563" i="7"/>
  <c r="E562" i="7"/>
  <c r="F562" i="7"/>
  <c r="G562" i="7"/>
  <c r="E561" i="7"/>
  <c r="F561" i="7"/>
  <c r="G561" i="7"/>
  <c r="E560" i="7"/>
  <c r="F560" i="7"/>
  <c r="G560" i="7"/>
  <c r="E559" i="7"/>
  <c r="F559" i="7"/>
  <c r="G559" i="7"/>
  <c r="E558" i="7"/>
  <c r="F558" i="7"/>
  <c r="G558" i="7"/>
  <c r="E557" i="7"/>
  <c r="F557" i="7"/>
  <c r="G557" i="7"/>
  <c r="E556" i="7"/>
  <c r="F556" i="7"/>
  <c r="G556" i="7"/>
  <c r="E555" i="7"/>
  <c r="F555" i="7"/>
  <c r="G555" i="7"/>
  <c r="E554" i="7"/>
  <c r="F554" i="7"/>
  <c r="G554" i="7"/>
  <c r="E553" i="7"/>
  <c r="F553" i="7"/>
  <c r="G553" i="7"/>
  <c r="E552" i="7"/>
  <c r="F552" i="7"/>
  <c r="G552" i="7"/>
  <c r="E551" i="7"/>
  <c r="F551" i="7"/>
  <c r="G551" i="7"/>
  <c r="E550" i="7"/>
  <c r="F550" i="7"/>
  <c r="G550" i="7"/>
  <c r="E549" i="7"/>
  <c r="F549" i="7"/>
  <c r="G549" i="7"/>
  <c r="E548" i="7"/>
  <c r="F548" i="7"/>
  <c r="G548" i="7"/>
  <c r="E547" i="7"/>
  <c r="F547" i="7"/>
  <c r="G547" i="7"/>
  <c r="E546" i="7"/>
  <c r="F546" i="7"/>
  <c r="G546" i="7"/>
  <c r="E545" i="7"/>
  <c r="F545" i="7"/>
  <c r="G545" i="7"/>
  <c r="E544" i="7"/>
  <c r="F544" i="7"/>
  <c r="G544" i="7"/>
  <c r="E543" i="7"/>
  <c r="F543" i="7"/>
  <c r="G543" i="7"/>
  <c r="E542" i="7"/>
  <c r="F542" i="7"/>
  <c r="G542" i="7"/>
  <c r="E541" i="7"/>
  <c r="F541" i="7"/>
  <c r="G541" i="7"/>
  <c r="E540" i="7"/>
  <c r="F540" i="7"/>
  <c r="G540" i="7"/>
  <c r="E539" i="7"/>
  <c r="F539" i="7"/>
  <c r="G539" i="7"/>
  <c r="E538" i="7"/>
  <c r="F538" i="7"/>
  <c r="G538" i="7"/>
  <c r="E537" i="7"/>
  <c r="F537" i="7"/>
  <c r="G537" i="7"/>
  <c r="E536" i="7"/>
  <c r="F536" i="7"/>
  <c r="G536" i="7"/>
  <c r="E535" i="7"/>
  <c r="F535" i="7"/>
  <c r="G535" i="7"/>
  <c r="E534" i="7"/>
  <c r="F534" i="7"/>
  <c r="G534" i="7"/>
  <c r="E533" i="7"/>
  <c r="F533" i="7"/>
  <c r="G533" i="7"/>
  <c r="E532" i="7"/>
  <c r="F532" i="7"/>
  <c r="G532" i="7"/>
  <c r="E531" i="7"/>
  <c r="F531" i="7"/>
  <c r="G531" i="7"/>
  <c r="E530" i="7"/>
  <c r="F530" i="7"/>
  <c r="G530" i="7"/>
  <c r="E529" i="7"/>
  <c r="F529" i="7"/>
  <c r="G529" i="7"/>
  <c r="E528" i="7"/>
  <c r="F528" i="7"/>
  <c r="G528" i="7"/>
  <c r="E527" i="7"/>
  <c r="F527" i="7"/>
  <c r="G527" i="7"/>
  <c r="E526" i="7"/>
  <c r="F526" i="7"/>
  <c r="G526" i="7"/>
  <c r="E525" i="7"/>
  <c r="F525" i="7"/>
  <c r="G525" i="7"/>
  <c r="E524" i="7"/>
  <c r="F524" i="7"/>
  <c r="G524" i="7"/>
  <c r="E523" i="7"/>
  <c r="F523" i="7"/>
  <c r="G523" i="7"/>
  <c r="E522" i="7"/>
  <c r="F522" i="7"/>
  <c r="G522" i="7"/>
  <c r="E521" i="7"/>
  <c r="F521" i="7"/>
  <c r="G521" i="7"/>
  <c r="E520" i="7"/>
  <c r="F520" i="7"/>
  <c r="G520" i="7"/>
  <c r="E519" i="7"/>
  <c r="F519" i="7"/>
  <c r="G519" i="7"/>
  <c r="E518" i="7"/>
  <c r="F518" i="7"/>
  <c r="G518" i="7"/>
  <c r="E517" i="7"/>
  <c r="F517" i="7"/>
  <c r="G517" i="7"/>
  <c r="E516" i="7"/>
  <c r="F516" i="7"/>
  <c r="G516" i="7"/>
  <c r="E515" i="7"/>
  <c r="F515" i="7"/>
  <c r="G515" i="7"/>
  <c r="E514" i="7"/>
  <c r="F514" i="7"/>
  <c r="G514" i="7"/>
  <c r="E513" i="7"/>
  <c r="F513" i="7"/>
  <c r="G513" i="7"/>
  <c r="E512" i="7"/>
  <c r="F512" i="7"/>
  <c r="G512" i="7"/>
  <c r="E511" i="7"/>
  <c r="F511" i="7"/>
  <c r="G511" i="7"/>
  <c r="E510" i="7"/>
  <c r="F510" i="7"/>
  <c r="G510" i="7"/>
  <c r="E509" i="7"/>
  <c r="F509" i="7"/>
  <c r="G509" i="7"/>
  <c r="E508" i="7"/>
  <c r="F508" i="7"/>
  <c r="G508" i="7"/>
  <c r="E507" i="7"/>
  <c r="F507" i="7"/>
  <c r="G507" i="7"/>
  <c r="E506" i="7"/>
  <c r="F506" i="7"/>
  <c r="G506" i="7"/>
  <c r="E505" i="7"/>
  <c r="F505" i="7"/>
  <c r="G505" i="7"/>
  <c r="E504" i="7"/>
  <c r="F504" i="7"/>
  <c r="G504" i="7"/>
  <c r="E503" i="7"/>
  <c r="F503" i="7"/>
  <c r="G503" i="7"/>
  <c r="E502" i="7"/>
  <c r="F502" i="7"/>
  <c r="G502" i="7"/>
  <c r="E501" i="7"/>
  <c r="F501" i="7"/>
  <c r="G501" i="7"/>
  <c r="E500" i="7"/>
  <c r="F500" i="7"/>
  <c r="G500" i="7"/>
  <c r="E499" i="7"/>
  <c r="F499" i="7"/>
  <c r="G499" i="7"/>
  <c r="E498" i="7"/>
  <c r="F498" i="7"/>
  <c r="G498" i="7"/>
  <c r="E497" i="7"/>
  <c r="F497" i="7"/>
  <c r="G497" i="7"/>
  <c r="E496" i="7"/>
  <c r="F496" i="7"/>
  <c r="G496" i="7"/>
  <c r="E495" i="7"/>
  <c r="F495" i="7"/>
  <c r="G495" i="7"/>
  <c r="E494" i="7"/>
  <c r="F494" i="7"/>
  <c r="G494" i="7"/>
  <c r="E493" i="7"/>
  <c r="F493" i="7"/>
  <c r="G493" i="7"/>
  <c r="E492" i="7"/>
  <c r="F492" i="7"/>
  <c r="G492" i="7"/>
  <c r="E491" i="7"/>
  <c r="F491" i="7"/>
  <c r="G491" i="7"/>
  <c r="E490" i="7"/>
  <c r="F490" i="7"/>
  <c r="G490" i="7"/>
  <c r="E489" i="7"/>
  <c r="F489" i="7"/>
  <c r="G489" i="7"/>
  <c r="E488" i="7"/>
  <c r="F488" i="7"/>
  <c r="G488" i="7"/>
  <c r="E487" i="7"/>
  <c r="F487" i="7"/>
  <c r="G487" i="7"/>
  <c r="E486" i="7"/>
  <c r="F486" i="7"/>
  <c r="G486" i="7"/>
  <c r="E485" i="7"/>
  <c r="F485" i="7"/>
  <c r="G485" i="7"/>
  <c r="E484" i="7"/>
  <c r="F484" i="7"/>
  <c r="G484" i="7"/>
  <c r="E483" i="7"/>
  <c r="F483" i="7"/>
  <c r="G483" i="7"/>
  <c r="E482" i="7"/>
  <c r="F482" i="7"/>
  <c r="G482" i="7"/>
  <c r="E481" i="7"/>
  <c r="F481" i="7"/>
  <c r="G481" i="7"/>
  <c r="E480" i="7"/>
  <c r="F480" i="7"/>
  <c r="G480" i="7"/>
  <c r="E479" i="7"/>
  <c r="F479" i="7"/>
  <c r="G479" i="7"/>
  <c r="E478" i="7"/>
  <c r="F478" i="7"/>
  <c r="G478" i="7"/>
  <c r="E477" i="7"/>
  <c r="F477" i="7"/>
  <c r="G477" i="7"/>
  <c r="E476" i="7"/>
  <c r="F476" i="7"/>
  <c r="G476" i="7"/>
  <c r="E475" i="7"/>
  <c r="F475" i="7"/>
  <c r="G475" i="7"/>
  <c r="E474" i="7"/>
  <c r="F474" i="7"/>
  <c r="G474" i="7"/>
  <c r="E473" i="7"/>
  <c r="F473" i="7"/>
  <c r="G473" i="7"/>
  <c r="E472" i="7"/>
  <c r="F472" i="7"/>
  <c r="G472" i="7"/>
  <c r="E471" i="7"/>
  <c r="F471" i="7"/>
  <c r="G471" i="7"/>
  <c r="E470" i="7"/>
  <c r="F470" i="7"/>
  <c r="G470" i="7"/>
  <c r="E469" i="7"/>
  <c r="F469" i="7"/>
  <c r="G469" i="7"/>
  <c r="E468" i="7"/>
  <c r="F468" i="7"/>
  <c r="G468" i="7"/>
  <c r="E467" i="7"/>
  <c r="F467" i="7"/>
  <c r="G467" i="7"/>
  <c r="E466" i="7"/>
  <c r="F466" i="7"/>
  <c r="G466" i="7"/>
  <c r="E465" i="7"/>
  <c r="F465" i="7"/>
  <c r="G465" i="7"/>
  <c r="E464" i="7"/>
  <c r="F464" i="7"/>
  <c r="G464" i="7"/>
  <c r="E463" i="7"/>
  <c r="F463" i="7"/>
  <c r="G463" i="7"/>
  <c r="E462" i="7"/>
  <c r="F462" i="7"/>
  <c r="G462" i="7"/>
  <c r="E461" i="7"/>
  <c r="F461" i="7"/>
  <c r="G461" i="7"/>
  <c r="E460" i="7"/>
  <c r="F460" i="7"/>
  <c r="G460" i="7"/>
  <c r="E459" i="7"/>
  <c r="F459" i="7"/>
  <c r="G459" i="7"/>
  <c r="E458" i="7"/>
  <c r="F458" i="7"/>
  <c r="G458" i="7"/>
  <c r="E457" i="7"/>
  <c r="F457" i="7"/>
  <c r="G457" i="7"/>
  <c r="E456" i="7"/>
  <c r="F456" i="7"/>
  <c r="G456" i="7"/>
  <c r="E455" i="7"/>
  <c r="F455" i="7"/>
  <c r="G455" i="7"/>
  <c r="E454" i="7"/>
  <c r="F454" i="7"/>
  <c r="G454" i="7"/>
  <c r="E453" i="7"/>
  <c r="F453" i="7"/>
  <c r="G453" i="7"/>
  <c r="E452" i="7"/>
  <c r="F452" i="7"/>
  <c r="G452" i="7"/>
  <c r="E451" i="7"/>
  <c r="F451" i="7"/>
  <c r="G451" i="7"/>
  <c r="E450" i="7"/>
  <c r="F450" i="7"/>
  <c r="G450" i="7"/>
  <c r="E449" i="7"/>
  <c r="F449" i="7"/>
  <c r="G449" i="7"/>
  <c r="E448" i="7"/>
  <c r="F448" i="7"/>
  <c r="G448" i="7"/>
  <c r="E447" i="7"/>
  <c r="F447" i="7"/>
  <c r="G447" i="7"/>
  <c r="E446" i="7"/>
  <c r="F446" i="7"/>
  <c r="G446" i="7"/>
  <c r="E445" i="7"/>
  <c r="F445" i="7"/>
  <c r="G445" i="7"/>
  <c r="E444" i="7"/>
  <c r="F444" i="7"/>
  <c r="G444" i="7"/>
  <c r="E443" i="7"/>
  <c r="F443" i="7"/>
  <c r="G443" i="7"/>
  <c r="E442" i="7"/>
  <c r="F442" i="7"/>
  <c r="G442" i="7"/>
  <c r="E441" i="7"/>
  <c r="F441" i="7"/>
  <c r="G441" i="7"/>
  <c r="E440" i="7"/>
  <c r="F440" i="7"/>
  <c r="G440" i="7"/>
  <c r="E439" i="7"/>
  <c r="F439" i="7"/>
  <c r="G439" i="7"/>
  <c r="E438" i="7"/>
  <c r="F438" i="7"/>
  <c r="G438" i="7"/>
  <c r="E437" i="7"/>
  <c r="F437" i="7"/>
  <c r="G437" i="7"/>
  <c r="E436" i="7"/>
  <c r="F436" i="7"/>
  <c r="G436" i="7"/>
  <c r="E435" i="7"/>
  <c r="F435" i="7"/>
  <c r="G435" i="7"/>
  <c r="E434" i="7"/>
  <c r="F434" i="7"/>
  <c r="G434" i="7"/>
  <c r="E433" i="7"/>
  <c r="F433" i="7"/>
  <c r="G433" i="7"/>
  <c r="E432" i="7"/>
  <c r="F432" i="7"/>
  <c r="G432" i="7"/>
  <c r="E431" i="7"/>
  <c r="F431" i="7"/>
  <c r="G431" i="7"/>
  <c r="E430" i="7"/>
  <c r="F430" i="7"/>
  <c r="G430" i="7"/>
  <c r="E429" i="7"/>
  <c r="F429" i="7"/>
  <c r="G429" i="7"/>
  <c r="E428" i="7"/>
  <c r="F428" i="7"/>
  <c r="G428" i="7"/>
  <c r="E427" i="7"/>
  <c r="F427" i="7"/>
  <c r="G427" i="7"/>
  <c r="E426" i="7"/>
  <c r="F426" i="7"/>
  <c r="G426" i="7"/>
  <c r="E425" i="7"/>
  <c r="F425" i="7"/>
  <c r="G425" i="7"/>
  <c r="E424" i="7"/>
  <c r="F424" i="7"/>
  <c r="G424" i="7"/>
  <c r="E423" i="7"/>
  <c r="F423" i="7"/>
  <c r="G423" i="7"/>
  <c r="E422" i="7"/>
  <c r="F422" i="7"/>
  <c r="G422" i="7"/>
  <c r="E421" i="7"/>
  <c r="F421" i="7"/>
  <c r="G421" i="7"/>
  <c r="E420" i="7"/>
  <c r="F420" i="7"/>
  <c r="G420" i="7"/>
  <c r="E419" i="7"/>
  <c r="F419" i="7"/>
  <c r="G419" i="7"/>
  <c r="E418" i="7"/>
  <c r="F418" i="7"/>
  <c r="G418" i="7"/>
  <c r="E417" i="7"/>
  <c r="F417" i="7"/>
  <c r="G417" i="7"/>
  <c r="E416" i="7"/>
  <c r="F416" i="7"/>
  <c r="G416" i="7"/>
  <c r="E415" i="7"/>
  <c r="F415" i="7"/>
  <c r="G415" i="7"/>
  <c r="E414" i="7"/>
  <c r="F414" i="7"/>
  <c r="G414" i="7"/>
  <c r="E413" i="7"/>
  <c r="F413" i="7"/>
  <c r="G413" i="7"/>
  <c r="E412" i="7"/>
  <c r="F412" i="7"/>
  <c r="G412" i="7"/>
  <c r="E411" i="7"/>
  <c r="F411" i="7"/>
  <c r="G411" i="7"/>
  <c r="E410" i="7"/>
  <c r="F410" i="7"/>
  <c r="G410" i="7"/>
  <c r="E409" i="7"/>
  <c r="F409" i="7"/>
  <c r="G409" i="7"/>
  <c r="E408" i="7"/>
  <c r="F408" i="7"/>
  <c r="G408" i="7"/>
  <c r="E407" i="7"/>
  <c r="F407" i="7"/>
  <c r="G407" i="7"/>
  <c r="E406" i="7"/>
  <c r="F406" i="7"/>
  <c r="G406" i="7"/>
  <c r="E405" i="7"/>
  <c r="F405" i="7"/>
  <c r="G405" i="7"/>
  <c r="E404" i="7"/>
  <c r="F404" i="7"/>
  <c r="G404" i="7"/>
  <c r="E403" i="7"/>
  <c r="F403" i="7"/>
  <c r="G403" i="7"/>
  <c r="E402" i="7"/>
  <c r="F402" i="7"/>
  <c r="G402" i="7"/>
  <c r="E401" i="7"/>
  <c r="F401" i="7"/>
  <c r="G401" i="7"/>
  <c r="E400" i="7"/>
  <c r="F400" i="7"/>
  <c r="G400" i="7"/>
  <c r="E399" i="7"/>
  <c r="F399" i="7"/>
  <c r="G399" i="7"/>
  <c r="E398" i="7"/>
  <c r="F398" i="7"/>
  <c r="G398" i="7"/>
  <c r="E397" i="7"/>
  <c r="F397" i="7"/>
  <c r="G397" i="7"/>
  <c r="E396" i="7"/>
  <c r="F396" i="7"/>
  <c r="G396" i="7"/>
  <c r="E395" i="7"/>
  <c r="F395" i="7"/>
  <c r="G395" i="7"/>
  <c r="E394" i="7"/>
  <c r="F394" i="7"/>
  <c r="G394" i="7"/>
  <c r="E393" i="7"/>
  <c r="F393" i="7"/>
  <c r="G393" i="7"/>
  <c r="E392" i="7"/>
  <c r="F392" i="7"/>
  <c r="G392" i="7"/>
  <c r="E391" i="7"/>
  <c r="F391" i="7"/>
  <c r="G391" i="7"/>
  <c r="E390" i="7"/>
  <c r="F390" i="7"/>
  <c r="G390" i="7"/>
  <c r="E389" i="7"/>
  <c r="F389" i="7"/>
  <c r="G389" i="7"/>
  <c r="E388" i="7"/>
  <c r="F388" i="7"/>
  <c r="G388" i="7"/>
  <c r="E387" i="7"/>
  <c r="F387" i="7"/>
  <c r="G387" i="7"/>
  <c r="E386" i="7"/>
  <c r="F386" i="7"/>
  <c r="G386" i="7"/>
  <c r="E385" i="7"/>
  <c r="F385" i="7"/>
  <c r="G385" i="7"/>
  <c r="E384" i="7"/>
  <c r="F384" i="7"/>
  <c r="G384" i="7"/>
  <c r="E383" i="7"/>
  <c r="F383" i="7"/>
  <c r="G383" i="7"/>
  <c r="E382" i="7"/>
  <c r="F382" i="7"/>
  <c r="G382" i="7"/>
  <c r="E381" i="7"/>
  <c r="F381" i="7"/>
  <c r="G381" i="7"/>
  <c r="E380" i="7"/>
  <c r="F380" i="7"/>
  <c r="G380" i="7"/>
  <c r="E379" i="7"/>
  <c r="F379" i="7"/>
  <c r="G379" i="7"/>
  <c r="E378" i="7"/>
  <c r="F378" i="7"/>
  <c r="G378" i="7"/>
  <c r="E377" i="7"/>
  <c r="F377" i="7"/>
  <c r="G377" i="7"/>
  <c r="E376" i="7"/>
  <c r="F376" i="7"/>
  <c r="G376" i="7"/>
  <c r="E375" i="7"/>
  <c r="F375" i="7"/>
  <c r="G375" i="7"/>
  <c r="E374" i="7"/>
  <c r="F374" i="7"/>
  <c r="G374" i="7"/>
  <c r="E373" i="7"/>
  <c r="F373" i="7"/>
  <c r="G373" i="7"/>
  <c r="E372" i="7"/>
  <c r="F372" i="7"/>
  <c r="G372" i="7"/>
  <c r="E371" i="7"/>
  <c r="F371" i="7"/>
  <c r="G371" i="7"/>
  <c r="E370" i="7"/>
  <c r="F370" i="7"/>
  <c r="G370" i="7"/>
  <c r="E369" i="7"/>
  <c r="F369" i="7"/>
  <c r="G369" i="7"/>
  <c r="E368" i="7"/>
  <c r="F368" i="7"/>
  <c r="G368" i="7"/>
  <c r="E367" i="7"/>
  <c r="F367" i="7"/>
  <c r="G367" i="7"/>
  <c r="E366" i="7"/>
  <c r="F366" i="7"/>
  <c r="G366" i="7"/>
  <c r="E365" i="7"/>
  <c r="F365" i="7"/>
  <c r="G365" i="7"/>
  <c r="E364" i="7"/>
  <c r="F364" i="7"/>
  <c r="G364" i="7"/>
  <c r="E363" i="7"/>
  <c r="F363" i="7"/>
  <c r="G363" i="7"/>
  <c r="E362" i="7"/>
  <c r="F362" i="7"/>
  <c r="G362" i="7"/>
  <c r="E361" i="7"/>
  <c r="F361" i="7"/>
  <c r="G361" i="7"/>
  <c r="E360" i="7"/>
  <c r="F360" i="7"/>
  <c r="G360" i="7"/>
  <c r="E359" i="7"/>
  <c r="F359" i="7"/>
  <c r="G359" i="7"/>
  <c r="E358" i="7"/>
  <c r="F358" i="7"/>
  <c r="G358" i="7"/>
  <c r="E357" i="7"/>
  <c r="F357" i="7"/>
  <c r="G357" i="7"/>
  <c r="E356" i="7"/>
  <c r="F356" i="7"/>
  <c r="G356" i="7"/>
  <c r="E355" i="7"/>
  <c r="F355" i="7"/>
  <c r="G355" i="7"/>
  <c r="E354" i="7"/>
  <c r="F354" i="7"/>
  <c r="G354" i="7"/>
  <c r="E353" i="7"/>
  <c r="F353" i="7"/>
  <c r="G353" i="7"/>
  <c r="E352" i="7"/>
  <c r="F352" i="7"/>
  <c r="G352" i="7"/>
  <c r="E351" i="7"/>
  <c r="F351" i="7"/>
  <c r="G351" i="7"/>
  <c r="E350" i="7"/>
  <c r="F350" i="7"/>
  <c r="G350" i="7"/>
  <c r="E349" i="7"/>
  <c r="F349" i="7"/>
  <c r="G349" i="7"/>
  <c r="E348" i="7"/>
  <c r="F348" i="7"/>
  <c r="G348" i="7"/>
  <c r="E347" i="7"/>
  <c r="F347" i="7"/>
  <c r="G347" i="7"/>
  <c r="E346" i="7"/>
  <c r="F346" i="7"/>
  <c r="G346" i="7"/>
  <c r="E345" i="7"/>
  <c r="F345" i="7"/>
  <c r="G345" i="7"/>
  <c r="E344" i="7"/>
  <c r="F344" i="7"/>
  <c r="G344" i="7"/>
  <c r="E343" i="7"/>
  <c r="F343" i="7"/>
  <c r="G343" i="7"/>
  <c r="E342" i="7"/>
  <c r="F342" i="7"/>
  <c r="G342" i="7"/>
  <c r="E341" i="7"/>
  <c r="F341" i="7"/>
  <c r="G341" i="7"/>
  <c r="E340" i="7"/>
  <c r="F340" i="7"/>
  <c r="G340" i="7"/>
  <c r="E339" i="7"/>
  <c r="F339" i="7"/>
  <c r="G339" i="7"/>
  <c r="E338" i="7"/>
  <c r="F338" i="7"/>
  <c r="G338" i="7"/>
  <c r="E337" i="7"/>
  <c r="F337" i="7"/>
  <c r="G337" i="7"/>
  <c r="E336" i="7"/>
  <c r="F336" i="7"/>
  <c r="G336" i="7"/>
  <c r="E335" i="7"/>
  <c r="F335" i="7"/>
  <c r="G335" i="7"/>
  <c r="E334" i="7"/>
  <c r="F334" i="7"/>
  <c r="G334" i="7"/>
  <c r="E333" i="7"/>
  <c r="F333" i="7"/>
  <c r="G333" i="7"/>
  <c r="E332" i="7"/>
  <c r="F332" i="7"/>
  <c r="G332" i="7"/>
  <c r="E331" i="7"/>
  <c r="F331" i="7"/>
  <c r="G331" i="7"/>
  <c r="E330" i="7"/>
  <c r="F330" i="7"/>
  <c r="G330" i="7"/>
  <c r="E329" i="7"/>
  <c r="F329" i="7"/>
  <c r="G329" i="7"/>
  <c r="E328" i="7"/>
  <c r="F328" i="7"/>
  <c r="G328" i="7"/>
  <c r="E327" i="7"/>
  <c r="F327" i="7"/>
  <c r="G327" i="7"/>
  <c r="E326" i="7"/>
  <c r="F326" i="7"/>
  <c r="G326" i="7"/>
  <c r="E325" i="7"/>
  <c r="F325" i="7"/>
  <c r="G325" i="7"/>
  <c r="E324" i="7"/>
  <c r="F324" i="7"/>
  <c r="G324" i="7"/>
  <c r="E323" i="7"/>
  <c r="F323" i="7"/>
  <c r="G323" i="7"/>
  <c r="E322" i="7"/>
  <c r="F322" i="7"/>
  <c r="G322" i="7"/>
  <c r="E321" i="7"/>
  <c r="F321" i="7"/>
  <c r="G321" i="7"/>
  <c r="E320" i="7"/>
  <c r="F320" i="7"/>
  <c r="G320" i="7"/>
  <c r="E319" i="7"/>
  <c r="F319" i="7"/>
  <c r="G319" i="7"/>
  <c r="E318" i="7"/>
  <c r="F318" i="7"/>
  <c r="G318" i="7"/>
  <c r="E317" i="7"/>
  <c r="F317" i="7"/>
  <c r="G317" i="7"/>
  <c r="E316" i="7"/>
  <c r="F316" i="7"/>
  <c r="G316" i="7"/>
  <c r="E315" i="7"/>
  <c r="F315" i="7"/>
  <c r="G315" i="7"/>
  <c r="E314" i="7"/>
  <c r="F314" i="7"/>
  <c r="G314" i="7"/>
  <c r="E313" i="7"/>
  <c r="F313" i="7"/>
  <c r="G313" i="7"/>
  <c r="E312" i="7"/>
  <c r="F312" i="7"/>
  <c r="G312" i="7"/>
  <c r="E311" i="7"/>
  <c r="F311" i="7"/>
  <c r="G311" i="7"/>
  <c r="E310" i="7"/>
  <c r="F310" i="7"/>
  <c r="G310" i="7"/>
  <c r="E309" i="7"/>
  <c r="F309" i="7"/>
  <c r="G309" i="7"/>
  <c r="E308" i="7"/>
  <c r="F308" i="7"/>
  <c r="G308" i="7"/>
  <c r="E307" i="7"/>
  <c r="F307" i="7"/>
  <c r="G307" i="7"/>
  <c r="E306" i="7"/>
  <c r="F306" i="7"/>
  <c r="G306" i="7"/>
  <c r="E305" i="7"/>
  <c r="F305" i="7"/>
  <c r="G305" i="7"/>
  <c r="E304" i="7"/>
  <c r="F304" i="7"/>
  <c r="G304" i="7"/>
  <c r="E303" i="7"/>
  <c r="F303" i="7"/>
  <c r="G303" i="7"/>
  <c r="E302" i="7"/>
  <c r="F302" i="7"/>
  <c r="G302" i="7"/>
  <c r="E301" i="7"/>
  <c r="F301" i="7"/>
  <c r="G301" i="7"/>
  <c r="E300" i="7"/>
  <c r="F300" i="7"/>
  <c r="G300" i="7"/>
  <c r="E299" i="7"/>
  <c r="F299" i="7"/>
  <c r="G299" i="7"/>
  <c r="E298" i="7"/>
  <c r="F298" i="7"/>
  <c r="G298" i="7"/>
  <c r="E297" i="7"/>
  <c r="F297" i="7"/>
  <c r="G297" i="7"/>
  <c r="E296" i="7"/>
  <c r="F296" i="7"/>
  <c r="G296" i="7"/>
  <c r="E295" i="7"/>
  <c r="F295" i="7"/>
  <c r="G295" i="7"/>
  <c r="E294" i="7"/>
  <c r="F294" i="7"/>
  <c r="G294" i="7"/>
  <c r="E293" i="7"/>
  <c r="F293" i="7"/>
  <c r="G293" i="7"/>
  <c r="E292" i="7"/>
  <c r="F292" i="7"/>
  <c r="G292" i="7"/>
  <c r="E291" i="7"/>
  <c r="F291" i="7"/>
  <c r="G291" i="7"/>
  <c r="E290" i="7"/>
  <c r="F290" i="7"/>
  <c r="G290" i="7"/>
  <c r="E289" i="7"/>
  <c r="F289" i="7"/>
  <c r="G289" i="7"/>
  <c r="E288" i="7"/>
  <c r="F288" i="7"/>
  <c r="G288" i="7"/>
  <c r="E287" i="7"/>
  <c r="F287" i="7"/>
  <c r="G287" i="7"/>
  <c r="E286" i="7"/>
  <c r="F286" i="7"/>
  <c r="G286" i="7"/>
  <c r="E285" i="7"/>
  <c r="F285" i="7"/>
  <c r="G285" i="7"/>
  <c r="E284" i="7"/>
  <c r="F284" i="7"/>
  <c r="G284" i="7"/>
  <c r="E283" i="7"/>
  <c r="F283" i="7"/>
  <c r="G283" i="7"/>
  <c r="E282" i="7"/>
  <c r="F282" i="7"/>
  <c r="G282" i="7"/>
  <c r="E281" i="7"/>
  <c r="F281" i="7"/>
  <c r="G281" i="7"/>
  <c r="E280" i="7"/>
  <c r="F280" i="7"/>
  <c r="G280" i="7"/>
  <c r="E279" i="7"/>
  <c r="F279" i="7"/>
  <c r="G279" i="7"/>
  <c r="E278" i="7"/>
  <c r="F278" i="7"/>
  <c r="G278" i="7"/>
  <c r="E277" i="7"/>
  <c r="F277" i="7"/>
  <c r="G277" i="7"/>
  <c r="E276" i="7"/>
  <c r="F276" i="7"/>
  <c r="G276" i="7"/>
  <c r="E275" i="7"/>
  <c r="F275" i="7"/>
  <c r="G275" i="7"/>
  <c r="E274" i="7"/>
  <c r="F274" i="7"/>
  <c r="G274" i="7"/>
  <c r="E273" i="7"/>
  <c r="F273" i="7"/>
  <c r="G273" i="7"/>
  <c r="E272" i="7"/>
  <c r="F272" i="7"/>
  <c r="G272" i="7"/>
  <c r="E271" i="7"/>
  <c r="F271" i="7"/>
  <c r="G271" i="7"/>
  <c r="E270" i="7"/>
  <c r="F270" i="7"/>
  <c r="G270" i="7"/>
  <c r="E269" i="7"/>
  <c r="F269" i="7"/>
  <c r="G269" i="7"/>
  <c r="E268" i="7"/>
  <c r="F268" i="7"/>
  <c r="G268" i="7"/>
  <c r="E267" i="7"/>
  <c r="F267" i="7"/>
  <c r="G267" i="7"/>
  <c r="E266" i="7"/>
  <c r="F266" i="7"/>
  <c r="G266" i="7"/>
  <c r="E265" i="7"/>
  <c r="F265" i="7"/>
  <c r="G265" i="7"/>
  <c r="E264" i="7"/>
  <c r="F264" i="7"/>
  <c r="G264" i="7"/>
  <c r="E263" i="7"/>
  <c r="F263" i="7"/>
  <c r="G263" i="7"/>
  <c r="E262" i="7"/>
  <c r="F262" i="7"/>
  <c r="G262" i="7"/>
  <c r="E261" i="7"/>
  <c r="F261" i="7"/>
  <c r="G261" i="7"/>
  <c r="E260" i="7"/>
  <c r="F260" i="7"/>
  <c r="G260" i="7"/>
  <c r="E259" i="7"/>
  <c r="F259" i="7"/>
  <c r="G259" i="7"/>
  <c r="E258" i="7"/>
  <c r="F258" i="7"/>
  <c r="G258" i="7"/>
  <c r="E257" i="7"/>
  <c r="F257" i="7"/>
  <c r="G257" i="7"/>
  <c r="E256" i="7"/>
  <c r="F256" i="7"/>
  <c r="G256" i="7"/>
  <c r="E255" i="7"/>
  <c r="F255" i="7"/>
  <c r="G255" i="7"/>
  <c r="E254" i="7"/>
  <c r="F254" i="7"/>
  <c r="G254" i="7"/>
  <c r="E253" i="7"/>
  <c r="F253" i="7"/>
  <c r="G253" i="7"/>
  <c r="E252" i="7"/>
  <c r="F252" i="7"/>
  <c r="G252" i="7"/>
  <c r="E251" i="7"/>
  <c r="F251" i="7"/>
  <c r="G251" i="7"/>
  <c r="E250" i="7"/>
  <c r="F250" i="7"/>
  <c r="G250" i="7"/>
  <c r="E249" i="7"/>
  <c r="F249" i="7"/>
  <c r="G249" i="7"/>
  <c r="E248" i="7"/>
  <c r="F248" i="7"/>
  <c r="G248" i="7"/>
  <c r="E247" i="7"/>
  <c r="F247" i="7"/>
  <c r="G247" i="7"/>
  <c r="E246" i="7"/>
  <c r="F246" i="7"/>
  <c r="G246" i="7"/>
  <c r="E245" i="7"/>
  <c r="F245" i="7"/>
  <c r="G245" i="7"/>
  <c r="E244" i="7"/>
  <c r="F244" i="7"/>
  <c r="G244" i="7"/>
  <c r="E243" i="7"/>
  <c r="F243" i="7"/>
  <c r="G243" i="7"/>
  <c r="E242" i="7"/>
  <c r="F242" i="7"/>
  <c r="G242" i="7"/>
  <c r="E241" i="7"/>
  <c r="F241" i="7"/>
  <c r="G241" i="7"/>
  <c r="E240" i="7"/>
  <c r="F240" i="7"/>
  <c r="G240" i="7"/>
  <c r="E239" i="7"/>
  <c r="F239" i="7"/>
  <c r="G239" i="7"/>
  <c r="E238" i="7"/>
  <c r="F238" i="7"/>
  <c r="G238" i="7"/>
  <c r="E237" i="7"/>
  <c r="F237" i="7"/>
  <c r="G237" i="7"/>
  <c r="E236" i="7"/>
  <c r="F236" i="7"/>
  <c r="G236" i="7"/>
  <c r="E235" i="7"/>
  <c r="F235" i="7"/>
  <c r="G235" i="7"/>
  <c r="E234" i="7"/>
  <c r="F234" i="7"/>
  <c r="G234" i="7"/>
  <c r="E233" i="7"/>
  <c r="F233" i="7"/>
  <c r="G233" i="7"/>
  <c r="E232" i="7"/>
  <c r="F232" i="7"/>
  <c r="G232" i="7"/>
  <c r="E231" i="7"/>
  <c r="F231" i="7"/>
  <c r="G231" i="7"/>
  <c r="E230" i="7"/>
  <c r="F230" i="7"/>
  <c r="G230" i="7"/>
  <c r="E229" i="7"/>
  <c r="F229" i="7"/>
  <c r="G229" i="7"/>
  <c r="E228" i="7"/>
  <c r="F228" i="7"/>
  <c r="G228" i="7"/>
  <c r="E227" i="7"/>
  <c r="F227" i="7"/>
  <c r="G227" i="7"/>
  <c r="E226" i="7"/>
  <c r="F226" i="7"/>
  <c r="G226" i="7"/>
  <c r="E225" i="7"/>
  <c r="F225" i="7"/>
  <c r="G225" i="7"/>
  <c r="E224" i="7"/>
  <c r="F224" i="7"/>
  <c r="G224" i="7"/>
  <c r="E223" i="7"/>
  <c r="F223" i="7"/>
  <c r="G223" i="7"/>
  <c r="E222" i="7"/>
  <c r="F222" i="7"/>
  <c r="G222" i="7"/>
  <c r="E221" i="7"/>
  <c r="F221" i="7"/>
  <c r="G221" i="7"/>
  <c r="E220" i="7"/>
  <c r="F220" i="7"/>
  <c r="G220" i="7"/>
  <c r="E219" i="7"/>
  <c r="F219" i="7"/>
  <c r="G219" i="7"/>
  <c r="E218" i="7"/>
  <c r="F218" i="7"/>
  <c r="G218" i="7"/>
  <c r="E217" i="7"/>
  <c r="F217" i="7"/>
  <c r="G217" i="7"/>
  <c r="E216" i="7"/>
  <c r="F216" i="7"/>
  <c r="G216" i="7"/>
  <c r="E215" i="7"/>
  <c r="F215" i="7"/>
  <c r="G215" i="7"/>
  <c r="E214" i="7"/>
  <c r="F214" i="7"/>
  <c r="G214" i="7"/>
  <c r="E213" i="7"/>
  <c r="F213" i="7"/>
  <c r="G213" i="7"/>
  <c r="E212" i="7"/>
  <c r="F212" i="7"/>
  <c r="G212" i="7"/>
  <c r="E211" i="7"/>
  <c r="F211" i="7"/>
  <c r="G211" i="7"/>
  <c r="E210" i="7"/>
  <c r="F210" i="7"/>
  <c r="G210" i="7"/>
  <c r="E209" i="7"/>
  <c r="F209" i="7"/>
  <c r="G209" i="7"/>
  <c r="E208" i="7"/>
  <c r="F208" i="7"/>
  <c r="G208" i="7"/>
  <c r="E207" i="7"/>
  <c r="F207" i="7"/>
  <c r="G207" i="7"/>
  <c r="E206" i="7"/>
  <c r="F206" i="7"/>
  <c r="G206" i="7"/>
  <c r="E205" i="7"/>
  <c r="F205" i="7"/>
  <c r="G205" i="7"/>
  <c r="E204" i="7"/>
  <c r="F204" i="7"/>
  <c r="G204" i="7"/>
  <c r="E203" i="7"/>
  <c r="F203" i="7"/>
  <c r="G203" i="7"/>
  <c r="E202" i="7"/>
  <c r="F202" i="7"/>
  <c r="G202" i="7"/>
  <c r="E201" i="7"/>
  <c r="F201" i="7"/>
  <c r="G201" i="7"/>
  <c r="E200" i="7"/>
  <c r="F200" i="7"/>
  <c r="G200" i="7"/>
  <c r="E199" i="7"/>
  <c r="F199" i="7"/>
  <c r="G199" i="7"/>
  <c r="E198" i="7"/>
  <c r="F198" i="7"/>
  <c r="G198" i="7"/>
  <c r="E197" i="7"/>
  <c r="F197" i="7"/>
  <c r="G197" i="7"/>
  <c r="E196" i="7"/>
  <c r="F196" i="7"/>
  <c r="G196" i="7"/>
  <c r="E195" i="7"/>
  <c r="F195" i="7"/>
  <c r="G195" i="7"/>
  <c r="E194" i="7"/>
  <c r="F194" i="7"/>
  <c r="G194" i="7"/>
  <c r="E193" i="7"/>
  <c r="F193" i="7"/>
  <c r="G193" i="7"/>
  <c r="E192" i="7"/>
  <c r="F192" i="7"/>
  <c r="G192" i="7"/>
  <c r="E191" i="7"/>
  <c r="F191" i="7"/>
  <c r="G191" i="7"/>
  <c r="E190" i="7"/>
  <c r="F190" i="7"/>
  <c r="G190" i="7"/>
  <c r="E189" i="7"/>
  <c r="F189" i="7"/>
  <c r="G189" i="7"/>
  <c r="E188" i="7"/>
  <c r="F188" i="7"/>
  <c r="G188" i="7"/>
  <c r="E187" i="7"/>
  <c r="F187" i="7"/>
  <c r="G187" i="7"/>
  <c r="E186" i="7"/>
  <c r="F186" i="7"/>
  <c r="G186" i="7"/>
  <c r="E185" i="7"/>
  <c r="F185" i="7"/>
  <c r="G185" i="7"/>
  <c r="E184" i="7"/>
  <c r="F184" i="7"/>
  <c r="G184" i="7"/>
  <c r="E183" i="7"/>
  <c r="F183" i="7"/>
  <c r="G183" i="7"/>
  <c r="E182" i="7"/>
  <c r="F182" i="7"/>
  <c r="G182" i="7"/>
  <c r="E181" i="7"/>
  <c r="F181" i="7"/>
  <c r="G181" i="7"/>
  <c r="E180" i="7"/>
  <c r="F180" i="7"/>
  <c r="G180" i="7"/>
  <c r="E179" i="7"/>
  <c r="F179" i="7"/>
  <c r="G179" i="7"/>
  <c r="E178" i="7"/>
  <c r="F178" i="7"/>
  <c r="G178" i="7"/>
  <c r="E177" i="7"/>
  <c r="F177" i="7"/>
  <c r="G177" i="7"/>
  <c r="E176" i="7"/>
  <c r="F176" i="7"/>
  <c r="G176" i="7"/>
  <c r="E175" i="7"/>
  <c r="F175" i="7"/>
  <c r="G175" i="7"/>
  <c r="E174" i="7"/>
  <c r="F174" i="7"/>
  <c r="G174" i="7"/>
  <c r="E173" i="7"/>
  <c r="F173" i="7"/>
  <c r="G173" i="7"/>
  <c r="E172" i="7"/>
  <c r="F172" i="7"/>
  <c r="G172" i="7"/>
  <c r="E171" i="7"/>
  <c r="F171" i="7"/>
  <c r="G171" i="7"/>
  <c r="E170" i="7"/>
  <c r="F170" i="7"/>
  <c r="G170" i="7"/>
  <c r="E169" i="7"/>
  <c r="F169" i="7"/>
  <c r="G169" i="7"/>
  <c r="E168" i="7"/>
  <c r="F168" i="7"/>
  <c r="G168" i="7"/>
  <c r="E167" i="7"/>
  <c r="F167" i="7"/>
  <c r="G167" i="7"/>
  <c r="E166" i="7"/>
  <c r="F166" i="7"/>
  <c r="G166" i="7"/>
  <c r="E165" i="7"/>
  <c r="F165" i="7"/>
  <c r="G165" i="7"/>
  <c r="E164" i="7"/>
  <c r="F164" i="7"/>
  <c r="G164" i="7"/>
  <c r="E163" i="7"/>
  <c r="F163" i="7"/>
  <c r="G163" i="7"/>
  <c r="E162" i="7"/>
  <c r="F162" i="7"/>
  <c r="G162" i="7"/>
  <c r="E161" i="7"/>
  <c r="F161" i="7"/>
  <c r="G161" i="7"/>
  <c r="E160" i="7"/>
  <c r="F160" i="7"/>
  <c r="G160" i="7"/>
  <c r="E159" i="7"/>
  <c r="F159" i="7"/>
  <c r="G159" i="7"/>
  <c r="E158" i="7"/>
  <c r="F158" i="7"/>
  <c r="G158" i="7"/>
  <c r="E157" i="7"/>
  <c r="F157" i="7"/>
  <c r="G157" i="7"/>
  <c r="E156" i="7"/>
  <c r="F156" i="7"/>
  <c r="G156" i="7"/>
  <c r="E155" i="7"/>
  <c r="F155" i="7"/>
  <c r="G155" i="7"/>
  <c r="E154" i="7"/>
  <c r="F154" i="7"/>
  <c r="G154" i="7"/>
  <c r="E153" i="7"/>
  <c r="F153" i="7"/>
  <c r="G153" i="7"/>
  <c r="E152" i="7"/>
  <c r="F152" i="7"/>
  <c r="G152" i="7"/>
  <c r="E151" i="7"/>
  <c r="F151" i="7"/>
  <c r="G151" i="7"/>
  <c r="E150" i="7"/>
  <c r="F150" i="7"/>
  <c r="G150" i="7"/>
  <c r="E149" i="7"/>
  <c r="F149" i="7"/>
  <c r="G149" i="7"/>
  <c r="E148" i="7"/>
  <c r="F148" i="7"/>
  <c r="G148" i="7"/>
  <c r="E147" i="7"/>
  <c r="F147" i="7"/>
  <c r="G147" i="7"/>
  <c r="E146" i="7"/>
  <c r="F146" i="7"/>
  <c r="G146" i="7"/>
  <c r="E145" i="7"/>
  <c r="F145" i="7"/>
  <c r="G145" i="7"/>
  <c r="E144" i="7"/>
  <c r="F144" i="7"/>
  <c r="G144" i="7"/>
  <c r="E143" i="7"/>
  <c r="F143" i="7"/>
  <c r="G143" i="7"/>
  <c r="E142" i="7"/>
  <c r="F142" i="7"/>
  <c r="G142" i="7"/>
  <c r="E141" i="7"/>
  <c r="F141" i="7"/>
  <c r="G141" i="7"/>
  <c r="E140" i="7"/>
  <c r="F140" i="7"/>
  <c r="G140" i="7"/>
  <c r="E139" i="7"/>
  <c r="F139" i="7"/>
  <c r="G139" i="7"/>
  <c r="E138" i="7"/>
  <c r="F138" i="7"/>
  <c r="G138" i="7"/>
  <c r="E137" i="7"/>
  <c r="F137" i="7"/>
  <c r="G137" i="7"/>
  <c r="E136" i="7"/>
  <c r="F136" i="7"/>
  <c r="G136" i="7"/>
  <c r="E135" i="7"/>
  <c r="F135" i="7"/>
  <c r="G135" i="7"/>
  <c r="E134" i="7"/>
  <c r="F134" i="7"/>
  <c r="G134" i="7"/>
  <c r="E133" i="7"/>
  <c r="F133" i="7"/>
  <c r="G133" i="7"/>
  <c r="E132" i="7"/>
  <c r="F132" i="7"/>
  <c r="G132" i="7"/>
  <c r="E131" i="7"/>
  <c r="F131" i="7"/>
  <c r="G131" i="7"/>
  <c r="E130" i="7"/>
  <c r="F130" i="7"/>
  <c r="G130" i="7"/>
  <c r="E129" i="7"/>
  <c r="F129" i="7"/>
  <c r="G129" i="7"/>
  <c r="E128" i="7"/>
  <c r="F128" i="7"/>
  <c r="G128" i="7"/>
  <c r="E127" i="7"/>
  <c r="F127" i="7"/>
  <c r="G127" i="7"/>
  <c r="E126" i="7"/>
  <c r="F126" i="7"/>
  <c r="G126" i="7"/>
  <c r="E125" i="7"/>
  <c r="F125" i="7"/>
  <c r="G125" i="7"/>
  <c r="E124" i="7"/>
  <c r="F124" i="7"/>
  <c r="G124" i="7"/>
  <c r="E123" i="7"/>
  <c r="F123" i="7"/>
  <c r="G123" i="7"/>
  <c r="E122" i="7"/>
  <c r="F122" i="7"/>
  <c r="G122" i="7"/>
  <c r="E121" i="7"/>
  <c r="F121" i="7"/>
  <c r="G121" i="7"/>
  <c r="E120" i="7"/>
  <c r="F120" i="7"/>
  <c r="G120" i="7"/>
  <c r="E119" i="7"/>
  <c r="F119" i="7"/>
  <c r="G119" i="7"/>
  <c r="E118" i="7"/>
  <c r="F118" i="7"/>
  <c r="G118" i="7"/>
  <c r="E117" i="7"/>
  <c r="F117" i="7"/>
  <c r="G117" i="7"/>
  <c r="E116" i="7"/>
  <c r="F116" i="7"/>
  <c r="G116" i="7"/>
  <c r="E115" i="7"/>
  <c r="F115" i="7"/>
  <c r="G115" i="7"/>
  <c r="E114" i="7"/>
  <c r="F114" i="7"/>
  <c r="G114" i="7"/>
  <c r="E113" i="7"/>
  <c r="F113" i="7"/>
  <c r="G113" i="7"/>
  <c r="E112" i="7"/>
  <c r="F112" i="7"/>
  <c r="G112" i="7"/>
  <c r="E111" i="7"/>
  <c r="F111" i="7"/>
  <c r="G111" i="7"/>
  <c r="E110" i="7"/>
  <c r="F110" i="7"/>
  <c r="G110" i="7"/>
  <c r="E109" i="7"/>
  <c r="F109" i="7"/>
  <c r="G109" i="7"/>
  <c r="E108" i="7"/>
  <c r="F108" i="7"/>
  <c r="G108" i="7"/>
  <c r="E107" i="7"/>
  <c r="F107" i="7"/>
  <c r="G107" i="7"/>
  <c r="E106" i="7"/>
  <c r="F106" i="7"/>
  <c r="G106" i="7"/>
  <c r="E105" i="7"/>
  <c r="F105" i="7"/>
  <c r="G105" i="7"/>
  <c r="E104" i="7"/>
  <c r="F104" i="7"/>
  <c r="G104" i="7"/>
  <c r="E103" i="7"/>
  <c r="F103" i="7"/>
  <c r="G103" i="7"/>
  <c r="E102" i="7"/>
  <c r="F102" i="7"/>
  <c r="G102" i="7"/>
  <c r="E101" i="7"/>
  <c r="F101" i="7"/>
  <c r="G101" i="7"/>
  <c r="E100" i="7"/>
  <c r="F100" i="7"/>
  <c r="G100" i="7"/>
  <c r="E99" i="7"/>
  <c r="F99" i="7"/>
  <c r="G99" i="7"/>
  <c r="E98" i="7"/>
  <c r="F98" i="7"/>
  <c r="G98" i="7"/>
  <c r="E97" i="7"/>
  <c r="F97" i="7"/>
  <c r="G97" i="7"/>
  <c r="E96" i="7"/>
  <c r="F96" i="7"/>
  <c r="G96" i="7"/>
  <c r="E95" i="7"/>
  <c r="F95" i="7"/>
  <c r="G95" i="7"/>
  <c r="E94" i="7"/>
  <c r="F94" i="7"/>
  <c r="G94" i="7"/>
  <c r="E93" i="7"/>
  <c r="F93" i="7"/>
  <c r="G93" i="7"/>
  <c r="E92" i="7"/>
  <c r="F92" i="7"/>
  <c r="G92" i="7"/>
  <c r="E91" i="7"/>
  <c r="F91" i="7"/>
  <c r="G91" i="7"/>
  <c r="E90" i="7"/>
  <c r="F90" i="7"/>
  <c r="G90" i="7"/>
  <c r="E89" i="7"/>
  <c r="F89" i="7"/>
  <c r="G89" i="7"/>
  <c r="E88" i="7"/>
  <c r="F88" i="7"/>
  <c r="G88" i="7"/>
  <c r="E87" i="7"/>
  <c r="F87" i="7"/>
  <c r="G87" i="7"/>
  <c r="E86" i="7"/>
  <c r="F86" i="7"/>
  <c r="G86" i="7"/>
  <c r="E85" i="7"/>
  <c r="F85" i="7"/>
  <c r="G85" i="7"/>
  <c r="E84" i="7"/>
  <c r="F84" i="7"/>
  <c r="G84" i="7"/>
  <c r="E83" i="7"/>
  <c r="F83" i="7"/>
  <c r="G83" i="7"/>
  <c r="E82" i="7"/>
  <c r="F82" i="7"/>
  <c r="G82" i="7"/>
  <c r="E81" i="7"/>
  <c r="F81" i="7"/>
  <c r="G81" i="7"/>
  <c r="E80" i="7"/>
  <c r="F80" i="7"/>
  <c r="G80" i="7"/>
  <c r="E79" i="7"/>
  <c r="F79" i="7"/>
  <c r="G79" i="7"/>
  <c r="E78" i="7"/>
  <c r="F78" i="7"/>
  <c r="G78" i="7"/>
  <c r="E77" i="7"/>
  <c r="F77" i="7"/>
  <c r="G77" i="7"/>
  <c r="E76" i="7"/>
  <c r="F76" i="7"/>
  <c r="G76" i="7"/>
  <c r="E75" i="7"/>
  <c r="F75" i="7"/>
  <c r="G75" i="7"/>
  <c r="E74" i="7"/>
  <c r="F74" i="7"/>
  <c r="G74" i="7"/>
  <c r="E73" i="7"/>
  <c r="F73" i="7"/>
  <c r="G73" i="7"/>
  <c r="E72" i="7"/>
  <c r="F72" i="7"/>
  <c r="G72" i="7"/>
  <c r="E71" i="7"/>
  <c r="F71" i="7"/>
  <c r="G71" i="7"/>
  <c r="E70" i="7"/>
  <c r="F70" i="7"/>
  <c r="G70" i="7"/>
  <c r="E69" i="7"/>
  <c r="F69" i="7"/>
  <c r="G69" i="7"/>
  <c r="E68" i="7"/>
  <c r="F68" i="7"/>
  <c r="G68" i="7"/>
  <c r="E67" i="7"/>
  <c r="F67" i="7"/>
  <c r="G67" i="7"/>
  <c r="E66" i="7"/>
  <c r="F66" i="7"/>
  <c r="G66" i="7"/>
  <c r="E65" i="7"/>
  <c r="F65" i="7"/>
  <c r="G65" i="7"/>
  <c r="E64" i="7"/>
  <c r="F64" i="7"/>
  <c r="G64" i="7"/>
  <c r="E63" i="7"/>
  <c r="F63" i="7"/>
  <c r="G63" i="7"/>
  <c r="E62" i="7"/>
  <c r="F62" i="7"/>
  <c r="G62" i="7"/>
  <c r="E61" i="7"/>
  <c r="F61" i="7"/>
  <c r="G61" i="7"/>
  <c r="E60" i="7"/>
  <c r="F60" i="7"/>
  <c r="G60" i="7"/>
  <c r="E59" i="7"/>
  <c r="F59" i="7"/>
  <c r="G59" i="7"/>
  <c r="E58" i="7"/>
  <c r="F58" i="7"/>
  <c r="G58" i="7"/>
  <c r="E57" i="7"/>
  <c r="F57" i="7"/>
  <c r="G57" i="7"/>
  <c r="E56" i="7"/>
  <c r="F56" i="7"/>
  <c r="G56" i="7"/>
  <c r="E55" i="7"/>
  <c r="F55" i="7"/>
  <c r="G55" i="7"/>
  <c r="E54" i="7"/>
  <c r="F54" i="7"/>
  <c r="G54" i="7"/>
  <c r="E53" i="7"/>
  <c r="F53" i="7"/>
  <c r="G53" i="7"/>
  <c r="E52" i="7"/>
  <c r="F52" i="7"/>
  <c r="G52" i="7"/>
  <c r="E51" i="7"/>
  <c r="F51" i="7"/>
  <c r="G51" i="7"/>
  <c r="E50" i="7"/>
  <c r="F50" i="7"/>
  <c r="G50" i="7"/>
  <c r="E49" i="7"/>
  <c r="F49" i="7"/>
  <c r="G49" i="7"/>
  <c r="E48" i="7"/>
  <c r="F48" i="7"/>
  <c r="G48" i="7"/>
  <c r="E47" i="7"/>
  <c r="F47" i="7"/>
  <c r="G47" i="7"/>
  <c r="E46" i="7"/>
  <c r="F46" i="7"/>
  <c r="G46" i="7"/>
  <c r="E45" i="7"/>
  <c r="F45" i="7"/>
  <c r="G45" i="7"/>
  <c r="E44" i="7"/>
  <c r="F44" i="7"/>
  <c r="G44" i="7"/>
  <c r="E43" i="7"/>
  <c r="F43" i="7"/>
  <c r="G43" i="7"/>
  <c r="E42" i="7"/>
  <c r="F42" i="7"/>
  <c r="G42" i="7"/>
  <c r="E41" i="7"/>
  <c r="F41" i="7"/>
  <c r="G41" i="7"/>
  <c r="E40" i="7"/>
  <c r="F40" i="7"/>
  <c r="G40" i="7"/>
  <c r="E39" i="7"/>
  <c r="F39" i="7"/>
  <c r="G39" i="7"/>
  <c r="E38" i="7"/>
  <c r="F38" i="7"/>
  <c r="G38" i="7"/>
  <c r="E37" i="7"/>
  <c r="F37" i="7"/>
  <c r="G37" i="7"/>
  <c r="E36" i="7"/>
  <c r="F36" i="7"/>
  <c r="G36" i="7"/>
  <c r="E35" i="7"/>
  <c r="F35" i="7"/>
  <c r="G35" i="7"/>
  <c r="E34" i="7"/>
  <c r="F34" i="7"/>
  <c r="G34" i="7"/>
  <c r="E33" i="7"/>
  <c r="F33" i="7"/>
  <c r="G33" i="7"/>
  <c r="E32" i="7"/>
  <c r="F32" i="7"/>
  <c r="G32" i="7"/>
  <c r="E31" i="7"/>
  <c r="F31" i="7"/>
  <c r="G31" i="7"/>
  <c r="E30" i="7"/>
  <c r="F30" i="7"/>
  <c r="G30" i="7"/>
  <c r="E29" i="7"/>
  <c r="F29" i="7"/>
  <c r="G29" i="7"/>
  <c r="E28" i="7"/>
  <c r="F28" i="7"/>
  <c r="G28" i="7"/>
  <c r="E27" i="7"/>
  <c r="F27" i="7"/>
  <c r="G27" i="7"/>
  <c r="E26" i="7"/>
  <c r="F26" i="7"/>
  <c r="G26" i="7"/>
  <c r="E25" i="7"/>
  <c r="F25" i="7"/>
  <c r="G25" i="7"/>
  <c r="E24" i="7"/>
  <c r="F24" i="7"/>
  <c r="G24" i="7"/>
  <c r="E23" i="7"/>
  <c r="F23" i="7"/>
  <c r="G23" i="7"/>
  <c r="E22" i="7"/>
  <c r="F22" i="7"/>
  <c r="G22" i="7"/>
  <c r="E21" i="7"/>
  <c r="F21" i="7"/>
  <c r="G21" i="7"/>
  <c r="E20" i="7"/>
  <c r="F20" i="7"/>
  <c r="G20" i="7"/>
  <c r="E19" i="7"/>
  <c r="F19" i="7"/>
  <c r="G19" i="7"/>
  <c r="E18" i="7"/>
  <c r="F18" i="7"/>
  <c r="G18" i="7"/>
  <c r="E17" i="7"/>
  <c r="F17" i="7"/>
  <c r="G17" i="7"/>
  <c r="E16" i="7"/>
  <c r="F16" i="7"/>
  <c r="G16" i="7"/>
  <c r="E15" i="7"/>
  <c r="F15" i="7"/>
  <c r="G15" i="7"/>
  <c r="E14" i="7"/>
  <c r="F14" i="7"/>
  <c r="G14" i="7"/>
  <c r="E13" i="7"/>
  <c r="F13" i="7"/>
  <c r="G13" i="7"/>
  <c r="E12" i="7"/>
  <c r="F12" i="7"/>
  <c r="G12" i="7"/>
  <c r="E11" i="7"/>
  <c r="F11" i="7"/>
  <c r="G11" i="7"/>
  <c r="E10" i="7"/>
  <c r="F10" i="7"/>
  <c r="G10" i="7"/>
  <c r="E9" i="7"/>
  <c r="F9" i="7"/>
  <c r="G9" i="7"/>
  <c r="E8" i="7"/>
  <c r="F8" i="7"/>
  <c r="G8" i="7"/>
  <c r="E7" i="7"/>
  <c r="F7" i="7"/>
  <c r="G7" i="7"/>
  <c r="E6" i="7"/>
  <c r="F6" i="7"/>
  <c r="G6" i="7"/>
  <c r="E5" i="7"/>
  <c r="F5" i="7"/>
  <c r="G5" i="7"/>
  <c r="E4" i="7"/>
  <c r="F4" i="7"/>
  <c r="G4" i="7"/>
  <c r="E3" i="7"/>
  <c r="F3" i="7"/>
  <c r="G3" i="7"/>
  <c r="F2" i="7"/>
  <c r="G2" i="7"/>
  <c r="E2" i="7"/>
  <c r="E370" i="6"/>
  <c r="F370" i="6"/>
  <c r="G370" i="6"/>
  <c r="E369" i="6"/>
  <c r="F369" i="6"/>
  <c r="G369" i="6"/>
  <c r="E368" i="6"/>
  <c r="F368" i="6"/>
  <c r="G368" i="6"/>
  <c r="E367" i="6"/>
  <c r="F367" i="6"/>
  <c r="G367" i="6"/>
  <c r="E366" i="6"/>
  <c r="F366" i="6"/>
  <c r="G366" i="6"/>
  <c r="E365" i="6"/>
  <c r="F365" i="6"/>
  <c r="G365" i="6"/>
  <c r="E364" i="6"/>
  <c r="F364" i="6"/>
  <c r="G364" i="6"/>
  <c r="E363" i="6"/>
  <c r="F363" i="6"/>
  <c r="G363" i="6"/>
  <c r="E362" i="6"/>
  <c r="F362" i="6"/>
  <c r="G362" i="6"/>
  <c r="E361" i="6"/>
  <c r="F361" i="6"/>
  <c r="G361" i="6"/>
  <c r="E360" i="6"/>
  <c r="F360" i="6"/>
  <c r="G360" i="6"/>
  <c r="E359" i="6"/>
  <c r="F359" i="6"/>
  <c r="G359" i="6"/>
  <c r="E358" i="6"/>
  <c r="F358" i="6"/>
  <c r="G358" i="6"/>
  <c r="E357" i="6"/>
  <c r="F357" i="6"/>
  <c r="G357" i="6"/>
  <c r="E356" i="6"/>
  <c r="F356" i="6"/>
  <c r="G356" i="6"/>
  <c r="E355" i="6"/>
  <c r="F355" i="6"/>
  <c r="G355" i="6"/>
  <c r="E354" i="6"/>
  <c r="F354" i="6"/>
  <c r="G354" i="6"/>
  <c r="E353" i="6"/>
  <c r="F353" i="6"/>
  <c r="G353" i="6"/>
  <c r="E352" i="6"/>
  <c r="F352" i="6"/>
  <c r="G352" i="6"/>
  <c r="E351" i="6"/>
  <c r="F351" i="6"/>
  <c r="G351" i="6"/>
  <c r="E350" i="6"/>
  <c r="F350" i="6"/>
  <c r="G350" i="6"/>
  <c r="E349" i="6"/>
  <c r="F349" i="6"/>
  <c r="G349" i="6"/>
  <c r="E348" i="6"/>
  <c r="F348" i="6"/>
  <c r="G348" i="6"/>
  <c r="E347" i="6"/>
  <c r="F347" i="6"/>
  <c r="G347" i="6"/>
  <c r="E346" i="6"/>
  <c r="F346" i="6"/>
  <c r="G346" i="6"/>
  <c r="E345" i="6"/>
  <c r="F345" i="6"/>
  <c r="G345" i="6"/>
  <c r="E344" i="6"/>
  <c r="F344" i="6"/>
  <c r="G344" i="6"/>
  <c r="E343" i="6"/>
  <c r="F343" i="6"/>
  <c r="G343" i="6"/>
  <c r="E342" i="6"/>
  <c r="F342" i="6"/>
  <c r="G342" i="6"/>
  <c r="E341" i="6"/>
  <c r="F341" i="6"/>
  <c r="G341" i="6"/>
  <c r="E340" i="6"/>
  <c r="F340" i="6"/>
  <c r="G340" i="6"/>
  <c r="E339" i="6"/>
  <c r="F339" i="6"/>
  <c r="G339" i="6"/>
  <c r="E338" i="6"/>
  <c r="F338" i="6"/>
  <c r="G338" i="6"/>
  <c r="E337" i="6"/>
  <c r="F337" i="6"/>
  <c r="G337" i="6"/>
  <c r="E336" i="6"/>
  <c r="F336" i="6"/>
  <c r="G336" i="6"/>
  <c r="E335" i="6"/>
  <c r="F335" i="6"/>
  <c r="G335" i="6"/>
  <c r="E334" i="6"/>
  <c r="F334" i="6"/>
  <c r="G334" i="6"/>
  <c r="E333" i="6"/>
  <c r="F333" i="6"/>
  <c r="G333" i="6"/>
  <c r="E332" i="6"/>
  <c r="F332" i="6"/>
  <c r="G332" i="6"/>
  <c r="E331" i="6"/>
  <c r="F331" i="6"/>
  <c r="G331" i="6"/>
  <c r="E330" i="6"/>
  <c r="F330" i="6"/>
  <c r="G330" i="6"/>
  <c r="E329" i="6"/>
  <c r="F329" i="6"/>
  <c r="G329" i="6"/>
  <c r="E328" i="6"/>
  <c r="F328" i="6"/>
  <c r="G328" i="6"/>
  <c r="E327" i="6"/>
  <c r="F327" i="6"/>
  <c r="G327" i="6"/>
  <c r="E326" i="6"/>
  <c r="F326" i="6"/>
  <c r="G326" i="6"/>
  <c r="E325" i="6"/>
  <c r="F325" i="6"/>
  <c r="G325" i="6"/>
  <c r="E324" i="6"/>
  <c r="F324" i="6"/>
  <c r="G324" i="6"/>
  <c r="E323" i="6"/>
  <c r="F323" i="6"/>
  <c r="G323" i="6"/>
  <c r="E322" i="6"/>
  <c r="F322" i="6"/>
  <c r="G322" i="6"/>
  <c r="E321" i="6"/>
  <c r="F321" i="6"/>
  <c r="G321" i="6"/>
  <c r="E320" i="6"/>
  <c r="F320" i="6"/>
  <c r="G320" i="6"/>
  <c r="E319" i="6"/>
  <c r="F319" i="6"/>
  <c r="G319" i="6"/>
  <c r="E318" i="6"/>
  <c r="F318" i="6"/>
  <c r="G318" i="6"/>
  <c r="E317" i="6"/>
  <c r="F317" i="6"/>
  <c r="G317" i="6"/>
  <c r="E316" i="6"/>
  <c r="F316" i="6"/>
  <c r="G316" i="6"/>
  <c r="E315" i="6"/>
  <c r="F315" i="6"/>
  <c r="G315" i="6"/>
  <c r="E314" i="6"/>
  <c r="F314" i="6"/>
  <c r="G314" i="6"/>
  <c r="E313" i="6"/>
  <c r="F313" i="6"/>
  <c r="G313" i="6"/>
  <c r="E312" i="6"/>
  <c r="F312" i="6"/>
  <c r="G312" i="6"/>
  <c r="E311" i="6"/>
  <c r="F311" i="6"/>
  <c r="G311" i="6"/>
  <c r="E310" i="6"/>
  <c r="F310" i="6"/>
  <c r="G310" i="6"/>
  <c r="E309" i="6"/>
  <c r="F309" i="6"/>
  <c r="G309" i="6"/>
  <c r="E308" i="6"/>
  <c r="F308" i="6"/>
  <c r="G308" i="6"/>
  <c r="E307" i="6"/>
  <c r="F307" i="6"/>
  <c r="G307" i="6"/>
  <c r="E306" i="6"/>
  <c r="F306" i="6"/>
  <c r="G306" i="6"/>
  <c r="E305" i="6"/>
  <c r="F305" i="6"/>
  <c r="G305" i="6"/>
  <c r="E304" i="6"/>
  <c r="F304" i="6"/>
  <c r="G304" i="6"/>
  <c r="E303" i="6"/>
  <c r="F303" i="6"/>
  <c r="G303" i="6"/>
  <c r="E302" i="6"/>
  <c r="F302" i="6"/>
  <c r="G302" i="6"/>
  <c r="E301" i="6"/>
  <c r="F301" i="6"/>
  <c r="G301" i="6"/>
  <c r="E300" i="6"/>
  <c r="F300" i="6"/>
  <c r="G300" i="6"/>
  <c r="E299" i="6"/>
  <c r="F299" i="6"/>
  <c r="G299" i="6"/>
  <c r="E298" i="6"/>
  <c r="F298" i="6"/>
  <c r="G298" i="6"/>
  <c r="E297" i="6"/>
  <c r="F297" i="6"/>
  <c r="G297" i="6"/>
  <c r="E296" i="6"/>
  <c r="F296" i="6"/>
  <c r="G296" i="6"/>
  <c r="E295" i="6"/>
  <c r="F295" i="6"/>
  <c r="G295" i="6"/>
  <c r="E294" i="6"/>
  <c r="F294" i="6"/>
  <c r="G294" i="6"/>
  <c r="E293" i="6"/>
  <c r="F293" i="6"/>
  <c r="G293" i="6"/>
  <c r="E292" i="6"/>
  <c r="F292" i="6"/>
  <c r="G292" i="6"/>
  <c r="E291" i="6"/>
  <c r="F291" i="6"/>
  <c r="G291" i="6"/>
  <c r="E290" i="6"/>
  <c r="F290" i="6"/>
  <c r="G290" i="6"/>
  <c r="E289" i="6"/>
  <c r="F289" i="6"/>
  <c r="G289" i="6"/>
  <c r="E288" i="6"/>
  <c r="F288" i="6"/>
  <c r="G288" i="6"/>
  <c r="E287" i="6"/>
  <c r="F287" i="6"/>
  <c r="G287" i="6"/>
  <c r="E286" i="6"/>
  <c r="F286" i="6"/>
  <c r="G286" i="6"/>
  <c r="E285" i="6"/>
  <c r="F285" i="6"/>
  <c r="G285" i="6"/>
  <c r="E284" i="6"/>
  <c r="F284" i="6"/>
  <c r="G284" i="6"/>
  <c r="E283" i="6"/>
  <c r="F283" i="6"/>
  <c r="G283" i="6"/>
  <c r="E282" i="6"/>
  <c r="F282" i="6"/>
  <c r="G282" i="6"/>
  <c r="E281" i="6"/>
  <c r="F281" i="6"/>
  <c r="G281" i="6"/>
  <c r="E280" i="6"/>
  <c r="F280" i="6"/>
  <c r="G280" i="6"/>
  <c r="E279" i="6"/>
  <c r="F279" i="6"/>
  <c r="G279" i="6"/>
  <c r="E278" i="6"/>
  <c r="F278" i="6"/>
  <c r="G278" i="6"/>
  <c r="E277" i="6"/>
  <c r="F277" i="6"/>
  <c r="G277" i="6"/>
  <c r="E276" i="6"/>
  <c r="F276" i="6"/>
  <c r="G276" i="6"/>
  <c r="E275" i="6"/>
  <c r="F275" i="6"/>
  <c r="G275" i="6"/>
  <c r="E274" i="6"/>
  <c r="F274" i="6"/>
  <c r="G274" i="6"/>
  <c r="E273" i="6"/>
  <c r="F273" i="6"/>
  <c r="G273" i="6"/>
  <c r="E272" i="6"/>
  <c r="F272" i="6"/>
  <c r="G272" i="6"/>
  <c r="E271" i="6"/>
  <c r="F271" i="6"/>
  <c r="G271" i="6"/>
  <c r="E270" i="6"/>
  <c r="F270" i="6"/>
  <c r="G270" i="6"/>
  <c r="E269" i="6"/>
  <c r="F269" i="6"/>
  <c r="G269" i="6"/>
  <c r="E268" i="6"/>
  <c r="F268" i="6"/>
  <c r="G268" i="6"/>
  <c r="E267" i="6"/>
  <c r="F267" i="6"/>
  <c r="G267" i="6"/>
  <c r="E266" i="6"/>
  <c r="F266" i="6"/>
  <c r="G266" i="6"/>
  <c r="E265" i="6"/>
  <c r="F265" i="6"/>
  <c r="G265" i="6"/>
  <c r="E264" i="6"/>
  <c r="F264" i="6"/>
  <c r="G264" i="6"/>
  <c r="E263" i="6"/>
  <c r="F263" i="6"/>
  <c r="G263" i="6"/>
  <c r="E262" i="6"/>
  <c r="F262" i="6"/>
  <c r="G262" i="6"/>
  <c r="E261" i="6"/>
  <c r="F261" i="6"/>
  <c r="G261" i="6"/>
  <c r="E260" i="6"/>
  <c r="F260" i="6"/>
  <c r="G260" i="6"/>
  <c r="E259" i="6"/>
  <c r="F259" i="6"/>
  <c r="G259" i="6"/>
  <c r="E258" i="6"/>
  <c r="F258" i="6"/>
  <c r="G258" i="6"/>
  <c r="E257" i="6"/>
  <c r="F257" i="6"/>
  <c r="G257" i="6"/>
  <c r="E256" i="6"/>
  <c r="F256" i="6"/>
  <c r="G256" i="6"/>
  <c r="E255" i="6"/>
  <c r="F255" i="6"/>
  <c r="G255" i="6"/>
  <c r="E254" i="6"/>
  <c r="F254" i="6"/>
  <c r="G254" i="6"/>
  <c r="E253" i="6"/>
  <c r="F253" i="6"/>
  <c r="G253" i="6"/>
  <c r="E252" i="6"/>
  <c r="F252" i="6"/>
  <c r="G252" i="6"/>
  <c r="E251" i="6"/>
  <c r="F251" i="6"/>
  <c r="G251" i="6"/>
  <c r="E250" i="6"/>
  <c r="F250" i="6"/>
  <c r="G250" i="6"/>
  <c r="E249" i="6"/>
  <c r="F249" i="6"/>
  <c r="G249" i="6"/>
  <c r="E248" i="6"/>
  <c r="F248" i="6"/>
  <c r="G248" i="6"/>
  <c r="E247" i="6"/>
  <c r="F247" i="6"/>
  <c r="G247" i="6"/>
  <c r="E246" i="6"/>
  <c r="F246" i="6"/>
  <c r="G246" i="6"/>
  <c r="E245" i="6"/>
  <c r="F245" i="6"/>
  <c r="G245" i="6"/>
  <c r="E244" i="6"/>
  <c r="F244" i="6"/>
  <c r="G244" i="6"/>
  <c r="E243" i="6"/>
  <c r="F243" i="6"/>
  <c r="G243" i="6"/>
  <c r="E242" i="6"/>
  <c r="F242" i="6"/>
  <c r="G242" i="6"/>
  <c r="E241" i="6"/>
  <c r="F241" i="6"/>
  <c r="G241" i="6"/>
  <c r="E240" i="6"/>
  <c r="F240" i="6"/>
  <c r="G240" i="6"/>
  <c r="E239" i="6"/>
  <c r="F239" i="6"/>
  <c r="G239" i="6"/>
  <c r="E238" i="6"/>
  <c r="F238" i="6"/>
  <c r="G238" i="6"/>
  <c r="E237" i="6"/>
  <c r="F237" i="6"/>
  <c r="G237" i="6"/>
  <c r="E236" i="6"/>
  <c r="F236" i="6"/>
  <c r="G236" i="6"/>
  <c r="E235" i="6"/>
  <c r="F235" i="6"/>
  <c r="G235" i="6"/>
  <c r="E234" i="6"/>
  <c r="F234" i="6"/>
  <c r="G234" i="6"/>
  <c r="E233" i="6"/>
  <c r="F233" i="6"/>
  <c r="G233" i="6"/>
  <c r="E232" i="6"/>
  <c r="F232" i="6"/>
  <c r="G232" i="6"/>
  <c r="E231" i="6"/>
  <c r="F231" i="6"/>
  <c r="G231" i="6"/>
  <c r="E230" i="6"/>
  <c r="F230" i="6"/>
  <c r="G230" i="6"/>
  <c r="E229" i="6"/>
  <c r="F229" i="6"/>
  <c r="G229" i="6"/>
  <c r="E228" i="6"/>
  <c r="F228" i="6"/>
  <c r="G228" i="6"/>
  <c r="E227" i="6"/>
  <c r="F227" i="6"/>
  <c r="G227" i="6"/>
  <c r="E226" i="6"/>
  <c r="F226" i="6"/>
  <c r="G226" i="6"/>
  <c r="E225" i="6"/>
  <c r="F225" i="6"/>
  <c r="G225" i="6"/>
  <c r="E224" i="6"/>
  <c r="F224" i="6"/>
  <c r="G224" i="6"/>
  <c r="E223" i="6"/>
  <c r="F223" i="6"/>
  <c r="G223" i="6"/>
  <c r="E222" i="6"/>
  <c r="F222" i="6"/>
  <c r="G222" i="6"/>
  <c r="E221" i="6"/>
  <c r="F221" i="6"/>
  <c r="G221" i="6"/>
  <c r="E220" i="6"/>
  <c r="F220" i="6"/>
  <c r="G220" i="6"/>
  <c r="E219" i="6"/>
  <c r="F219" i="6"/>
  <c r="G219" i="6"/>
  <c r="E218" i="6"/>
  <c r="F218" i="6"/>
  <c r="G218" i="6"/>
  <c r="E217" i="6"/>
  <c r="F217" i="6"/>
  <c r="G217" i="6"/>
  <c r="E216" i="6"/>
  <c r="F216" i="6"/>
  <c r="G216" i="6"/>
  <c r="E215" i="6"/>
  <c r="F215" i="6"/>
  <c r="G215" i="6"/>
  <c r="E214" i="6"/>
  <c r="F214" i="6"/>
  <c r="G214" i="6"/>
  <c r="E213" i="6"/>
  <c r="F213" i="6"/>
  <c r="G213" i="6"/>
  <c r="E212" i="6"/>
  <c r="F212" i="6"/>
  <c r="G212" i="6"/>
  <c r="E211" i="6"/>
  <c r="F211" i="6"/>
  <c r="G211" i="6"/>
  <c r="E210" i="6"/>
  <c r="F210" i="6"/>
  <c r="G210" i="6"/>
  <c r="E209" i="6"/>
  <c r="F209" i="6"/>
  <c r="G209" i="6"/>
  <c r="E208" i="6"/>
  <c r="F208" i="6"/>
  <c r="G208" i="6"/>
  <c r="E207" i="6"/>
  <c r="F207" i="6"/>
  <c r="G207" i="6"/>
  <c r="E206" i="6"/>
  <c r="F206" i="6"/>
  <c r="G206" i="6"/>
  <c r="E205" i="6"/>
  <c r="F205" i="6"/>
  <c r="G205" i="6"/>
  <c r="E204" i="6"/>
  <c r="F204" i="6"/>
  <c r="G204" i="6"/>
  <c r="E203" i="6"/>
  <c r="F203" i="6"/>
  <c r="G203" i="6"/>
  <c r="E202" i="6"/>
  <c r="F202" i="6"/>
  <c r="G202" i="6"/>
  <c r="E201" i="6"/>
  <c r="F201" i="6"/>
  <c r="G201" i="6"/>
  <c r="E200" i="6"/>
  <c r="F200" i="6"/>
  <c r="G200" i="6"/>
  <c r="E199" i="6"/>
  <c r="F199" i="6"/>
  <c r="G199" i="6"/>
  <c r="E198" i="6"/>
  <c r="F198" i="6"/>
  <c r="G198" i="6"/>
  <c r="E197" i="6"/>
  <c r="F197" i="6"/>
  <c r="G197" i="6"/>
  <c r="E196" i="6"/>
  <c r="F196" i="6"/>
  <c r="G196" i="6"/>
  <c r="E195" i="6"/>
  <c r="F195" i="6"/>
  <c r="G195" i="6"/>
  <c r="E194" i="6"/>
  <c r="F194" i="6"/>
  <c r="G194" i="6"/>
  <c r="E193" i="6"/>
  <c r="F193" i="6"/>
  <c r="G193" i="6"/>
  <c r="E192" i="6"/>
  <c r="F192" i="6"/>
  <c r="G192" i="6"/>
  <c r="E191" i="6"/>
  <c r="F191" i="6"/>
  <c r="G191" i="6"/>
  <c r="E190" i="6"/>
  <c r="F190" i="6"/>
  <c r="G190" i="6"/>
  <c r="E189" i="6"/>
  <c r="F189" i="6"/>
  <c r="G189" i="6"/>
  <c r="E188" i="6"/>
  <c r="F188" i="6"/>
  <c r="G188" i="6"/>
  <c r="E187" i="6"/>
  <c r="F187" i="6"/>
  <c r="G187" i="6"/>
  <c r="E186" i="6"/>
  <c r="F186" i="6"/>
  <c r="G186" i="6"/>
  <c r="E185" i="6"/>
  <c r="F185" i="6"/>
  <c r="G185" i="6"/>
  <c r="E184" i="6"/>
  <c r="F184" i="6"/>
  <c r="G184" i="6"/>
  <c r="E183" i="6"/>
  <c r="F183" i="6"/>
  <c r="G183" i="6"/>
  <c r="E182" i="6"/>
  <c r="F182" i="6"/>
  <c r="G182" i="6"/>
  <c r="E181" i="6"/>
  <c r="F181" i="6"/>
  <c r="G181" i="6"/>
  <c r="E180" i="6"/>
  <c r="F180" i="6"/>
  <c r="G180" i="6"/>
  <c r="E179" i="6"/>
  <c r="F179" i="6"/>
  <c r="G179" i="6"/>
  <c r="E178" i="6"/>
  <c r="F178" i="6"/>
  <c r="G178" i="6"/>
  <c r="E177" i="6"/>
  <c r="F177" i="6"/>
  <c r="G177" i="6"/>
  <c r="E176" i="6"/>
  <c r="F176" i="6"/>
  <c r="G176" i="6"/>
  <c r="E175" i="6"/>
  <c r="F175" i="6"/>
  <c r="G175" i="6"/>
  <c r="E174" i="6"/>
  <c r="F174" i="6"/>
  <c r="G174" i="6"/>
  <c r="E173" i="6"/>
  <c r="F173" i="6"/>
  <c r="G173" i="6"/>
  <c r="E172" i="6"/>
  <c r="F172" i="6"/>
  <c r="G172" i="6"/>
  <c r="E171" i="6"/>
  <c r="F171" i="6"/>
  <c r="G171" i="6"/>
  <c r="E170" i="6"/>
  <c r="F170" i="6"/>
  <c r="G170" i="6"/>
  <c r="E169" i="6"/>
  <c r="F169" i="6"/>
  <c r="G169" i="6"/>
  <c r="E168" i="6"/>
  <c r="F168" i="6"/>
  <c r="G168" i="6"/>
  <c r="E167" i="6"/>
  <c r="F167" i="6"/>
  <c r="G167" i="6"/>
  <c r="E166" i="6"/>
  <c r="F166" i="6"/>
  <c r="G166" i="6"/>
  <c r="E165" i="6"/>
  <c r="F165" i="6"/>
  <c r="G165" i="6"/>
  <c r="E164" i="6"/>
  <c r="F164" i="6"/>
  <c r="G164" i="6"/>
  <c r="E163" i="6"/>
  <c r="F163" i="6"/>
  <c r="G163" i="6"/>
  <c r="E162" i="6"/>
  <c r="F162" i="6"/>
  <c r="G162" i="6"/>
  <c r="E161" i="6"/>
  <c r="F161" i="6"/>
  <c r="G161" i="6"/>
  <c r="E160" i="6"/>
  <c r="F160" i="6"/>
  <c r="G160" i="6"/>
  <c r="E159" i="6"/>
  <c r="F159" i="6"/>
  <c r="G159" i="6"/>
  <c r="E158" i="6"/>
  <c r="F158" i="6"/>
  <c r="G158" i="6"/>
  <c r="E157" i="6"/>
  <c r="F157" i="6"/>
  <c r="G157" i="6"/>
  <c r="E156" i="6"/>
  <c r="F156" i="6"/>
  <c r="G156" i="6"/>
  <c r="E155" i="6"/>
  <c r="F155" i="6"/>
  <c r="G155" i="6"/>
  <c r="E154" i="6"/>
  <c r="F154" i="6"/>
  <c r="G154" i="6"/>
  <c r="E153" i="6"/>
  <c r="F153" i="6"/>
  <c r="G153" i="6"/>
  <c r="E152" i="6"/>
  <c r="F152" i="6"/>
  <c r="G152" i="6"/>
  <c r="E151" i="6"/>
  <c r="F151" i="6"/>
  <c r="G151" i="6"/>
  <c r="E150" i="6"/>
  <c r="F150" i="6"/>
  <c r="G150" i="6"/>
  <c r="E149" i="6"/>
  <c r="F149" i="6"/>
  <c r="G149" i="6"/>
  <c r="E148" i="6"/>
  <c r="F148" i="6"/>
  <c r="G148" i="6"/>
  <c r="E147" i="6"/>
  <c r="F147" i="6"/>
  <c r="G147" i="6"/>
  <c r="E146" i="6"/>
  <c r="F146" i="6"/>
  <c r="G146" i="6"/>
  <c r="E145" i="6"/>
  <c r="F145" i="6"/>
  <c r="G145" i="6"/>
  <c r="E144" i="6"/>
  <c r="F144" i="6"/>
  <c r="G144" i="6"/>
  <c r="E143" i="6"/>
  <c r="F143" i="6"/>
  <c r="G143" i="6"/>
  <c r="E142" i="6"/>
  <c r="F142" i="6"/>
  <c r="G142" i="6"/>
  <c r="E141" i="6"/>
  <c r="F141" i="6"/>
  <c r="G141" i="6"/>
  <c r="E140" i="6"/>
  <c r="F140" i="6"/>
  <c r="G140" i="6"/>
  <c r="E139" i="6"/>
  <c r="F139" i="6"/>
  <c r="G139" i="6"/>
  <c r="E138" i="6"/>
  <c r="F138" i="6"/>
  <c r="G138" i="6"/>
  <c r="E137" i="6"/>
  <c r="F137" i="6"/>
  <c r="G137" i="6"/>
  <c r="E136" i="6"/>
  <c r="F136" i="6"/>
  <c r="G136" i="6"/>
  <c r="E135" i="6"/>
  <c r="F135" i="6"/>
  <c r="G135" i="6"/>
  <c r="E134" i="6"/>
  <c r="F134" i="6"/>
  <c r="G134" i="6"/>
  <c r="E133" i="6"/>
  <c r="F133" i="6"/>
  <c r="G133" i="6"/>
  <c r="E132" i="6"/>
  <c r="F132" i="6"/>
  <c r="G132" i="6"/>
  <c r="E131" i="6"/>
  <c r="F131" i="6"/>
  <c r="G131" i="6"/>
  <c r="E130" i="6"/>
  <c r="F130" i="6"/>
  <c r="G130" i="6"/>
  <c r="E129" i="6"/>
  <c r="F129" i="6"/>
  <c r="G129" i="6"/>
  <c r="E128" i="6"/>
  <c r="F128" i="6"/>
  <c r="G128" i="6"/>
  <c r="E127" i="6"/>
  <c r="F127" i="6"/>
  <c r="G127" i="6"/>
  <c r="E126" i="6"/>
  <c r="F126" i="6"/>
  <c r="G126" i="6"/>
  <c r="E125" i="6"/>
  <c r="F125" i="6"/>
  <c r="G125" i="6"/>
  <c r="E124" i="6"/>
  <c r="F124" i="6"/>
  <c r="G124" i="6"/>
  <c r="E123" i="6"/>
  <c r="F123" i="6"/>
  <c r="G123" i="6"/>
  <c r="E122" i="6"/>
  <c r="F122" i="6"/>
  <c r="G122" i="6"/>
  <c r="E121" i="6"/>
  <c r="F121" i="6"/>
  <c r="G121" i="6"/>
  <c r="E120" i="6"/>
  <c r="F120" i="6"/>
  <c r="G120" i="6"/>
  <c r="E119" i="6"/>
  <c r="F119" i="6"/>
  <c r="G119" i="6"/>
  <c r="E118" i="6"/>
  <c r="F118" i="6"/>
  <c r="G118" i="6"/>
  <c r="E117" i="6"/>
  <c r="F117" i="6"/>
  <c r="G117" i="6"/>
  <c r="E116" i="6"/>
  <c r="F116" i="6"/>
  <c r="G116" i="6"/>
  <c r="E115" i="6"/>
  <c r="F115" i="6"/>
  <c r="G115" i="6"/>
  <c r="E114" i="6"/>
  <c r="F114" i="6"/>
  <c r="G114" i="6"/>
  <c r="E113" i="6"/>
  <c r="F113" i="6"/>
  <c r="G113" i="6"/>
  <c r="E112" i="6"/>
  <c r="F112" i="6"/>
  <c r="G112" i="6"/>
  <c r="E111" i="6"/>
  <c r="F111" i="6"/>
  <c r="G111" i="6"/>
  <c r="E110" i="6"/>
  <c r="F110" i="6"/>
  <c r="G110" i="6"/>
  <c r="E109" i="6"/>
  <c r="F109" i="6"/>
  <c r="G109" i="6"/>
  <c r="E108" i="6"/>
  <c r="F108" i="6"/>
  <c r="G108" i="6"/>
  <c r="E107" i="6"/>
  <c r="F107" i="6"/>
  <c r="G107" i="6"/>
  <c r="E106" i="6"/>
  <c r="F106" i="6"/>
  <c r="G106" i="6"/>
  <c r="E105" i="6"/>
  <c r="F105" i="6"/>
  <c r="G105" i="6"/>
  <c r="E104" i="6"/>
  <c r="F104" i="6"/>
  <c r="G104" i="6"/>
  <c r="E103" i="6"/>
  <c r="F103" i="6"/>
  <c r="G103" i="6"/>
  <c r="E102" i="6"/>
  <c r="F102" i="6"/>
  <c r="G102" i="6"/>
  <c r="E101" i="6"/>
  <c r="F101" i="6"/>
  <c r="G101" i="6"/>
  <c r="E100" i="6"/>
  <c r="F100" i="6"/>
  <c r="G100" i="6"/>
  <c r="E99" i="6"/>
  <c r="F99" i="6"/>
  <c r="G99" i="6"/>
  <c r="E98" i="6"/>
  <c r="F98" i="6"/>
  <c r="G98" i="6"/>
  <c r="E97" i="6"/>
  <c r="F97" i="6"/>
  <c r="G97" i="6"/>
  <c r="E96" i="6"/>
  <c r="F96" i="6"/>
  <c r="G96" i="6"/>
  <c r="E95" i="6"/>
  <c r="F95" i="6"/>
  <c r="G95" i="6"/>
  <c r="E94" i="6"/>
  <c r="F94" i="6"/>
  <c r="G94" i="6"/>
  <c r="E93" i="6"/>
  <c r="F93" i="6"/>
  <c r="G93" i="6"/>
  <c r="E92" i="6"/>
  <c r="F92" i="6"/>
  <c r="G92" i="6"/>
  <c r="E91" i="6"/>
  <c r="F91" i="6"/>
  <c r="G91" i="6"/>
  <c r="E90" i="6"/>
  <c r="F90" i="6"/>
  <c r="G90" i="6"/>
  <c r="E89" i="6"/>
  <c r="F89" i="6"/>
  <c r="G89" i="6"/>
  <c r="E88" i="6"/>
  <c r="F88" i="6"/>
  <c r="G88" i="6"/>
  <c r="E87" i="6"/>
  <c r="F87" i="6"/>
  <c r="G87" i="6"/>
  <c r="E86" i="6"/>
  <c r="F86" i="6"/>
  <c r="G86" i="6"/>
  <c r="E85" i="6"/>
  <c r="F85" i="6"/>
  <c r="G85" i="6"/>
  <c r="E84" i="6"/>
  <c r="F84" i="6"/>
  <c r="G84" i="6"/>
  <c r="E83" i="6"/>
  <c r="F83" i="6"/>
  <c r="G83" i="6"/>
  <c r="E82" i="6"/>
  <c r="F82" i="6"/>
  <c r="G82" i="6"/>
  <c r="E81" i="6"/>
  <c r="F81" i="6"/>
  <c r="G81" i="6"/>
  <c r="E80" i="6"/>
  <c r="F80" i="6"/>
  <c r="G80" i="6"/>
  <c r="E79" i="6"/>
  <c r="F79" i="6"/>
  <c r="G79" i="6"/>
  <c r="E78" i="6"/>
  <c r="F78" i="6"/>
  <c r="G78" i="6"/>
  <c r="E77" i="6"/>
  <c r="F77" i="6"/>
  <c r="G77" i="6"/>
  <c r="E76" i="6"/>
  <c r="F76" i="6"/>
  <c r="G76" i="6"/>
  <c r="E75" i="6"/>
  <c r="F75" i="6"/>
  <c r="G75" i="6"/>
  <c r="E74" i="6"/>
  <c r="F74" i="6"/>
  <c r="G74" i="6"/>
  <c r="E73" i="6"/>
  <c r="F73" i="6"/>
  <c r="G73" i="6"/>
  <c r="E72" i="6"/>
  <c r="F72" i="6"/>
  <c r="G72" i="6"/>
  <c r="E71" i="6"/>
  <c r="F71" i="6"/>
  <c r="G71" i="6"/>
  <c r="E70" i="6"/>
  <c r="F70" i="6"/>
  <c r="G70" i="6"/>
  <c r="E69" i="6"/>
  <c r="F69" i="6"/>
  <c r="G69" i="6"/>
  <c r="E68" i="6"/>
  <c r="F68" i="6"/>
  <c r="G68" i="6"/>
  <c r="E67" i="6"/>
  <c r="F67" i="6"/>
  <c r="G67" i="6"/>
  <c r="E66" i="6"/>
  <c r="F66" i="6"/>
  <c r="G66" i="6"/>
  <c r="E65" i="6"/>
  <c r="F65" i="6"/>
  <c r="G65" i="6"/>
  <c r="E64" i="6"/>
  <c r="F64" i="6"/>
  <c r="G64" i="6"/>
  <c r="E63" i="6"/>
  <c r="F63" i="6"/>
  <c r="G63" i="6"/>
  <c r="E62" i="6"/>
  <c r="F62" i="6"/>
  <c r="G62" i="6"/>
  <c r="E61" i="6"/>
  <c r="F61" i="6"/>
  <c r="G61" i="6"/>
  <c r="E60" i="6"/>
  <c r="F60" i="6"/>
  <c r="G60" i="6"/>
  <c r="E59" i="6"/>
  <c r="F59" i="6"/>
  <c r="G59" i="6"/>
  <c r="E58" i="6"/>
  <c r="F58" i="6"/>
  <c r="G58" i="6"/>
  <c r="E57" i="6"/>
  <c r="F57" i="6"/>
  <c r="G57" i="6"/>
  <c r="E56" i="6"/>
  <c r="F56" i="6"/>
  <c r="G56" i="6"/>
  <c r="E55" i="6"/>
  <c r="F55" i="6"/>
  <c r="G55" i="6"/>
  <c r="E54" i="6"/>
  <c r="F54" i="6"/>
  <c r="G54" i="6"/>
  <c r="E53" i="6"/>
  <c r="F53" i="6"/>
  <c r="G53" i="6"/>
  <c r="E52" i="6"/>
  <c r="F52" i="6"/>
  <c r="G52" i="6"/>
  <c r="E51" i="6"/>
  <c r="F51" i="6"/>
  <c r="G51" i="6"/>
  <c r="E50" i="6"/>
  <c r="F50" i="6"/>
  <c r="G50" i="6"/>
  <c r="E49" i="6"/>
  <c r="F49" i="6"/>
  <c r="G49" i="6"/>
  <c r="E48" i="6"/>
  <c r="F48" i="6"/>
  <c r="G48" i="6"/>
  <c r="E47" i="6"/>
  <c r="F47" i="6"/>
  <c r="G47" i="6"/>
  <c r="E46" i="6"/>
  <c r="F46" i="6"/>
  <c r="G46" i="6"/>
  <c r="E45" i="6"/>
  <c r="F45" i="6"/>
  <c r="G45" i="6"/>
  <c r="E44" i="6"/>
  <c r="F44" i="6"/>
  <c r="G44" i="6"/>
  <c r="E43" i="6"/>
  <c r="F43" i="6"/>
  <c r="G43" i="6"/>
  <c r="E42" i="6"/>
  <c r="F42" i="6"/>
  <c r="G42" i="6"/>
  <c r="E41" i="6"/>
  <c r="F41" i="6"/>
  <c r="G41" i="6"/>
  <c r="E40" i="6"/>
  <c r="F40" i="6"/>
  <c r="G40" i="6"/>
  <c r="E39" i="6"/>
  <c r="F39" i="6"/>
  <c r="G39" i="6"/>
  <c r="E38" i="6"/>
  <c r="F38" i="6"/>
  <c r="G38" i="6"/>
  <c r="E37" i="6"/>
  <c r="F37" i="6"/>
  <c r="G37" i="6"/>
  <c r="E36" i="6"/>
  <c r="F36" i="6"/>
  <c r="G36" i="6"/>
  <c r="E35" i="6"/>
  <c r="F35" i="6"/>
  <c r="G35" i="6"/>
  <c r="E34" i="6"/>
  <c r="F34" i="6"/>
  <c r="G34" i="6"/>
  <c r="E33" i="6"/>
  <c r="F33" i="6"/>
  <c r="G33" i="6"/>
  <c r="E32" i="6"/>
  <c r="F32" i="6"/>
  <c r="G32" i="6"/>
  <c r="E31" i="6"/>
  <c r="F31" i="6"/>
  <c r="G31" i="6"/>
  <c r="E30" i="6"/>
  <c r="F30" i="6"/>
  <c r="G30" i="6"/>
  <c r="E29" i="6"/>
  <c r="F29" i="6"/>
  <c r="G29" i="6"/>
  <c r="E28" i="6"/>
  <c r="F28" i="6"/>
  <c r="G28" i="6"/>
  <c r="E27" i="6"/>
  <c r="F27" i="6"/>
  <c r="G27" i="6"/>
  <c r="E26" i="6"/>
  <c r="F26" i="6"/>
  <c r="G26" i="6"/>
  <c r="E25" i="6"/>
  <c r="F25" i="6"/>
  <c r="G25" i="6"/>
  <c r="E24" i="6"/>
  <c r="F24" i="6"/>
  <c r="G24" i="6"/>
  <c r="E23" i="6"/>
  <c r="F23" i="6"/>
  <c r="G23" i="6"/>
  <c r="E22" i="6"/>
  <c r="F22" i="6"/>
  <c r="G22" i="6"/>
  <c r="E21" i="6"/>
  <c r="F21" i="6"/>
  <c r="G21" i="6"/>
  <c r="E20" i="6"/>
  <c r="F20" i="6"/>
  <c r="G20" i="6"/>
  <c r="E19" i="6"/>
  <c r="F19" i="6"/>
  <c r="G19" i="6"/>
  <c r="E18" i="6"/>
  <c r="F18" i="6"/>
  <c r="G18" i="6"/>
  <c r="E17" i="6"/>
  <c r="F17" i="6"/>
  <c r="G17" i="6"/>
  <c r="E16" i="6"/>
  <c r="F16" i="6"/>
  <c r="G16" i="6"/>
  <c r="E15" i="6"/>
  <c r="F15" i="6"/>
  <c r="G15" i="6"/>
  <c r="E14" i="6"/>
  <c r="F14" i="6"/>
  <c r="G14" i="6"/>
  <c r="E13" i="6"/>
  <c r="F13" i="6"/>
  <c r="G13" i="6"/>
  <c r="E12" i="6"/>
  <c r="F12" i="6"/>
  <c r="G12" i="6"/>
  <c r="E11" i="6"/>
  <c r="F11" i="6"/>
  <c r="G11" i="6"/>
  <c r="E10" i="6"/>
  <c r="F10" i="6"/>
  <c r="G10" i="6"/>
  <c r="E9" i="6"/>
  <c r="F9" i="6"/>
  <c r="G9" i="6"/>
  <c r="E8" i="6"/>
  <c r="F8" i="6"/>
  <c r="G8" i="6"/>
  <c r="E7" i="6"/>
  <c r="F7" i="6"/>
  <c r="G7" i="6"/>
  <c r="E6" i="6"/>
  <c r="F6" i="6"/>
  <c r="G6" i="6"/>
  <c r="E5" i="6"/>
  <c r="F5" i="6"/>
  <c r="G5" i="6"/>
  <c r="E4" i="6"/>
  <c r="F4" i="6"/>
  <c r="G4" i="6"/>
  <c r="E3" i="6"/>
  <c r="F3" i="6"/>
  <c r="G3" i="6"/>
  <c r="F2" i="6"/>
  <c r="G2" i="6"/>
  <c r="E2" i="6"/>
  <c r="L45" i="5"/>
  <c r="L46" i="5"/>
  <c r="L47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L30" i="5"/>
  <c r="L12" i="10"/>
  <c r="L11" i="10"/>
  <c r="L10" i="10"/>
  <c r="L9" i="10"/>
  <c r="L8" i="10"/>
  <c r="L12" i="9"/>
  <c r="L11" i="9"/>
  <c r="L10" i="9"/>
  <c r="L9" i="9"/>
  <c r="L8" i="9"/>
  <c r="L12" i="8"/>
  <c r="L11" i="8"/>
  <c r="L10" i="8"/>
  <c r="L9" i="8"/>
  <c r="L8" i="8"/>
  <c r="L12" i="7"/>
  <c r="L11" i="7"/>
  <c r="L10" i="7"/>
  <c r="L9" i="7"/>
  <c r="L8" i="7"/>
  <c r="L12" i="6"/>
  <c r="L11" i="6"/>
  <c r="L10" i="6"/>
  <c r="L9" i="6"/>
  <c r="L8" i="6"/>
  <c r="D370" i="10"/>
  <c r="C370" i="10"/>
  <c r="D369" i="10"/>
  <c r="C369" i="10"/>
  <c r="D368" i="10"/>
  <c r="C368" i="10"/>
  <c r="D367" i="10"/>
  <c r="C367" i="10"/>
  <c r="D366" i="10"/>
  <c r="C366" i="10"/>
  <c r="D365" i="10"/>
  <c r="C365" i="10"/>
  <c r="D364" i="10"/>
  <c r="C364" i="10"/>
  <c r="D363" i="10"/>
  <c r="C363" i="10"/>
  <c r="D362" i="10"/>
  <c r="C362" i="10"/>
  <c r="D361" i="10"/>
  <c r="C361" i="10"/>
  <c r="D360" i="10"/>
  <c r="C360" i="10"/>
  <c r="D359" i="10"/>
  <c r="C359" i="10"/>
  <c r="D358" i="10"/>
  <c r="C358" i="10"/>
  <c r="D357" i="10"/>
  <c r="C357" i="10"/>
  <c r="D356" i="10"/>
  <c r="C356" i="10"/>
  <c r="D355" i="10"/>
  <c r="C355" i="10"/>
  <c r="D354" i="10"/>
  <c r="C354" i="10"/>
  <c r="D353" i="10"/>
  <c r="C353" i="10"/>
  <c r="D352" i="10"/>
  <c r="C352" i="10"/>
  <c r="D351" i="10"/>
  <c r="C351" i="10"/>
  <c r="D350" i="10"/>
  <c r="C350" i="10"/>
  <c r="D349" i="10"/>
  <c r="C349" i="10"/>
  <c r="D348" i="10"/>
  <c r="C348" i="10"/>
  <c r="D347" i="10"/>
  <c r="C347" i="10"/>
  <c r="D346" i="10"/>
  <c r="C346" i="10"/>
  <c r="D345" i="10"/>
  <c r="C345" i="10"/>
  <c r="D344" i="10"/>
  <c r="C344" i="10"/>
  <c r="D343" i="10"/>
  <c r="C343" i="10"/>
  <c r="D342" i="10"/>
  <c r="C342" i="10"/>
  <c r="D341" i="10"/>
  <c r="C341" i="10"/>
  <c r="D340" i="10"/>
  <c r="C340" i="10"/>
  <c r="D339" i="10"/>
  <c r="C339" i="10"/>
  <c r="D338" i="10"/>
  <c r="C338" i="10"/>
  <c r="D337" i="10"/>
  <c r="C337" i="10"/>
  <c r="D336" i="10"/>
  <c r="C336" i="10"/>
  <c r="D335" i="10"/>
  <c r="C335" i="10"/>
  <c r="D334" i="10"/>
  <c r="C334" i="10"/>
  <c r="D333" i="10"/>
  <c r="C333" i="10"/>
  <c r="D332" i="10"/>
  <c r="C332" i="10"/>
  <c r="D331" i="10"/>
  <c r="C331" i="10"/>
  <c r="D330" i="10"/>
  <c r="C330" i="10"/>
  <c r="D329" i="10"/>
  <c r="C329" i="10"/>
  <c r="D328" i="10"/>
  <c r="C328" i="10"/>
  <c r="D327" i="10"/>
  <c r="C327" i="10"/>
  <c r="D326" i="10"/>
  <c r="C326" i="10"/>
  <c r="D325" i="10"/>
  <c r="C325" i="10"/>
  <c r="D324" i="10"/>
  <c r="C324" i="10"/>
  <c r="D323" i="10"/>
  <c r="C323" i="10"/>
  <c r="D322" i="10"/>
  <c r="C322" i="10"/>
  <c r="D321" i="10"/>
  <c r="C321" i="10"/>
  <c r="D320" i="10"/>
  <c r="C320" i="10"/>
  <c r="D319" i="10"/>
  <c r="C319" i="10"/>
  <c r="D318" i="10"/>
  <c r="C318" i="10"/>
  <c r="D317" i="10"/>
  <c r="C317" i="10"/>
  <c r="D316" i="10"/>
  <c r="C316" i="10"/>
  <c r="D315" i="10"/>
  <c r="C315" i="10"/>
  <c r="D314" i="10"/>
  <c r="C314" i="10"/>
  <c r="D313" i="10"/>
  <c r="C313" i="10"/>
  <c r="D312" i="10"/>
  <c r="C312" i="10"/>
  <c r="D311" i="10"/>
  <c r="C311" i="10"/>
  <c r="D310" i="10"/>
  <c r="C310" i="10"/>
  <c r="D309" i="10"/>
  <c r="C309" i="10"/>
  <c r="D308" i="10"/>
  <c r="C308" i="10"/>
  <c r="D307" i="10"/>
  <c r="C307" i="10"/>
  <c r="D306" i="10"/>
  <c r="C306" i="10"/>
  <c r="D305" i="10"/>
  <c r="C305" i="10"/>
  <c r="D304" i="10"/>
  <c r="C304" i="10"/>
  <c r="D303" i="10"/>
  <c r="C303" i="10"/>
  <c r="D302" i="10"/>
  <c r="C302" i="10"/>
  <c r="D301" i="10"/>
  <c r="C301" i="10"/>
  <c r="D300" i="10"/>
  <c r="C300" i="10"/>
  <c r="D299" i="10"/>
  <c r="C299" i="10"/>
  <c r="D298" i="10"/>
  <c r="C298" i="10"/>
  <c r="D297" i="10"/>
  <c r="C297" i="10"/>
  <c r="D296" i="10"/>
  <c r="C296" i="10"/>
  <c r="D295" i="10"/>
  <c r="C295" i="10"/>
  <c r="D294" i="10"/>
  <c r="C294" i="10"/>
  <c r="D293" i="10"/>
  <c r="C293" i="10"/>
  <c r="D292" i="10"/>
  <c r="C292" i="10"/>
  <c r="D291" i="10"/>
  <c r="C291" i="10"/>
  <c r="D290" i="10"/>
  <c r="C290" i="10"/>
  <c r="D289" i="10"/>
  <c r="C289" i="10"/>
  <c r="D288" i="10"/>
  <c r="C288" i="10"/>
  <c r="D287" i="10"/>
  <c r="C287" i="10"/>
  <c r="D286" i="10"/>
  <c r="C286" i="10"/>
  <c r="D285" i="10"/>
  <c r="C285" i="10"/>
  <c r="D284" i="10"/>
  <c r="C284" i="10"/>
  <c r="D283" i="10"/>
  <c r="C283" i="10"/>
  <c r="D282" i="10"/>
  <c r="C282" i="10"/>
  <c r="D281" i="10"/>
  <c r="C281" i="10"/>
  <c r="D280" i="10"/>
  <c r="C280" i="10"/>
  <c r="D279" i="10"/>
  <c r="C279" i="10"/>
  <c r="D278" i="10"/>
  <c r="C278" i="10"/>
  <c r="D277" i="10"/>
  <c r="C277" i="10"/>
  <c r="D276" i="10"/>
  <c r="C276" i="10"/>
  <c r="D275" i="10"/>
  <c r="C275" i="10"/>
  <c r="D274" i="10"/>
  <c r="C274" i="10"/>
  <c r="D273" i="10"/>
  <c r="C273" i="10"/>
  <c r="D272" i="10"/>
  <c r="C272" i="10"/>
  <c r="D271" i="10"/>
  <c r="C271" i="10"/>
  <c r="D270" i="10"/>
  <c r="C270" i="10"/>
  <c r="D269" i="10"/>
  <c r="C269" i="10"/>
  <c r="D268" i="10"/>
  <c r="C268" i="10"/>
  <c r="D267" i="10"/>
  <c r="C267" i="10"/>
  <c r="D266" i="10"/>
  <c r="C266" i="10"/>
  <c r="D265" i="10"/>
  <c r="C265" i="10"/>
  <c r="D264" i="10"/>
  <c r="C264" i="10"/>
  <c r="D263" i="10"/>
  <c r="C263" i="10"/>
  <c r="D262" i="10"/>
  <c r="C262" i="10"/>
  <c r="D261" i="10"/>
  <c r="C261" i="10"/>
  <c r="D260" i="10"/>
  <c r="C260" i="10"/>
  <c r="D259" i="10"/>
  <c r="C259" i="10"/>
  <c r="D258" i="10"/>
  <c r="C258" i="10"/>
  <c r="D257" i="10"/>
  <c r="C257" i="10"/>
  <c r="D256" i="10"/>
  <c r="C256" i="10"/>
  <c r="D255" i="10"/>
  <c r="C255" i="10"/>
  <c r="D254" i="10"/>
  <c r="C254" i="10"/>
  <c r="D253" i="10"/>
  <c r="C253" i="10"/>
  <c r="D252" i="10"/>
  <c r="C252" i="10"/>
  <c r="D251" i="10"/>
  <c r="C251" i="10"/>
  <c r="D250" i="10"/>
  <c r="C250" i="10"/>
  <c r="D249" i="10"/>
  <c r="C249" i="10"/>
  <c r="D248" i="10"/>
  <c r="C248" i="10"/>
  <c r="D247" i="10"/>
  <c r="C247" i="10"/>
  <c r="D246" i="10"/>
  <c r="C246" i="10"/>
  <c r="D245" i="10"/>
  <c r="C245" i="10"/>
  <c r="D244" i="10"/>
  <c r="C244" i="10"/>
  <c r="D243" i="10"/>
  <c r="C243" i="10"/>
  <c r="D242" i="10"/>
  <c r="C242" i="10"/>
  <c r="D241" i="10"/>
  <c r="C241" i="10"/>
  <c r="D240" i="10"/>
  <c r="C240" i="10"/>
  <c r="D239" i="10"/>
  <c r="C239" i="10"/>
  <c r="D238" i="10"/>
  <c r="C238" i="10"/>
  <c r="D237" i="10"/>
  <c r="C237" i="10"/>
  <c r="D236" i="10"/>
  <c r="C236" i="10"/>
  <c r="D235" i="10"/>
  <c r="C235" i="10"/>
  <c r="D234" i="10"/>
  <c r="C234" i="10"/>
  <c r="D233" i="10"/>
  <c r="C233" i="10"/>
  <c r="D232" i="10"/>
  <c r="C232" i="10"/>
  <c r="D231" i="10"/>
  <c r="C231" i="10"/>
  <c r="D230" i="10"/>
  <c r="C230" i="10"/>
  <c r="D229" i="10"/>
  <c r="C229" i="10"/>
  <c r="D228" i="10"/>
  <c r="C228" i="10"/>
  <c r="D227" i="10"/>
  <c r="C227" i="10"/>
  <c r="D226" i="10"/>
  <c r="C226" i="10"/>
  <c r="D225" i="10"/>
  <c r="C225" i="10"/>
  <c r="D224" i="10"/>
  <c r="C224" i="10"/>
  <c r="D223" i="10"/>
  <c r="C223" i="10"/>
  <c r="D222" i="10"/>
  <c r="C222" i="10"/>
  <c r="D221" i="10"/>
  <c r="C221" i="10"/>
  <c r="D220" i="10"/>
  <c r="C220" i="10"/>
  <c r="D219" i="10"/>
  <c r="C219" i="10"/>
  <c r="D218" i="10"/>
  <c r="C218" i="10"/>
  <c r="D217" i="10"/>
  <c r="C217" i="10"/>
  <c r="D216" i="10"/>
  <c r="C216" i="10"/>
  <c r="D215" i="10"/>
  <c r="C215" i="10"/>
  <c r="D214" i="10"/>
  <c r="C214" i="10"/>
  <c r="D213" i="10"/>
  <c r="C213" i="10"/>
  <c r="D212" i="10"/>
  <c r="C212" i="10"/>
  <c r="D211" i="10"/>
  <c r="C211" i="10"/>
  <c r="D210" i="10"/>
  <c r="C210" i="10"/>
  <c r="D209" i="10"/>
  <c r="C209" i="10"/>
  <c r="D208" i="10"/>
  <c r="C208" i="10"/>
  <c r="D207" i="10"/>
  <c r="C207" i="10"/>
  <c r="D206" i="10"/>
  <c r="C206" i="10"/>
  <c r="D205" i="10"/>
  <c r="C205" i="10"/>
  <c r="D204" i="10"/>
  <c r="C204" i="10"/>
  <c r="D203" i="10"/>
  <c r="C203" i="10"/>
  <c r="D202" i="10"/>
  <c r="C202" i="10"/>
  <c r="D201" i="10"/>
  <c r="C201" i="10"/>
  <c r="D200" i="10"/>
  <c r="C200" i="10"/>
  <c r="D199" i="10"/>
  <c r="C199" i="10"/>
  <c r="D198" i="10"/>
  <c r="C198" i="10"/>
  <c r="D197" i="10"/>
  <c r="C197" i="10"/>
  <c r="D196" i="10"/>
  <c r="C196" i="10"/>
  <c r="D195" i="10"/>
  <c r="C195" i="10"/>
  <c r="D194" i="10"/>
  <c r="C194" i="10"/>
  <c r="D193" i="10"/>
  <c r="C193" i="10"/>
  <c r="D192" i="10"/>
  <c r="C192" i="10"/>
  <c r="D191" i="10"/>
  <c r="C191" i="10"/>
  <c r="D190" i="10"/>
  <c r="C190" i="10"/>
  <c r="D189" i="10"/>
  <c r="C189" i="10"/>
  <c r="D188" i="10"/>
  <c r="C188" i="10"/>
  <c r="D187" i="10"/>
  <c r="C187" i="10"/>
  <c r="D186" i="10"/>
  <c r="C186" i="10"/>
  <c r="D185" i="10"/>
  <c r="C185" i="10"/>
  <c r="D184" i="10"/>
  <c r="C184" i="10"/>
  <c r="D183" i="10"/>
  <c r="C183" i="10"/>
  <c r="D182" i="10"/>
  <c r="C182" i="10"/>
  <c r="D181" i="10"/>
  <c r="C181" i="10"/>
  <c r="D180" i="10"/>
  <c r="C180" i="10"/>
  <c r="D179" i="10"/>
  <c r="C179" i="10"/>
  <c r="D178" i="10"/>
  <c r="C178" i="10"/>
  <c r="D177" i="10"/>
  <c r="C177" i="10"/>
  <c r="D176" i="10"/>
  <c r="C176" i="10"/>
  <c r="D175" i="10"/>
  <c r="C175" i="10"/>
  <c r="D174" i="10"/>
  <c r="C174" i="10"/>
  <c r="D173" i="10"/>
  <c r="C173" i="10"/>
  <c r="D172" i="10"/>
  <c r="C172" i="10"/>
  <c r="D171" i="10"/>
  <c r="C171" i="10"/>
  <c r="D170" i="10"/>
  <c r="C170" i="10"/>
  <c r="D169" i="10"/>
  <c r="C169" i="10"/>
  <c r="D168" i="10"/>
  <c r="C168" i="10"/>
  <c r="D167" i="10"/>
  <c r="C167" i="10"/>
  <c r="D166" i="10"/>
  <c r="C166" i="10"/>
  <c r="D165" i="10"/>
  <c r="C165" i="10"/>
  <c r="D164" i="10"/>
  <c r="C164" i="10"/>
  <c r="D163" i="10"/>
  <c r="C163" i="10"/>
  <c r="D162" i="10"/>
  <c r="C162" i="10"/>
  <c r="D161" i="10"/>
  <c r="C161" i="10"/>
  <c r="D160" i="10"/>
  <c r="C160" i="10"/>
  <c r="D159" i="10"/>
  <c r="C159" i="10"/>
  <c r="D158" i="10"/>
  <c r="C158" i="10"/>
  <c r="D157" i="10"/>
  <c r="C157" i="10"/>
  <c r="D156" i="10"/>
  <c r="C156" i="10"/>
  <c r="D155" i="10"/>
  <c r="C155" i="10"/>
  <c r="D154" i="10"/>
  <c r="C154" i="10"/>
  <c r="D153" i="10"/>
  <c r="C153" i="10"/>
  <c r="D152" i="10"/>
  <c r="C152" i="10"/>
  <c r="D151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D144" i="10"/>
  <c r="C144" i="10"/>
  <c r="D143" i="10"/>
  <c r="C143" i="10"/>
  <c r="D142" i="10"/>
  <c r="C142" i="10"/>
  <c r="D141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D134" i="10"/>
  <c r="C134" i="10"/>
  <c r="D133" i="10"/>
  <c r="C133" i="10"/>
  <c r="D132" i="10"/>
  <c r="C132" i="10"/>
  <c r="D131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D101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739" i="7"/>
  <c r="C739" i="7"/>
  <c r="D738" i="7"/>
  <c r="C738" i="7"/>
  <c r="D737" i="7"/>
  <c r="C737" i="7"/>
  <c r="D736" i="7"/>
  <c r="C736" i="7"/>
  <c r="D735" i="7"/>
  <c r="C735" i="7"/>
  <c r="D734" i="7"/>
  <c r="C734" i="7"/>
  <c r="D733" i="7"/>
  <c r="C733" i="7"/>
  <c r="D732" i="7"/>
  <c r="C732" i="7"/>
  <c r="D731" i="7"/>
  <c r="C731" i="7"/>
  <c r="D730" i="7"/>
  <c r="C730" i="7"/>
  <c r="D729" i="7"/>
  <c r="C729" i="7"/>
  <c r="D728" i="7"/>
  <c r="C728" i="7"/>
  <c r="D727" i="7"/>
  <c r="C727" i="7"/>
  <c r="D726" i="7"/>
  <c r="C726" i="7"/>
  <c r="D725" i="7"/>
  <c r="C725" i="7"/>
  <c r="D724" i="7"/>
  <c r="C724" i="7"/>
  <c r="D723" i="7"/>
  <c r="C723" i="7"/>
  <c r="D722" i="7"/>
  <c r="C722" i="7"/>
  <c r="D721" i="7"/>
  <c r="C721" i="7"/>
  <c r="D720" i="7"/>
  <c r="C720" i="7"/>
  <c r="D719" i="7"/>
  <c r="C719" i="7"/>
  <c r="D718" i="7"/>
  <c r="C718" i="7"/>
  <c r="D717" i="7"/>
  <c r="C717" i="7"/>
  <c r="D716" i="7"/>
  <c r="C716" i="7"/>
  <c r="D715" i="7"/>
  <c r="C715" i="7"/>
  <c r="D714" i="7"/>
  <c r="C714" i="7"/>
  <c r="D713" i="7"/>
  <c r="C713" i="7"/>
  <c r="D712" i="7"/>
  <c r="C712" i="7"/>
  <c r="D711" i="7"/>
  <c r="C711" i="7"/>
  <c r="D710" i="7"/>
  <c r="C710" i="7"/>
  <c r="D709" i="7"/>
  <c r="C709" i="7"/>
  <c r="D708" i="7"/>
  <c r="C708" i="7"/>
  <c r="D707" i="7"/>
  <c r="C707" i="7"/>
  <c r="D706" i="7"/>
  <c r="C706" i="7"/>
  <c r="D705" i="7"/>
  <c r="C705" i="7"/>
  <c r="D704" i="7"/>
  <c r="C704" i="7"/>
  <c r="D703" i="7"/>
  <c r="C703" i="7"/>
  <c r="D702" i="7"/>
  <c r="C702" i="7"/>
  <c r="D701" i="7"/>
  <c r="C701" i="7"/>
  <c r="D700" i="7"/>
  <c r="C700" i="7"/>
  <c r="D699" i="7"/>
  <c r="C699" i="7"/>
  <c r="D698" i="7"/>
  <c r="C698" i="7"/>
  <c r="D697" i="7"/>
  <c r="C697" i="7"/>
  <c r="D696" i="7"/>
  <c r="C696" i="7"/>
  <c r="D695" i="7"/>
  <c r="C695" i="7"/>
  <c r="D694" i="7"/>
  <c r="C694" i="7"/>
  <c r="D693" i="7"/>
  <c r="C693" i="7"/>
  <c r="D692" i="7"/>
  <c r="C692" i="7"/>
  <c r="D691" i="7"/>
  <c r="C691" i="7"/>
  <c r="D690" i="7"/>
  <c r="C690" i="7"/>
  <c r="D689" i="7"/>
  <c r="C689" i="7"/>
  <c r="D688" i="7"/>
  <c r="C688" i="7"/>
  <c r="D687" i="7"/>
  <c r="C687" i="7"/>
  <c r="D686" i="7"/>
  <c r="C686" i="7"/>
  <c r="D685" i="7"/>
  <c r="C685" i="7"/>
  <c r="D684" i="7"/>
  <c r="C684" i="7"/>
  <c r="D683" i="7"/>
  <c r="C683" i="7"/>
  <c r="D682" i="7"/>
  <c r="C682" i="7"/>
  <c r="D681" i="7"/>
  <c r="C681" i="7"/>
  <c r="D680" i="7"/>
  <c r="C680" i="7"/>
  <c r="D679" i="7"/>
  <c r="C679" i="7"/>
  <c r="D678" i="7"/>
  <c r="C678" i="7"/>
  <c r="D677" i="7"/>
  <c r="C677" i="7"/>
  <c r="D676" i="7"/>
  <c r="C676" i="7"/>
  <c r="D675" i="7"/>
  <c r="C675" i="7"/>
  <c r="D674" i="7"/>
  <c r="C674" i="7"/>
  <c r="D673" i="7"/>
  <c r="C673" i="7"/>
  <c r="D672" i="7"/>
  <c r="C672" i="7"/>
  <c r="D671" i="7"/>
  <c r="C671" i="7"/>
  <c r="D670" i="7"/>
  <c r="C670" i="7"/>
  <c r="D669" i="7"/>
  <c r="C669" i="7"/>
  <c r="D668" i="7"/>
  <c r="C668" i="7"/>
  <c r="D667" i="7"/>
  <c r="C667" i="7"/>
  <c r="D666" i="7"/>
  <c r="C666" i="7"/>
  <c r="D665" i="7"/>
  <c r="C665" i="7"/>
  <c r="D664" i="7"/>
  <c r="C664" i="7"/>
  <c r="D663" i="7"/>
  <c r="C663" i="7"/>
  <c r="D662" i="7"/>
  <c r="C662" i="7"/>
  <c r="D661" i="7"/>
  <c r="C661" i="7"/>
  <c r="D660" i="7"/>
  <c r="C660" i="7"/>
  <c r="D659" i="7"/>
  <c r="C659" i="7"/>
  <c r="D658" i="7"/>
  <c r="C658" i="7"/>
  <c r="D657" i="7"/>
  <c r="C657" i="7"/>
  <c r="D656" i="7"/>
  <c r="C656" i="7"/>
  <c r="D655" i="7"/>
  <c r="C655" i="7"/>
  <c r="D654" i="7"/>
  <c r="C654" i="7"/>
  <c r="D653" i="7"/>
  <c r="C653" i="7"/>
  <c r="D652" i="7"/>
  <c r="C652" i="7"/>
  <c r="D651" i="7"/>
  <c r="C651" i="7"/>
  <c r="D650" i="7"/>
  <c r="C650" i="7"/>
  <c r="D649" i="7"/>
  <c r="C649" i="7"/>
  <c r="D648" i="7"/>
  <c r="C648" i="7"/>
  <c r="D647" i="7"/>
  <c r="C647" i="7"/>
  <c r="D646" i="7"/>
  <c r="C646" i="7"/>
  <c r="D645" i="7"/>
  <c r="C645" i="7"/>
  <c r="D644" i="7"/>
  <c r="C644" i="7"/>
  <c r="D643" i="7"/>
  <c r="C643" i="7"/>
  <c r="D642" i="7"/>
  <c r="C642" i="7"/>
  <c r="D641" i="7"/>
  <c r="C641" i="7"/>
  <c r="D640" i="7"/>
  <c r="C640" i="7"/>
  <c r="D639" i="7"/>
  <c r="C639" i="7"/>
  <c r="D638" i="7"/>
  <c r="C638" i="7"/>
  <c r="D637" i="7"/>
  <c r="C637" i="7"/>
  <c r="D636" i="7"/>
  <c r="C636" i="7"/>
  <c r="D635" i="7"/>
  <c r="C635" i="7"/>
  <c r="D634" i="7"/>
  <c r="C634" i="7"/>
  <c r="D633" i="7"/>
  <c r="C633" i="7"/>
  <c r="D632" i="7"/>
  <c r="C632" i="7"/>
  <c r="D631" i="7"/>
  <c r="C631" i="7"/>
  <c r="D630" i="7"/>
  <c r="C630" i="7"/>
  <c r="D629" i="7"/>
  <c r="C629" i="7"/>
  <c r="D628" i="7"/>
  <c r="C628" i="7"/>
  <c r="D627" i="7"/>
  <c r="C627" i="7"/>
  <c r="D626" i="7"/>
  <c r="C626" i="7"/>
  <c r="D625" i="7"/>
  <c r="C625" i="7"/>
  <c r="D624" i="7"/>
  <c r="C624" i="7"/>
  <c r="D623" i="7"/>
  <c r="C623" i="7"/>
  <c r="D622" i="7"/>
  <c r="C622" i="7"/>
  <c r="D621" i="7"/>
  <c r="C621" i="7"/>
  <c r="D620" i="7"/>
  <c r="C620" i="7"/>
  <c r="D619" i="7"/>
  <c r="C619" i="7"/>
  <c r="D618" i="7"/>
  <c r="C618" i="7"/>
  <c r="D617" i="7"/>
  <c r="C617" i="7"/>
  <c r="D616" i="7"/>
  <c r="C616" i="7"/>
  <c r="D615" i="7"/>
  <c r="C615" i="7"/>
  <c r="D614" i="7"/>
  <c r="C614" i="7"/>
  <c r="D613" i="7"/>
  <c r="C613" i="7"/>
  <c r="D612" i="7"/>
  <c r="C612" i="7"/>
  <c r="D611" i="7"/>
  <c r="C611" i="7"/>
  <c r="D610" i="7"/>
  <c r="C610" i="7"/>
  <c r="D609" i="7"/>
  <c r="C609" i="7"/>
  <c r="D608" i="7"/>
  <c r="C608" i="7"/>
  <c r="D607" i="7"/>
  <c r="C607" i="7"/>
  <c r="D606" i="7"/>
  <c r="C606" i="7"/>
  <c r="D605" i="7"/>
  <c r="C605" i="7"/>
  <c r="D604" i="7"/>
  <c r="C604" i="7"/>
  <c r="D603" i="7"/>
  <c r="C603" i="7"/>
  <c r="D602" i="7"/>
  <c r="C602" i="7"/>
  <c r="D601" i="7"/>
  <c r="C601" i="7"/>
  <c r="D600" i="7"/>
  <c r="C600" i="7"/>
  <c r="D599" i="7"/>
  <c r="C599" i="7"/>
  <c r="D598" i="7"/>
  <c r="C598" i="7"/>
  <c r="D597" i="7"/>
  <c r="C597" i="7"/>
  <c r="D596" i="7"/>
  <c r="C596" i="7"/>
  <c r="D595" i="7"/>
  <c r="C595" i="7"/>
  <c r="D594" i="7"/>
  <c r="C594" i="7"/>
  <c r="D593" i="7"/>
  <c r="C593" i="7"/>
  <c r="D592" i="7"/>
  <c r="C592" i="7"/>
  <c r="D591" i="7"/>
  <c r="C591" i="7"/>
  <c r="D590" i="7"/>
  <c r="C590" i="7"/>
  <c r="D589" i="7"/>
  <c r="C589" i="7"/>
  <c r="D588" i="7"/>
  <c r="C588" i="7"/>
  <c r="D587" i="7"/>
  <c r="C587" i="7"/>
  <c r="D586" i="7"/>
  <c r="C586" i="7"/>
  <c r="D585" i="7"/>
  <c r="C585" i="7"/>
  <c r="D584" i="7"/>
  <c r="C584" i="7"/>
  <c r="D583" i="7"/>
  <c r="C583" i="7"/>
  <c r="D582" i="7"/>
  <c r="C582" i="7"/>
  <c r="D581" i="7"/>
  <c r="C581" i="7"/>
  <c r="D580" i="7"/>
  <c r="C580" i="7"/>
  <c r="D579" i="7"/>
  <c r="C579" i="7"/>
  <c r="D578" i="7"/>
  <c r="C578" i="7"/>
  <c r="D577" i="7"/>
  <c r="C577" i="7"/>
  <c r="D576" i="7"/>
  <c r="C576" i="7"/>
  <c r="D575" i="7"/>
  <c r="C575" i="7"/>
  <c r="D574" i="7"/>
  <c r="C574" i="7"/>
  <c r="D573" i="7"/>
  <c r="C573" i="7"/>
  <c r="D572" i="7"/>
  <c r="C572" i="7"/>
  <c r="D571" i="7"/>
  <c r="C571" i="7"/>
  <c r="D570" i="7"/>
  <c r="C570" i="7"/>
  <c r="D569" i="7"/>
  <c r="C569" i="7"/>
  <c r="D568" i="7"/>
  <c r="C568" i="7"/>
  <c r="D567" i="7"/>
  <c r="C567" i="7"/>
  <c r="D566" i="7"/>
  <c r="C566" i="7"/>
  <c r="D565" i="7"/>
  <c r="C565" i="7"/>
  <c r="D564" i="7"/>
  <c r="C564" i="7"/>
  <c r="D563" i="7"/>
  <c r="C563" i="7"/>
  <c r="D562" i="7"/>
  <c r="C562" i="7"/>
  <c r="D561" i="7"/>
  <c r="C561" i="7"/>
  <c r="D560" i="7"/>
  <c r="C560" i="7"/>
  <c r="D559" i="7"/>
  <c r="C559" i="7"/>
  <c r="D558" i="7"/>
  <c r="C558" i="7"/>
  <c r="D557" i="7"/>
  <c r="C557" i="7"/>
  <c r="D556" i="7"/>
  <c r="C556" i="7"/>
  <c r="D555" i="7"/>
  <c r="C555" i="7"/>
  <c r="D554" i="7"/>
  <c r="C554" i="7"/>
  <c r="D553" i="7"/>
  <c r="C553" i="7"/>
  <c r="D552" i="7"/>
  <c r="C552" i="7"/>
  <c r="D551" i="7"/>
  <c r="C551" i="7"/>
  <c r="D550" i="7"/>
  <c r="C550" i="7"/>
  <c r="D549" i="7"/>
  <c r="C549" i="7"/>
  <c r="D548" i="7"/>
  <c r="C548" i="7"/>
  <c r="D547" i="7"/>
  <c r="C547" i="7"/>
  <c r="D546" i="7"/>
  <c r="C546" i="7"/>
  <c r="D545" i="7"/>
  <c r="C545" i="7"/>
  <c r="D544" i="7"/>
  <c r="C544" i="7"/>
  <c r="D543" i="7"/>
  <c r="C543" i="7"/>
  <c r="D542" i="7"/>
  <c r="C542" i="7"/>
  <c r="D541" i="7"/>
  <c r="C541" i="7"/>
  <c r="D540" i="7"/>
  <c r="C540" i="7"/>
  <c r="D539" i="7"/>
  <c r="C539" i="7"/>
  <c r="D538" i="7"/>
  <c r="C538" i="7"/>
  <c r="D537" i="7"/>
  <c r="C537" i="7"/>
  <c r="D536" i="7"/>
  <c r="C536" i="7"/>
  <c r="D535" i="7"/>
  <c r="C535" i="7"/>
  <c r="D534" i="7"/>
  <c r="C534" i="7"/>
  <c r="D533" i="7"/>
  <c r="C533" i="7"/>
  <c r="D532" i="7"/>
  <c r="C532" i="7"/>
  <c r="D531" i="7"/>
  <c r="C531" i="7"/>
  <c r="D530" i="7"/>
  <c r="C530" i="7"/>
  <c r="D529" i="7"/>
  <c r="C529" i="7"/>
  <c r="D528" i="7"/>
  <c r="C528" i="7"/>
  <c r="D527" i="7"/>
  <c r="C527" i="7"/>
  <c r="D526" i="7"/>
  <c r="C526" i="7"/>
  <c r="D525" i="7"/>
  <c r="C525" i="7"/>
  <c r="D524" i="7"/>
  <c r="C524" i="7"/>
  <c r="D523" i="7"/>
  <c r="C523" i="7"/>
  <c r="D522" i="7"/>
  <c r="C522" i="7"/>
  <c r="D521" i="7"/>
  <c r="C521" i="7"/>
  <c r="D520" i="7"/>
  <c r="C520" i="7"/>
  <c r="D519" i="7"/>
  <c r="C519" i="7"/>
  <c r="D518" i="7"/>
  <c r="C518" i="7"/>
  <c r="D517" i="7"/>
  <c r="C517" i="7"/>
  <c r="D516" i="7"/>
  <c r="C516" i="7"/>
  <c r="D515" i="7"/>
  <c r="C515" i="7"/>
  <c r="D514" i="7"/>
  <c r="C514" i="7"/>
  <c r="D513" i="7"/>
  <c r="C513" i="7"/>
  <c r="D512" i="7"/>
  <c r="C512" i="7"/>
  <c r="D511" i="7"/>
  <c r="C511" i="7"/>
  <c r="D510" i="7"/>
  <c r="C510" i="7"/>
  <c r="D509" i="7"/>
  <c r="C509" i="7"/>
  <c r="D508" i="7"/>
  <c r="C508" i="7"/>
  <c r="D507" i="7"/>
  <c r="C507" i="7"/>
  <c r="D506" i="7"/>
  <c r="C506" i="7"/>
  <c r="D505" i="7"/>
  <c r="C505" i="7"/>
  <c r="D504" i="7"/>
  <c r="C504" i="7"/>
  <c r="D503" i="7"/>
  <c r="C503" i="7"/>
  <c r="D502" i="7"/>
  <c r="C502" i="7"/>
  <c r="D501" i="7"/>
  <c r="C501" i="7"/>
  <c r="D500" i="7"/>
  <c r="C500" i="7"/>
  <c r="D499" i="7"/>
  <c r="C499" i="7"/>
  <c r="D498" i="7"/>
  <c r="C498" i="7"/>
  <c r="D497" i="7"/>
  <c r="C497" i="7"/>
  <c r="D496" i="7"/>
  <c r="C496" i="7"/>
  <c r="D495" i="7"/>
  <c r="C495" i="7"/>
  <c r="D494" i="7"/>
  <c r="C494" i="7"/>
  <c r="D493" i="7"/>
  <c r="C493" i="7"/>
  <c r="D492" i="7"/>
  <c r="C492" i="7"/>
  <c r="D491" i="7"/>
  <c r="C491" i="7"/>
  <c r="D490" i="7"/>
  <c r="C490" i="7"/>
  <c r="D489" i="7"/>
  <c r="C489" i="7"/>
  <c r="D488" i="7"/>
  <c r="C488" i="7"/>
  <c r="D487" i="7"/>
  <c r="C487" i="7"/>
  <c r="D486" i="7"/>
  <c r="C486" i="7"/>
  <c r="D485" i="7"/>
  <c r="C485" i="7"/>
  <c r="D484" i="7"/>
  <c r="C484" i="7"/>
  <c r="D483" i="7"/>
  <c r="C483" i="7"/>
  <c r="D482" i="7"/>
  <c r="C482" i="7"/>
  <c r="D481" i="7"/>
  <c r="C481" i="7"/>
  <c r="D480" i="7"/>
  <c r="C480" i="7"/>
  <c r="D479" i="7"/>
  <c r="C479" i="7"/>
  <c r="D478" i="7"/>
  <c r="C478" i="7"/>
  <c r="D477" i="7"/>
  <c r="C477" i="7"/>
  <c r="D476" i="7"/>
  <c r="C476" i="7"/>
  <c r="D475" i="7"/>
  <c r="C475" i="7"/>
  <c r="D474" i="7"/>
  <c r="C474" i="7"/>
  <c r="D473" i="7"/>
  <c r="C473" i="7"/>
  <c r="D472" i="7"/>
  <c r="C472" i="7"/>
  <c r="D471" i="7"/>
  <c r="C471" i="7"/>
  <c r="D470" i="7"/>
  <c r="C470" i="7"/>
  <c r="D469" i="7"/>
  <c r="C469" i="7"/>
  <c r="D468" i="7"/>
  <c r="C468" i="7"/>
  <c r="D467" i="7"/>
  <c r="C467" i="7"/>
  <c r="D466" i="7"/>
  <c r="C466" i="7"/>
  <c r="D465" i="7"/>
  <c r="C465" i="7"/>
  <c r="D464" i="7"/>
  <c r="C464" i="7"/>
  <c r="D463" i="7"/>
  <c r="C463" i="7"/>
  <c r="D462" i="7"/>
  <c r="C462" i="7"/>
  <c r="D461" i="7"/>
  <c r="C461" i="7"/>
  <c r="D460" i="7"/>
  <c r="C460" i="7"/>
  <c r="D459" i="7"/>
  <c r="C459" i="7"/>
  <c r="D458" i="7"/>
  <c r="C458" i="7"/>
  <c r="D457" i="7"/>
  <c r="C457" i="7"/>
  <c r="D456" i="7"/>
  <c r="C456" i="7"/>
  <c r="D455" i="7"/>
  <c r="C455" i="7"/>
  <c r="D454" i="7"/>
  <c r="C454" i="7"/>
  <c r="D453" i="7"/>
  <c r="C453" i="7"/>
  <c r="D452" i="7"/>
  <c r="C452" i="7"/>
  <c r="D451" i="7"/>
  <c r="C451" i="7"/>
  <c r="D450" i="7"/>
  <c r="C450" i="7"/>
  <c r="D449" i="7"/>
  <c r="C449" i="7"/>
  <c r="D448" i="7"/>
  <c r="C448" i="7"/>
  <c r="D447" i="7"/>
  <c r="C447" i="7"/>
  <c r="D446" i="7"/>
  <c r="C446" i="7"/>
  <c r="D445" i="7"/>
  <c r="C445" i="7"/>
  <c r="D444" i="7"/>
  <c r="C444" i="7"/>
  <c r="D443" i="7"/>
  <c r="C443" i="7"/>
  <c r="D442" i="7"/>
  <c r="C442" i="7"/>
  <c r="D441" i="7"/>
  <c r="C441" i="7"/>
  <c r="D440" i="7"/>
  <c r="C440" i="7"/>
  <c r="D439" i="7"/>
  <c r="C439" i="7"/>
  <c r="D438" i="7"/>
  <c r="C438" i="7"/>
  <c r="D437" i="7"/>
  <c r="C437" i="7"/>
  <c r="D436" i="7"/>
  <c r="C436" i="7"/>
  <c r="D435" i="7"/>
  <c r="C435" i="7"/>
  <c r="D434" i="7"/>
  <c r="C434" i="7"/>
  <c r="D433" i="7"/>
  <c r="C433" i="7"/>
  <c r="D432" i="7"/>
  <c r="C432" i="7"/>
  <c r="D431" i="7"/>
  <c r="C431" i="7"/>
  <c r="D430" i="7"/>
  <c r="C430" i="7"/>
  <c r="D429" i="7"/>
  <c r="C429" i="7"/>
  <c r="D428" i="7"/>
  <c r="C428" i="7"/>
  <c r="D427" i="7"/>
  <c r="C427" i="7"/>
  <c r="D426" i="7"/>
  <c r="C426" i="7"/>
  <c r="D425" i="7"/>
  <c r="C425" i="7"/>
  <c r="D424" i="7"/>
  <c r="C424" i="7"/>
  <c r="D423" i="7"/>
  <c r="C423" i="7"/>
  <c r="D422" i="7"/>
  <c r="C422" i="7"/>
  <c r="D421" i="7"/>
  <c r="C421" i="7"/>
  <c r="D420" i="7"/>
  <c r="C420" i="7"/>
  <c r="D419" i="7"/>
  <c r="C419" i="7"/>
  <c r="D418" i="7"/>
  <c r="C418" i="7"/>
  <c r="D417" i="7"/>
  <c r="C417" i="7"/>
  <c r="D416" i="7"/>
  <c r="C416" i="7"/>
  <c r="D415" i="7"/>
  <c r="C415" i="7"/>
  <c r="D414" i="7"/>
  <c r="C414" i="7"/>
  <c r="D413" i="7"/>
  <c r="C413" i="7"/>
  <c r="D412" i="7"/>
  <c r="C412" i="7"/>
  <c r="D411" i="7"/>
  <c r="C411" i="7"/>
  <c r="D410" i="7"/>
  <c r="C410" i="7"/>
  <c r="D409" i="7"/>
  <c r="C409" i="7"/>
  <c r="D408" i="7"/>
  <c r="C408" i="7"/>
  <c r="D407" i="7"/>
  <c r="C407" i="7"/>
  <c r="D406" i="7"/>
  <c r="C406" i="7"/>
  <c r="D405" i="7"/>
  <c r="C405" i="7"/>
  <c r="D404" i="7"/>
  <c r="C404" i="7"/>
  <c r="D403" i="7"/>
  <c r="C403" i="7"/>
  <c r="D402" i="7"/>
  <c r="C402" i="7"/>
  <c r="D401" i="7"/>
  <c r="C401" i="7"/>
  <c r="D400" i="7"/>
  <c r="C400" i="7"/>
  <c r="D399" i="7"/>
  <c r="C399" i="7"/>
  <c r="D398" i="7"/>
  <c r="C398" i="7"/>
  <c r="D397" i="7"/>
  <c r="C397" i="7"/>
  <c r="D396" i="7"/>
  <c r="C396" i="7"/>
  <c r="D395" i="7"/>
  <c r="C395" i="7"/>
  <c r="D394" i="7"/>
  <c r="C394" i="7"/>
  <c r="D393" i="7"/>
  <c r="C393" i="7"/>
  <c r="D392" i="7"/>
  <c r="C392" i="7"/>
  <c r="D391" i="7"/>
  <c r="C391" i="7"/>
  <c r="D390" i="7"/>
  <c r="C390" i="7"/>
  <c r="D389" i="7"/>
  <c r="C389" i="7"/>
  <c r="D388" i="7"/>
  <c r="C388" i="7"/>
  <c r="D387" i="7"/>
  <c r="C387" i="7"/>
  <c r="D386" i="7"/>
  <c r="C386" i="7"/>
  <c r="D385" i="7"/>
  <c r="C385" i="7"/>
  <c r="D384" i="7"/>
  <c r="C384" i="7"/>
  <c r="D383" i="7"/>
  <c r="C383" i="7"/>
  <c r="D382" i="7"/>
  <c r="C382" i="7"/>
  <c r="D381" i="7"/>
  <c r="C381" i="7"/>
  <c r="D380" i="7"/>
  <c r="C380" i="7"/>
  <c r="D379" i="7"/>
  <c r="C379" i="7"/>
  <c r="D378" i="7"/>
  <c r="C378" i="7"/>
  <c r="D377" i="7"/>
  <c r="C377" i="7"/>
  <c r="D376" i="7"/>
  <c r="C376" i="7"/>
  <c r="D375" i="7"/>
  <c r="C375" i="7"/>
  <c r="D374" i="7"/>
  <c r="C374" i="7"/>
  <c r="D373" i="7"/>
  <c r="C373" i="7"/>
  <c r="D372" i="7"/>
  <c r="C372" i="7"/>
  <c r="D371" i="7"/>
  <c r="C371" i="7"/>
  <c r="D370" i="7"/>
  <c r="C370" i="7"/>
  <c r="D369" i="7"/>
  <c r="C369" i="7"/>
  <c r="D368" i="7"/>
  <c r="C368" i="7"/>
  <c r="D367" i="7"/>
  <c r="C367" i="7"/>
  <c r="D366" i="7"/>
  <c r="C366" i="7"/>
  <c r="D365" i="7"/>
  <c r="C365" i="7"/>
  <c r="D364" i="7"/>
  <c r="C364" i="7"/>
  <c r="D363" i="7"/>
  <c r="C363" i="7"/>
  <c r="D362" i="7"/>
  <c r="C362" i="7"/>
  <c r="D361" i="7"/>
  <c r="C361" i="7"/>
  <c r="D360" i="7"/>
  <c r="C360" i="7"/>
  <c r="D359" i="7"/>
  <c r="C359" i="7"/>
  <c r="D358" i="7"/>
  <c r="C358" i="7"/>
  <c r="D357" i="7"/>
  <c r="C357" i="7"/>
  <c r="D356" i="7"/>
  <c r="C356" i="7"/>
  <c r="D355" i="7"/>
  <c r="C355" i="7"/>
  <c r="D354" i="7"/>
  <c r="C354" i="7"/>
  <c r="D353" i="7"/>
  <c r="C353" i="7"/>
  <c r="D352" i="7"/>
  <c r="C352" i="7"/>
  <c r="D351" i="7"/>
  <c r="C351" i="7"/>
  <c r="D350" i="7"/>
  <c r="C350" i="7"/>
  <c r="D349" i="7"/>
  <c r="C349" i="7"/>
  <c r="D348" i="7"/>
  <c r="C348" i="7"/>
  <c r="D347" i="7"/>
  <c r="C347" i="7"/>
  <c r="D346" i="7"/>
  <c r="C346" i="7"/>
  <c r="D345" i="7"/>
  <c r="C345" i="7"/>
  <c r="D344" i="7"/>
  <c r="C344" i="7"/>
  <c r="D343" i="7"/>
  <c r="C343" i="7"/>
  <c r="D342" i="7"/>
  <c r="C342" i="7"/>
  <c r="D341" i="7"/>
  <c r="C341" i="7"/>
  <c r="D340" i="7"/>
  <c r="C340" i="7"/>
  <c r="D339" i="7"/>
  <c r="C339" i="7"/>
  <c r="D338" i="7"/>
  <c r="C338" i="7"/>
  <c r="D337" i="7"/>
  <c r="C337" i="7"/>
  <c r="D336" i="7"/>
  <c r="C336" i="7"/>
  <c r="D335" i="7"/>
  <c r="C335" i="7"/>
  <c r="D334" i="7"/>
  <c r="C334" i="7"/>
  <c r="D333" i="7"/>
  <c r="C333" i="7"/>
  <c r="D332" i="7"/>
  <c r="C332" i="7"/>
  <c r="D331" i="7"/>
  <c r="C331" i="7"/>
  <c r="D330" i="7"/>
  <c r="C330" i="7"/>
  <c r="D329" i="7"/>
  <c r="C329" i="7"/>
  <c r="D328" i="7"/>
  <c r="C328" i="7"/>
  <c r="D327" i="7"/>
  <c r="C327" i="7"/>
  <c r="D326" i="7"/>
  <c r="C326" i="7"/>
  <c r="D325" i="7"/>
  <c r="C325" i="7"/>
  <c r="D324" i="7"/>
  <c r="C324" i="7"/>
  <c r="D323" i="7"/>
  <c r="C323" i="7"/>
  <c r="D322" i="7"/>
  <c r="C322" i="7"/>
  <c r="D321" i="7"/>
  <c r="C321" i="7"/>
  <c r="D320" i="7"/>
  <c r="C320" i="7"/>
  <c r="D319" i="7"/>
  <c r="C319" i="7"/>
  <c r="D318" i="7"/>
  <c r="C318" i="7"/>
  <c r="D317" i="7"/>
  <c r="C317" i="7"/>
  <c r="D316" i="7"/>
  <c r="C316" i="7"/>
  <c r="D315" i="7"/>
  <c r="C315" i="7"/>
  <c r="D314" i="7"/>
  <c r="C314" i="7"/>
  <c r="D313" i="7"/>
  <c r="C313" i="7"/>
  <c r="D312" i="7"/>
  <c r="C312" i="7"/>
  <c r="D311" i="7"/>
  <c r="C311" i="7"/>
  <c r="D310" i="7"/>
  <c r="C310" i="7"/>
  <c r="D309" i="7"/>
  <c r="C309" i="7"/>
  <c r="D308" i="7"/>
  <c r="C308" i="7"/>
  <c r="D307" i="7"/>
  <c r="C307" i="7"/>
  <c r="D306" i="7"/>
  <c r="C306" i="7"/>
  <c r="D305" i="7"/>
  <c r="C305" i="7"/>
  <c r="D304" i="7"/>
  <c r="C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1" i="7"/>
  <c r="C221" i="7"/>
  <c r="D220" i="7"/>
  <c r="C220" i="7"/>
  <c r="D219" i="7"/>
  <c r="C219" i="7"/>
  <c r="D218" i="7"/>
  <c r="C218" i="7"/>
  <c r="D217" i="7"/>
  <c r="C217" i="7"/>
  <c r="D216" i="7"/>
  <c r="C216" i="7"/>
  <c r="D215" i="7"/>
  <c r="C215" i="7"/>
  <c r="D214" i="7"/>
  <c r="C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D370" i="6"/>
  <c r="C370" i="6"/>
  <c r="D369" i="6"/>
  <c r="C369" i="6"/>
  <c r="D368" i="6"/>
  <c r="C368" i="6"/>
  <c r="D367" i="6"/>
  <c r="C367" i="6"/>
  <c r="D366" i="6"/>
  <c r="C366" i="6"/>
  <c r="D365" i="6"/>
  <c r="C365" i="6"/>
  <c r="D364" i="6"/>
  <c r="C364" i="6"/>
  <c r="D363" i="6"/>
  <c r="C363" i="6"/>
  <c r="D362" i="6"/>
  <c r="C362" i="6"/>
  <c r="D361" i="6"/>
  <c r="C361" i="6"/>
  <c r="D360" i="6"/>
  <c r="C360" i="6"/>
  <c r="D359" i="6"/>
  <c r="C359" i="6"/>
  <c r="D358" i="6"/>
  <c r="C358" i="6"/>
  <c r="D357" i="6"/>
  <c r="C357" i="6"/>
  <c r="D356" i="6"/>
  <c r="C356" i="6"/>
  <c r="D355" i="6"/>
  <c r="C355" i="6"/>
  <c r="D354" i="6"/>
  <c r="C354" i="6"/>
  <c r="D353" i="6"/>
  <c r="C353" i="6"/>
  <c r="D352" i="6"/>
  <c r="C352" i="6"/>
  <c r="D351" i="6"/>
  <c r="C351" i="6"/>
  <c r="D350" i="6"/>
  <c r="C350" i="6"/>
  <c r="D349" i="6"/>
  <c r="C349" i="6"/>
  <c r="D348" i="6"/>
  <c r="C348" i="6"/>
  <c r="D347" i="6"/>
  <c r="C347" i="6"/>
  <c r="D346" i="6"/>
  <c r="C346" i="6"/>
  <c r="D345" i="6"/>
  <c r="C345" i="6"/>
  <c r="D344" i="6"/>
  <c r="C344" i="6"/>
  <c r="D343" i="6"/>
  <c r="C343" i="6"/>
  <c r="D342" i="6"/>
  <c r="C342" i="6"/>
  <c r="D341" i="6"/>
  <c r="C341" i="6"/>
  <c r="D340" i="6"/>
  <c r="C340" i="6"/>
  <c r="D339" i="6"/>
  <c r="C339" i="6"/>
  <c r="D338" i="6"/>
  <c r="C338" i="6"/>
  <c r="D337" i="6"/>
  <c r="C337" i="6"/>
  <c r="D336" i="6"/>
  <c r="C336" i="6"/>
  <c r="D335" i="6"/>
  <c r="C335" i="6"/>
  <c r="D334" i="6"/>
  <c r="C334" i="6"/>
  <c r="D333" i="6"/>
  <c r="C333" i="6"/>
  <c r="D332" i="6"/>
  <c r="C332" i="6"/>
  <c r="D331" i="6"/>
  <c r="C331" i="6"/>
  <c r="D330" i="6"/>
  <c r="C330" i="6"/>
  <c r="D329" i="6"/>
  <c r="C329" i="6"/>
  <c r="D328" i="6"/>
  <c r="C328" i="6"/>
  <c r="D327" i="6"/>
  <c r="C327" i="6"/>
  <c r="D326" i="6"/>
  <c r="C326" i="6"/>
  <c r="D325" i="6"/>
  <c r="C325" i="6"/>
  <c r="D324" i="6"/>
  <c r="C324" i="6"/>
  <c r="D323" i="6"/>
  <c r="C323" i="6"/>
  <c r="D322" i="6"/>
  <c r="C322" i="6"/>
  <c r="D321" i="6"/>
  <c r="C321" i="6"/>
  <c r="D320" i="6"/>
  <c r="C320" i="6"/>
  <c r="D319" i="6"/>
  <c r="C319" i="6"/>
  <c r="D318" i="6"/>
  <c r="C318" i="6"/>
  <c r="D317" i="6"/>
  <c r="C317" i="6"/>
  <c r="D316" i="6"/>
  <c r="C316" i="6"/>
  <c r="D315" i="6"/>
  <c r="C315" i="6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C2" i="5"/>
  <c r="L26" i="10"/>
  <c r="L13" i="10"/>
  <c r="L27" i="10"/>
  <c r="L29" i="10"/>
  <c r="L30" i="10"/>
  <c r="L26" i="9"/>
  <c r="L13" i="9"/>
  <c r="L27" i="9"/>
  <c r="L29" i="9"/>
  <c r="L30" i="9"/>
  <c r="L26" i="8"/>
  <c r="L13" i="8"/>
  <c r="L27" i="8"/>
  <c r="L29" i="8"/>
  <c r="L30" i="8"/>
  <c r="L26" i="6"/>
  <c r="L13" i="6"/>
  <c r="L27" i="6"/>
  <c r="L29" i="6"/>
  <c r="L30" i="6"/>
  <c r="L26" i="7"/>
  <c r="L13" i="7"/>
  <c r="L27" i="7"/>
  <c r="L29" i="7"/>
  <c r="L30" i="7"/>
  <c r="L12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L11" i="5"/>
  <c r="L10" i="5"/>
  <c r="L9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L8" i="5"/>
  <c r="L26" i="5"/>
  <c r="L13" i="5"/>
  <c r="L27" i="5"/>
  <c r="L29" i="5"/>
</calcChain>
</file>

<file path=xl/sharedStrings.xml><?xml version="1.0" encoding="utf-8"?>
<sst xmlns="http://schemas.openxmlformats.org/spreadsheetml/2006/main" count="256" uniqueCount="44">
  <si>
    <t>EngDispl X</t>
  </si>
  <si>
    <t>FE (y)</t>
  </si>
  <si>
    <t>Rand partition</t>
  </si>
  <si>
    <t>n</t>
  </si>
  <si>
    <t>summation xiyi</t>
  </si>
  <si>
    <t>xbar</t>
  </si>
  <si>
    <t>ybar</t>
  </si>
  <si>
    <t>summation (xi square)</t>
  </si>
  <si>
    <t>xbar square</t>
  </si>
  <si>
    <t>Beta0</t>
  </si>
  <si>
    <t>ybar - Beta1 xbar</t>
  </si>
  <si>
    <t>Beta1</t>
  </si>
  <si>
    <t>summation(xiyi) - nxbar ybar/summation(xi)square - n xbar square</t>
  </si>
  <si>
    <t xml:space="preserve">Numerator </t>
  </si>
  <si>
    <t>summation(xiyi) - nxbar yar</t>
  </si>
  <si>
    <t>Denominator</t>
  </si>
  <si>
    <t>summation(xi)square - n xbar square</t>
  </si>
  <si>
    <t xml:space="preserve">Beta1 </t>
  </si>
  <si>
    <t>Numerator</t>
  </si>
  <si>
    <t>Beta1 (slope)</t>
  </si>
  <si>
    <t>xiyi</t>
  </si>
  <si>
    <t>xi square</t>
  </si>
  <si>
    <t>xi Square</t>
  </si>
  <si>
    <t>ft (prediced)</t>
  </si>
  <si>
    <t>at-ft (ABS)</t>
  </si>
  <si>
    <t>(at-ft)/at</t>
  </si>
  <si>
    <t>MAPE</t>
  </si>
  <si>
    <t>1/n[absolutesummation(at - ft)/at]</t>
  </si>
  <si>
    <t>at</t>
  </si>
  <si>
    <t>Actuals</t>
  </si>
  <si>
    <t>ft</t>
  </si>
  <si>
    <t xml:space="preserve">Forecasted </t>
  </si>
  <si>
    <t>[absolutesummation(at-ft)/at]</t>
  </si>
  <si>
    <t>MAPE percentage</t>
  </si>
  <si>
    <t>FE (y) (at)</t>
  </si>
  <si>
    <t>FE (y)(at)</t>
  </si>
  <si>
    <t>Train Set Name</t>
  </si>
  <si>
    <t>Train set 12</t>
  </si>
  <si>
    <t>Train set 23</t>
  </si>
  <si>
    <t>Train set 13</t>
  </si>
  <si>
    <t>Average</t>
  </si>
  <si>
    <t>Error</t>
  </si>
  <si>
    <t>Error square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</si>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</sst>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206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8"/>
  <sheetViews>
    <sheetView topLeftCell="A1082" zoomScale="125" zoomScaleNormal="125" zoomScalePageLayoutView="125" workbookViewId="0">
      <selection activeCell="A740" sqref="A740:B1108"/>
    </sheetView>
  </sheetViews>
  <sheetFormatPr baseColWidth="10" defaultRowHeight="15" x14ac:dyDescent="0"/>
  <cols>
    <col min="1" max="1" width="11.83203125" customWidth="1"/>
    <col min="2" max="2" width="13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3.6</v>
      </c>
      <c r="B2">
        <v>33</v>
      </c>
      <c r="C2">
        <v>3.6560509538574593E-4</v>
      </c>
    </row>
    <row r="3" spans="1:3">
      <c r="A3">
        <v>4.5999999999999996</v>
      </c>
      <c r="B3">
        <v>34.200000000000003</v>
      </c>
      <c r="C3">
        <v>4.672199205565386E-4</v>
      </c>
    </row>
    <row r="4" spans="1:3">
      <c r="A4">
        <v>3.5</v>
      </c>
      <c r="B4">
        <v>34.749400000000001</v>
      </c>
      <c r="C4">
        <v>4.9510418984521909E-4</v>
      </c>
    </row>
    <row r="5" spans="1:3">
      <c r="A5">
        <v>3.7</v>
      </c>
      <c r="B5">
        <v>37.064999999999998</v>
      </c>
      <c r="C5">
        <v>2.6895503728341374E-3</v>
      </c>
    </row>
    <row r="6" spans="1:3">
      <c r="A6">
        <v>3</v>
      </c>
      <c r="B6">
        <v>35.731099999999998</v>
      </c>
      <c r="C6">
        <v>2.894004966922159E-3</v>
      </c>
    </row>
    <row r="7" spans="1:3">
      <c r="A7">
        <v>5.3</v>
      </c>
      <c r="B7">
        <v>23.299900000000001</v>
      </c>
      <c r="C7">
        <v>3.1832430582646731E-3</v>
      </c>
    </row>
    <row r="8" spans="1:3">
      <c r="A8">
        <v>3.5</v>
      </c>
      <c r="B8">
        <v>30.380500000000001</v>
      </c>
      <c r="C8">
        <v>5.3523527331693632E-3</v>
      </c>
    </row>
    <row r="9" spans="1:3">
      <c r="A9">
        <v>3</v>
      </c>
      <c r="B9">
        <v>32</v>
      </c>
      <c r="C9">
        <v>6.4425780537645805E-3</v>
      </c>
    </row>
    <row r="10" spans="1:3">
      <c r="A10">
        <v>2.4</v>
      </c>
      <c r="B10">
        <v>43.3</v>
      </c>
      <c r="C10">
        <v>6.9276937708174779E-3</v>
      </c>
    </row>
    <row r="11" spans="1:3">
      <c r="A11">
        <v>2.7</v>
      </c>
      <c r="B11">
        <v>38.299999999999997</v>
      </c>
      <c r="C11">
        <v>7.1433924473377486E-3</v>
      </c>
    </row>
    <row r="12" spans="1:3">
      <c r="A12">
        <v>2.5</v>
      </c>
      <c r="B12">
        <v>40.193100000000001</v>
      </c>
      <c r="C12">
        <v>8.3104517510832476E-3</v>
      </c>
    </row>
    <row r="13" spans="1:3">
      <c r="A13">
        <v>5.5</v>
      </c>
      <c r="B13">
        <v>30.8</v>
      </c>
      <c r="C13">
        <v>8.9835875832022793E-3</v>
      </c>
    </row>
    <row r="14" spans="1:3">
      <c r="A14">
        <v>4</v>
      </c>
      <c r="B14">
        <v>28.918199999999999</v>
      </c>
      <c r="C14">
        <v>1.039483405889563E-2</v>
      </c>
    </row>
    <row r="15" spans="1:3">
      <c r="A15">
        <v>3.6</v>
      </c>
      <c r="B15">
        <v>40</v>
      </c>
      <c r="C15">
        <v>1.174741116808975E-2</v>
      </c>
    </row>
    <row r="16" spans="1:3">
      <c r="A16">
        <v>4</v>
      </c>
      <c r="B16">
        <v>35.200000000000003</v>
      </c>
      <c r="C16">
        <v>1.2054342134855567E-2</v>
      </c>
    </row>
    <row r="17" spans="1:3">
      <c r="A17">
        <v>3.5</v>
      </c>
      <c r="B17">
        <v>40.299999999999997</v>
      </c>
      <c r="C17">
        <v>1.2377704235256415E-2</v>
      </c>
    </row>
    <row r="18" spans="1:3">
      <c r="A18">
        <v>3.8</v>
      </c>
      <c r="B18">
        <v>35.6</v>
      </c>
      <c r="C18">
        <v>1.2680408986528668E-2</v>
      </c>
    </row>
    <row r="19" spans="1:3">
      <c r="A19">
        <v>3.5</v>
      </c>
      <c r="B19">
        <v>31.9</v>
      </c>
      <c r="C19">
        <v>1.4382943900335676E-2</v>
      </c>
    </row>
    <row r="20" spans="1:3">
      <c r="A20">
        <v>3.6</v>
      </c>
      <c r="B20">
        <v>31.6</v>
      </c>
      <c r="C20">
        <v>1.4395668884766066E-2</v>
      </c>
    </row>
    <row r="21" spans="1:3">
      <c r="A21">
        <v>2.5</v>
      </c>
      <c r="B21">
        <v>39.700000000000003</v>
      </c>
      <c r="C21">
        <v>1.4508106964381873E-2</v>
      </c>
    </row>
    <row r="22" spans="1:3">
      <c r="A22">
        <v>5.9</v>
      </c>
      <c r="B22">
        <v>26.620799999999999</v>
      </c>
      <c r="C22">
        <v>1.469288708957539E-2</v>
      </c>
    </row>
    <row r="23" spans="1:3">
      <c r="A23">
        <v>2</v>
      </c>
      <c r="B23">
        <v>37.5</v>
      </c>
      <c r="C23">
        <v>1.5189011720518453E-2</v>
      </c>
    </row>
    <row r="24" spans="1:3">
      <c r="A24">
        <v>2.7</v>
      </c>
      <c r="B24">
        <v>40.6</v>
      </c>
      <c r="C24">
        <v>1.5414131539551956E-2</v>
      </c>
    </row>
    <row r="25" spans="1:3">
      <c r="A25">
        <v>2.4</v>
      </c>
      <c r="B25">
        <v>46.9</v>
      </c>
      <c r="C25">
        <v>1.7270284027568361E-2</v>
      </c>
    </row>
    <row r="26" spans="1:3">
      <c r="A26">
        <v>2.4</v>
      </c>
      <c r="B26">
        <v>37.071100000000001</v>
      </c>
      <c r="C26">
        <v>1.8493550310221818E-2</v>
      </c>
    </row>
    <row r="27" spans="1:3">
      <c r="A27">
        <v>3.5</v>
      </c>
      <c r="B27">
        <v>33.200000000000003</v>
      </c>
      <c r="C27">
        <v>2.0629979757545325E-2</v>
      </c>
    </row>
    <row r="28" spans="1:3">
      <c r="A28">
        <v>4.4000000000000004</v>
      </c>
      <c r="B28">
        <v>30.562000000000001</v>
      </c>
      <c r="C28">
        <v>2.1172452273503839E-2</v>
      </c>
    </row>
    <row r="29" spans="1:3">
      <c r="A29">
        <v>3.8</v>
      </c>
      <c r="B29">
        <v>36.012999999999998</v>
      </c>
      <c r="C29">
        <v>2.4679695904163301E-2</v>
      </c>
    </row>
    <row r="30" spans="1:3">
      <c r="A30">
        <v>2.5</v>
      </c>
      <c r="B30">
        <v>40.0169</v>
      </c>
      <c r="C30">
        <v>2.5172656818885475E-2</v>
      </c>
    </row>
    <row r="31" spans="1:3">
      <c r="A31">
        <v>3.5</v>
      </c>
      <c r="B31">
        <v>34.700000000000003</v>
      </c>
      <c r="C31">
        <v>2.6442751552971044E-2</v>
      </c>
    </row>
    <row r="32" spans="1:3">
      <c r="A32">
        <v>4</v>
      </c>
      <c r="B32">
        <v>30</v>
      </c>
      <c r="C32">
        <v>2.6681442854039727E-2</v>
      </c>
    </row>
    <row r="33" spans="1:3">
      <c r="A33">
        <v>4.5999999999999996</v>
      </c>
      <c r="B33">
        <v>31.9</v>
      </c>
      <c r="C33">
        <v>2.9322509336960012E-2</v>
      </c>
    </row>
    <row r="34" spans="1:3">
      <c r="A34">
        <v>3</v>
      </c>
      <c r="B34">
        <v>33</v>
      </c>
      <c r="C34">
        <v>3.060761634664666E-2</v>
      </c>
    </row>
    <row r="35" spans="1:3">
      <c r="A35">
        <v>2</v>
      </c>
      <c r="B35">
        <v>40.299999999999997</v>
      </c>
      <c r="C35">
        <v>3.0998868373332877E-2</v>
      </c>
    </row>
    <row r="36" spans="1:3">
      <c r="A36">
        <v>6.8</v>
      </c>
      <c r="B36">
        <v>21.006</v>
      </c>
      <c r="C36">
        <v>3.179599953212775E-2</v>
      </c>
    </row>
    <row r="37" spans="1:3">
      <c r="A37">
        <v>3.5</v>
      </c>
      <c r="B37">
        <v>37.4</v>
      </c>
      <c r="C37">
        <v>3.212862360332791E-2</v>
      </c>
    </row>
    <row r="38" spans="1:3">
      <c r="A38">
        <v>1.8</v>
      </c>
      <c r="B38">
        <v>44.8</v>
      </c>
      <c r="C38">
        <v>3.2197320364292903E-2</v>
      </c>
    </row>
    <row r="39" spans="1:3">
      <c r="A39">
        <v>2</v>
      </c>
      <c r="B39">
        <v>40</v>
      </c>
      <c r="C39">
        <v>3.2383222477141316E-2</v>
      </c>
    </row>
    <row r="40" spans="1:3">
      <c r="A40">
        <v>2</v>
      </c>
      <c r="B40">
        <v>34.700000000000003</v>
      </c>
      <c r="C40">
        <v>3.3449637961527889E-2</v>
      </c>
    </row>
    <row r="41" spans="1:3">
      <c r="A41">
        <v>4.3</v>
      </c>
      <c r="B41">
        <v>27.805499999999999</v>
      </c>
      <c r="C41">
        <v>3.4344974291487307E-2</v>
      </c>
    </row>
    <row r="42" spans="1:3">
      <c r="A42">
        <v>2</v>
      </c>
      <c r="B42">
        <v>42.3461</v>
      </c>
      <c r="C42">
        <v>3.441292476642166E-2</v>
      </c>
    </row>
    <row r="43" spans="1:3">
      <c r="A43">
        <v>5.2</v>
      </c>
      <c r="B43">
        <v>26.7</v>
      </c>
      <c r="C43">
        <v>3.5616875505055212E-2</v>
      </c>
    </row>
    <row r="44" spans="1:3">
      <c r="A44">
        <v>5.2</v>
      </c>
      <c r="B44">
        <v>24.8</v>
      </c>
      <c r="C44">
        <v>3.6883319814104865E-2</v>
      </c>
    </row>
    <row r="45" spans="1:3">
      <c r="A45">
        <v>6.8</v>
      </c>
      <c r="B45">
        <v>21.006</v>
      </c>
      <c r="C45">
        <v>3.788842535031689E-2</v>
      </c>
    </row>
    <row r="46" spans="1:3">
      <c r="A46">
        <v>2</v>
      </c>
      <c r="B46">
        <v>38</v>
      </c>
      <c r="C46">
        <v>3.8694237164857426E-2</v>
      </c>
    </row>
    <row r="47" spans="1:3">
      <c r="A47">
        <v>5.5</v>
      </c>
      <c r="B47">
        <v>20.100000000000001</v>
      </c>
      <c r="C47">
        <v>3.9023644547537817E-2</v>
      </c>
    </row>
    <row r="48" spans="1:3">
      <c r="A48">
        <v>2.2999999999999998</v>
      </c>
      <c r="B48">
        <v>34.700000000000003</v>
      </c>
      <c r="C48">
        <v>3.9222274384148825E-2</v>
      </c>
    </row>
    <row r="49" spans="1:3">
      <c r="A49">
        <v>3.5</v>
      </c>
      <c r="B49">
        <v>34.5</v>
      </c>
      <c r="C49">
        <v>4.0121414352763396E-2</v>
      </c>
    </row>
    <row r="50" spans="1:3">
      <c r="A50">
        <v>2.4</v>
      </c>
      <c r="B50">
        <v>43.2286</v>
      </c>
      <c r="C50">
        <v>4.0519113093467674E-2</v>
      </c>
    </row>
    <row r="51" spans="1:3">
      <c r="A51">
        <v>4</v>
      </c>
      <c r="B51">
        <v>27.1846</v>
      </c>
      <c r="C51">
        <v>4.2168754804493003E-2</v>
      </c>
    </row>
    <row r="52" spans="1:3">
      <c r="A52">
        <v>2</v>
      </c>
      <c r="B52">
        <v>31.1</v>
      </c>
      <c r="C52">
        <v>4.2719412074117002E-2</v>
      </c>
    </row>
    <row r="53" spans="1:3">
      <c r="A53">
        <v>3.8</v>
      </c>
      <c r="B53">
        <v>31.9</v>
      </c>
      <c r="C53">
        <v>4.4843599071835327E-2</v>
      </c>
    </row>
    <row r="54" spans="1:3">
      <c r="A54">
        <v>2</v>
      </c>
      <c r="B54">
        <v>48.2</v>
      </c>
      <c r="C54">
        <v>4.6004511624788025E-2</v>
      </c>
    </row>
    <row r="55" spans="1:3">
      <c r="A55">
        <v>3.5</v>
      </c>
      <c r="B55">
        <v>33.1</v>
      </c>
      <c r="C55">
        <v>4.6019242218018896E-2</v>
      </c>
    </row>
    <row r="56" spans="1:3">
      <c r="A56">
        <v>2.4</v>
      </c>
      <c r="B56">
        <v>36.4</v>
      </c>
      <c r="C56">
        <v>4.7802141780495577E-2</v>
      </c>
    </row>
    <row r="57" spans="1:3">
      <c r="A57">
        <v>3.7</v>
      </c>
      <c r="B57">
        <v>35.2288</v>
      </c>
      <c r="C57">
        <v>4.9502703049798868E-2</v>
      </c>
    </row>
    <row r="58" spans="1:3">
      <c r="A58">
        <v>3.8</v>
      </c>
      <c r="B58">
        <v>36.934699999999999</v>
      </c>
      <c r="C58">
        <v>5.0238201345465194E-2</v>
      </c>
    </row>
    <row r="59" spans="1:3">
      <c r="A59">
        <v>4</v>
      </c>
      <c r="B59">
        <v>30.9375</v>
      </c>
      <c r="C59">
        <v>5.0896835957098818E-2</v>
      </c>
    </row>
    <row r="60" spans="1:3">
      <c r="A60">
        <v>3.7</v>
      </c>
      <c r="B60">
        <v>32.974800000000002</v>
      </c>
      <c r="C60">
        <v>5.0954991364102198E-2</v>
      </c>
    </row>
    <row r="61" spans="1:3">
      <c r="A61">
        <v>5.3</v>
      </c>
      <c r="B61">
        <v>29</v>
      </c>
      <c r="C61">
        <v>5.1462613971028137E-2</v>
      </c>
    </row>
    <row r="62" spans="1:3">
      <c r="A62">
        <v>2.5</v>
      </c>
      <c r="B62">
        <v>39.200000000000003</v>
      </c>
      <c r="C62">
        <v>5.1816851943063846E-2</v>
      </c>
    </row>
    <row r="63" spans="1:3">
      <c r="A63">
        <v>5.3</v>
      </c>
      <c r="B63">
        <v>27.9</v>
      </c>
      <c r="C63">
        <v>5.2307693133943456E-2</v>
      </c>
    </row>
    <row r="64" spans="1:3">
      <c r="A64">
        <v>2.5</v>
      </c>
      <c r="B64">
        <v>36.704700000000003</v>
      </c>
      <c r="C64">
        <v>5.2563837363416521E-2</v>
      </c>
    </row>
    <row r="65" spans="1:3">
      <c r="A65">
        <v>3.5</v>
      </c>
      <c r="B65">
        <v>35.9</v>
      </c>
      <c r="C65">
        <v>5.3420062002578206E-2</v>
      </c>
    </row>
    <row r="66" spans="1:3">
      <c r="A66">
        <v>3.6</v>
      </c>
      <c r="B66">
        <v>34.875399999999999</v>
      </c>
      <c r="C66">
        <v>5.4414191895292396E-2</v>
      </c>
    </row>
    <row r="67" spans="1:3">
      <c r="A67">
        <v>4.5999999999999996</v>
      </c>
      <c r="B67">
        <v>28.0212</v>
      </c>
      <c r="C67">
        <v>5.5990135335183711E-2</v>
      </c>
    </row>
    <row r="68" spans="1:3">
      <c r="A68">
        <v>2.5</v>
      </c>
      <c r="B68">
        <v>38.377800000000001</v>
      </c>
      <c r="C68">
        <v>5.7036927843120089E-2</v>
      </c>
    </row>
    <row r="69" spans="1:3">
      <c r="A69">
        <v>3.6</v>
      </c>
      <c r="B69">
        <v>29.5</v>
      </c>
      <c r="C69">
        <v>5.8385363573470905E-2</v>
      </c>
    </row>
    <row r="70" spans="1:3">
      <c r="A70">
        <v>4.5</v>
      </c>
      <c r="B70">
        <v>24.349900000000002</v>
      </c>
      <c r="C70">
        <v>5.866076727244518E-2</v>
      </c>
    </row>
    <row r="71" spans="1:3">
      <c r="A71">
        <v>2.4</v>
      </c>
      <c r="B71">
        <v>35.810299999999998</v>
      </c>
      <c r="C71">
        <v>5.8848801157865616E-2</v>
      </c>
    </row>
    <row r="72" spans="1:3">
      <c r="A72">
        <v>4.7</v>
      </c>
      <c r="B72">
        <v>25.609400000000001</v>
      </c>
      <c r="C72">
        <v>5.8949148669374396E-2</v>
      </c>
    </row>
    <row r="73" spans="1:3">
      <c r="A73">
        <v>3.2</v>
      </c>
      <c r="B73">
        <v>38.9</v>
      </c>
      <c r="C73">
        <v>6.0576092663777614E-2</v>
      </c>
    </row>
    <row r="74" spans="1:3">
      <c r="A74">
        <v>3.7</v>
      </c>
      <c r="B74">
        <v>28.1</v>
      </c>
      <c r="C74">
        <v>6.1658691060493709E-2</v>
      </c>
    </row>
    <row r="75" spans="1:3">
      <c r="A75">
        <v>3</v>
      </c>
      <c r="B75">
        <v>29.789200000000001</v>
      </c>
      <c r="C75">
        <v>6.3443394811422915E-2</v>
      </c>
    </row>
    <row r="76" spans="1:3">
      <c r="A76">
        <v>2</v>
      </c>
      <c r="B76">
        <v>38.870199999999997</v>
      </c>
      <c r="C76">
        <v>6.4720375608316671E-2</v>
      </c>
    </row>
    <row r="77" spans="1:3">
      <c r="A77">
        <v>2.5</v>
      </c>
      <c r="B77">
        <v>30.168800000000001</v>
      </c>
      <c r="C77">
        <v>6.6848259881542194E-2</v>
      </c>
    </row>
    <row r="78" spans="1:3">
      <c r="A78">
        <v>4</v>
      </c>
      <c r="B78">
        <v>27.736599999999999</v>
      </c>
      <c r="C78">
        <v>7.0321623800327693E-2</v>
      </c>
    </row>
    <row r="79" spans="1:3">
      <c r="A79">
        <v>2.4</v>
      </c>
      <c r="B79">
        <v>38.957500000000003</v>
      </c>
      <c r="C79">
        <v>7.1374405569412658E-2</v>
      </c>
    </row>
    <row r="80" spans="1:3">
      <c r="A80">
        <v>3.6</v>
      </c>
      <c r="B80">
        <v>35.6</v>
      </c>
      <c r="C80">
        <v>7.1575567247564531E-2</v>
      </c>
    </row>
    <row r="81" spans="1:3">
      <c r="A81">
        <v>3.6</v>
      </c>
      <c r="B81">
        <v>26.1066</v>
      </c>
      <c r="C81">
        <v>7.3882916733860826E-2</v>
      </c>
    </row>
    <row r="82" spans="1:3">
      <c r="A82">
        <v>3</v>
      </c>
      <c r="B82">
        <v>29.6</v>
      </c>
      <c r="C82">
        <v>7.4697785760261981E-2</v>
      </c>
    </row>
    <row r="83" spans="1:3">
      <c r="A83">
        <v>2.4</v>
      </c>
      <c r="B83">
        <v>36.262799999999999</v>
      </c>
      <c r="C83">
        <v>7.6702182633675009E-2</v>
      </c>
    </row>
    <row r="84" spans="1:3">
      <c r="A84">
        <v>5.6</v>
      </c>
      <c r="B84">
        <v>24.299600000000002</v>
      </c>
      <c r="C84">
        <v>7.6710384637718732E-2</v>
      </c>
    </row>
    <row r="85" spans="1:3">
      <c r="A85">
        <v>2</v>
      </c>
      <c r="B85">
        <v>37.5</v>
      </c>
      <c r="C85">
        <v>7.7971716107766209E-2</v>
      </c>
    </row>
    <row r="86" spans="1:3">
      <c r="A86">
        <v>5.5</v>
      </c>
      <c r="B86">
        <v>23.2</v>
      </c>
      <c r="C86">
        <v>7.8747365377347167E-2</v>
      </c>
    </row>
    <row r="87" spans="1:3">
      <c r="A87">
        <v>2.7</v>
      </c>
      <c r="B87">
        <v>37.799999999999997</v>
      </c>
      <c r="C87">
        <v>7.9396911278689863E-2</v>
      </c>
    </row>
    <row r="88" spans="1:3">
      <c r="A88">
        <v>5.3</v>
      </c>
      <c r="B88">
        <v>28.993500000000001</v>
      </c>
      <c r="C88">
        <v>8.1771942864137692E-2</v>
      </c>
    </row>
    <row r="89" spans="1:3">
      <c r="A89">
        <v>2.5</v>
      </c>
      <c r="B89">
        <v>31.8</v>
      </c>
      <c r="C89">
        <v>8.2386479488600339E-2</v>
      </c>
    </row>
    <row r="90" spans="1:3">
      <c r="A90">
        <v>1.6</v>
      </c>
      <c r="B90">
        <v>44.571399999999997</v>
      </c>
      <c r="C90">
        <v>8.2852647197978802E-2</v>
      </c>
    </row>
    <row r="91" spans="1:3">
      <c r="A91">
        <v>2</v>
      </c>
      <c r="B91">
        <v>58.534999999999997</v>
      </c>
      <c r="C91">
        <v>8.3147140163647437E-2</v>
      </c>
    </row>
    <row r="92" spans="1:3">
      <c r="A92">
        <v>5.6</v>
      </c>
      <c r="B92">
        <v>25.008900000000001</v>
      </c>
      <c r="C92">
        <v>8.4133823630445859E-2</v>
      </c>
    </row>
    <row r="93" spans="1:3">
      <c r="A93">
        <v>3.7</v>
      </c>
      <c r="B93">
        <v>27</v>
      </c>
      <c r="C93">
        <v>8.4709376953531312E-2</v>
      </c>
    </row>
    <row r="94" spans="1:3">
      <c r="A94">
        <v>2.5</v>
      </c>
      <c r="B94">
        <v>37.070999999999998</v>
      </c>
      <c r="C94">
        <v>8.4728335220872752E-2</v>
      </c>
    </row>
    <row r="95" spans="1:3">
      <c r="A95">
        <v>2.4</v>
      </c>
      <c r="B95">
        <v>43.291600000000003</v>
      </c>
      <c r="C95">
        <v>8.7196945872136555E-2</v>
      </c>
    </row>
    <row r="96" spans="1:3">
      <c r="A96">
        <v>3</v>
      </c>
      <c r="B96">
        <v>34.7286</v>
      </c>
      <c r="C96">
        <v>8.7323250414755638E-2</v>
      </c>
    </row>
    <row r="97" spans="1:3">
      <c r="A97">
        <v>3</v>
      </c>
      <c r="B97">
        <v>39.710299999999997</v>
      </c>
      <c r="C97">
        <v>8.7702970193706875E-2</v>
      </c>
    </row>
    <row r="98" spans="1:3">
      <c r="A98">
        <v>2</v>
      </c>
      <c r="B98">
        <v>42.575000000000003</v>
      </c>
      <c r="C98">
        <v>8.7739674463066519E-2</v>
      </c>
    </row>
    <row r="99" spans="1:3">
      <c r="A99">
        <v>4.4000000000000004</v>
      </c>
      <c r="B99">
        <v>30.8</v>
      </c>
      <c r="C99">
        <v>8.7772210122115224E-2</v>
      </c>
    </row>
    <row r="100" spans="1:3">
      <c r="A100">
        <v>3.5</v>
      </c>
      <c r="B100">
        <v>33.700000000000003</v>
      </c>
      <c r="C100">
        <v>8.8285535714429542E-2</v>
      </c>
    </row>
    <row r="101" spans="1:3">
      <c r="A101">
        <v>2.5</v>
      </c>
      <c r="B101">
        <v>42.9</v>
      </c>
      <c r="C101">
        <v>8.841762288926247E-2</v>
      </c>
    </row>
    <row r="102" spans="1:3">
      <c r="A102">
        <v>4</v>
      </c>
      <c r="B102">
        <v>29.9</v>
      </c>
      <c r="C102">
        <v>8.8465324862546657E-2</v>
      </c>
    </row>
    <row r="103" spans="1:3">
      <c r="A103">
        <v>3</v>
      </c>
      <c r="B103">
        <v>34.781799999999997</v>
      </c>
      <c r="C103">
        <v>8.9071897099193609E-2</v>
      </c>
    </row>
    <row r="104" spans="1:3">
      <c r="A104">
        <v>5.4</v>
      </c>
      <c r="B104">
        <v>30.4</v>
      </c>
      <c r="C104">
        <v>8.9341285827910011E-2</v>
      </c>
    </row>
    <row r="105" spans="1:3">
      <c r="A105">
        <v>4.5999999999999996</v>
      </c>
      <c r="B105">
        <v>33.550899999999999</v>
      </c>
      <c r="C105">
        <v>9.0863486304453955E-2</v>
      </c>
    </row>
    <row r="106" spans="1:3">
      <c r="A106">
        <v>2.4</v>
      </c>
      <c r="B106">
        <v>39.299999999999997</v>
      </c>
      <c r="C106">
        <v>9.3769429355393674E-2</v>
      </c>
    </row>
    <row r="107" spans="1:3">
      <c r="A107">
        <v>3.5</v>
      </c>
      <c r="B107">
        <v>37.9499</v>
      </c>
      <c r="C107">
        <v>9.5308711603443341E-2</v>
      </c>
    </row>
    <row r="108" spans="1:3">
      <c r="A108">
        <v>4.5999999999999996</v>
      </c>
      <c r="B108">
        <v>26.662199999999999</v>
      </c>
      <c r="C108">
        <v>9.6462155170957464E-2</v>
      </c>
    </row>
    <row r="109" spans="1:3">
      <c r="A109">
        <v>2.5</v>
      </c>
      <c r="B109">
        <v>51.6</v>
      </c>
      <c r="C109">
        <v>9.6693476903896292E-2</v>
      </c>
    </row>
    <row r="110" spans="1:3">
      <c r="A110">
        <v>2</v>
      </c>
      <c r="B110">
        <v>40.239699999999999</v>
      </c>
      <c r="C110">
        <v>9.8225529956194157E-2</v>
      </c>
    </row>
    <row r="111" spans="1:3">
      <c r="A111">
        <v>2.4</v>
      </c>
      <c r="B111">
        <v>33.6</v>
      </c>
      <c r="C111">
        <v>9.8941926370119782E-2</v>
      </c>
    </row>
    <row r="112" spans="1:3">
      <c r="A112">
        <v>2.9</v>
      </c>
      <c r="B112">
        <v>34.1</v>
      </c>
      <c r="C112">
        <v>9.9667786677406833E-2</v>
      </c>
    </row>
    <row r="113" spans="1:3">
      <c r="A113">
        <v>2.4</v>
      </c>
      <c r="B113">
        <v>44.6</v>
      </c>
      <c r="C113">
        <v>9.9729317021852504E-2</v>
      </c>
    </row>
    <row r="114" spans="1:3">
      <c r="A114">
        <v>3.5</v>
      </c>
      <c r="B114">
        <v>34.700000000000003</v>
      </c>
      <c r="C114">
        <v>0.10012421888289147</v>
      </c>
    </row>
    <row r="115" spans="1:3">
      <c r="A115">
        <v>3.5</v>
      </c>
      <c r="B115">
        <v>28.7</v>
      </c>
      <c r="C115">
        <v>0.10233796387669236</v>
      </c>
    </row>
    <row r="116" spans="1:3">
      <c r="A116">
        <v>3.8</v>
      </c>
      <c r="B116">
        <v>38.299999999999997</v>
      </c>
      <c r="C116">
        <v>0.10236062990919637</v>
      </c>
    </row>
    <row r="117" spans="1:3">
      <c r="A117">
        <v>3.8</v>
      </c>
      <c r="B117">
        <v>35.359400000000001</v>
      </c>
      <c r="C117">
        <v>0.10304691765038365</v>
      </c>
    </row>
    <row r="118" spans="1:3">
      <c r="A118">
        <v>2.5</v>
      </c>
      <c r="B118">
        <v>40.6</v>
      </c>
      <c r="C118">
        <v>0.10337707253954254</v>
      </c>
    </row>
    <row r="119" spans="1:3">
      <c r="A119">
        <v>5.4</v>
      </c>
      <c r="B119">
        <v>23.898299999999999</v>
      </c>
      <c r="C119">
        <v>0.10416439827763913</v>
      </c>
    </row>
    <row r="120" spans="1:3">
      <c r="A120">
        <v>4.8</v>
      </c>
      <c r="B120">
        <v>25.7761</v>
      </c>
      <c r="C120">
        <v>0.1043946703531774</v>
      </c>
    </row>
    <row r="121" spans="1:3">
      <c r="A121">
        <v>3.7</v>
      </c>
      <c r="B121">
        <v>30.9</v>
      </c>
      <c r="C121">
        <v>0.10580698155743851</v>
      </c>
    </row>
    <row r="122" spans="1:3">
      <c r="A122">
        <v>4</v>
      </c>
      <c r="B122">
        <v>27.3</v>
      </c>
      <c r="C122">
        <v>0.10600962176282924</v>
      </c>
    </row>
    <row r="123" spans="1:3">
      <c r="A123">
        <v>5.7</v>
      </c>
      <c r="B123">
        <v>34.5</v>
      </c>
      <c r="C123">
        <v>0.10657924616277303</v>
      </c>
    </row>
    <row r="124" spans="1:3">
      <c r="A124">
        <v>1.6</v>
      </c>
      <c r="B124">
        <v>47.7592</v>
      </c>
      <c r="C124">
        <v>0.10706226430605004</v>
      </c>
    </row>
    <row r="125" spans="1:3">
      <c r="A125">
        <v>2.5</v>
      </c>
      <c r="B125">
        <v>47.649299999999997</v>
      </c>
      <c r="C125">
        <v>0.1091931497103974</v>
      </c>
    </row>
    <row r="126" spans="1:3">
      <c r="A126">
        <v>4.5999999999999996</v>
      </c>
      <c r="B126">
        <v>29</v>
      </c>
      <c r="C126">
        <v>0.11304573547728336</v>
      </c>
    </row>
    <row r="127" spans="1:3">
      <c r="A127">
        <v>3.5</v>
      </c>
      <c r="B127">
        <v>34.700000000000003</v>
      </c>
      <c r="C127">
        <v>0.11309251826331923</v>
      </c>
    </row>
    <row r="128" spans="1:3">
      <c r="A128">
        <v>2</v>
      </c>
      <c r="B128">
        <v>40</v>
      </c>
      <c r="C128">
        <v>0.11563730912184744</v>
      </c>
    </row>
    <row r="129" spans="1:3">
      <c r="A129">
        <v>3.5</v>
      </c>
      <c r="B129">
        <v>39.799999999999997</v>
      </c>
      <c r="C129">
        <v>0.11586843456715679</v>
      </c>
    </row>
    <row r="130" spans="1:3">
      <c r="A130">
        <v>2.9</v>
      </c>
      <c r="B130">
        <v>34.299999999999997</v>
      </c>
      <c r="C130">
        <v>0.11961525109129378</v>
      </c>
    </row>
    <row r="131" spans="1:3">
      <c r="A131">
        <v>4</v>
      </c>
      <c r="B131">
        <v>25.3</v>
      </c>
      <c r="C131">
        <v>0.11964252445685208</v>
      </c>
    </row>
    <row r="132" spans="1:3">
      <c r="A132">
        <v>3</v>
      </c>
      <c r="B132">
        <v>36.154800000000002</v>
      </c>
      <c r="C132">
        <v>0.11972631931712896</v>
      </c>
    </row>
    <row r="133" spans="1:3">
      <c r="A133">
        <v>6.5</v>
      </c>
      <c r="B133">
        <v>17.5</v>
      </c>
      <c r="C133">
        <v>0.12191159446558253</v>
      </c>
    </row>
    <row r="134" spans="1:3">
      <c r="A134">
        <v>5.5</v>
      </c>
      <c r="B134">
        <v>31.7</v>
      </c>
      <c r="C134">
        <v>0.12240021353965747</v>
      </c>
    </row>
    <row r="135" spans="1:3">
      <c r="A135">
        <v>3.5</v>
      </c>
      <c r="B135">
        <v>32.1</v>
      </c>
      <c r="C135">
        <v>0.12256256802960752</v>
      </c>
    </row>
    <row r="136" spans="1:3">
      <c r="A136">
        <v>6</v>
      </c>
      <c r="B136">
        <v>21.7</v>
      </c>
      <c r="C136">
        <v>0.12303995254201627</v>
      </c>
    </row>
    <row r="137" spans="1:3">
      <c r="A137">
        <v>3</v>
      </c>
      <c r="B137">
        <v>36.1</v>
      </c>
      <c r="C137">
        <v>0.12317480680901582</v>
      </c>
    </row>
    <row r="138" spans="1:3">
      <c r="A138">
        <v>5.3</v>
      </c>
      <c r="B138">
        <v>26.6</v>
      </c>
      <c r="C138">
        <v>0.12417871472242514</v>
      </c>
    </row>
    <row r="139" spans="1:3">
      <c r="A139">
        <v>3.4</v>
      </c>
      <c r="B139">
        <v>40.997799999999998</v>
      </c>
      <c r="C139">
        <v>0.12641452275991027</v>
      </c>
    </row>
    <row r="140" spans="1:3">
      <c r="A140">
        <v>2.4</v>
      </c>
      <c r="B140">
        <v>41.395899999999997</v>
      </c>
      <c r="C140">
        <v>0.12678214162071899</v>
      </c>
    </row>
    <row r="141" spans="1:3">
      <c r="A141">
        <v>5.6</v>
      </c>
      <c r="B141">
        <v>25.1952</v>
      </c>
      <c r="C141">
        <v>0.12707329267387468</v>
      </c>
    </row>
    <row r="142" spans="1:3">
      <c r="A142">
        <v>5.2</v>
      </c>
      <c r="B142">
        <v>22.6</v>
      </c>
      <c r="C142">
        <v>0.1279771035920666</v>
      </c>
    </row>
    <row r="143" spans="1:3">
      <c r="A143">
        <v>2</v>
      </c>
      <c r="B143">
        <v>50.9</v>
      </c>
      <c r="C143">
        <v>0.12806290393134945</v>
      </c>
    </row>
    <row r="144" spans="1:3">
      <c r="A144">
        <v>4</v>
      </c>
      <c r="B144">
        <v>28.4</v>
      </c>
      <c r="C144">
        <v>0.12878689061002113</v>
      </c>
    </row>
    <row r="145" spans="1:3">
      <c r="A145">
        <v>3.6</v>
      </c>
      <c r="B145">
        <v>28.1127</v>
      </c>
      <c r="C145">
        <v>0.12906172883846834</v>
      </c>
    </row>
    <row r="146" spans="1:3">
      <c r="A146">
        <v>2.5</v>
      </c>
      <c r="B146">
        <v>39.614699999999999</v>
      </c>
      <c r="C146">
        <v>0.12936666479599268</v>
      </c>
    </row>
    <row r="147" spans="1:3">
      <c r="A147">
        <v>2.2000000000000002</v>
      </c>
      <c r="B147">
        <v>51.9</v>
      </c>
      <c r="C147">
        <v>0.12988260914612215</v>
      </c>
    </row>
    <row r="148" spans="1:3">
      <c r="A148">
        <v>2.4</v>
      </c>
      <c r="B148">
        <v>45.3</v>
      </c>
      <c r="C148">
        <v>0.1319484399540457</v>
      </c>
    </row>
    <row r="149" spans="1:3">
      <c r="A149">
        <v>3</v>
      </c>
      <c r="B149">
        <v>35.465499999999999</v>
      </c>
      <c r="C149">
        <v>0.13553359337971815</v>
      </c>
    </row>
    <row r="150" spans="1:3">
      <c r="A150">
        <v>2</v>
      </c>
      <c r="B150">
        <v>43.9</v>
      </c>
      <c r="C150">
        <v>0.13578537009064373</v>
      </c>
    </row>
    <row r="151" spans="1:3">
      <c r="A151">
        <v>2.5</v>
      </c>
      <c r="B151">
        <v>37.799999999999997</v>
      </c>
      <c r="C151">
        <v>0.13684689600069855</v>
      </c>
    </row>
    <row r="152" spans="1:3">
      <c r="A152">
        <v>3.5</v>
      </c>
      <c r="B152">
        <v>35.5</v>
      </c>
      <c r="C152">
        <v>0.14000626711067954</v>
      </c>
    </row>
    <row r="153" spans="1:3">
      <c r="A153">
        <v>1</v>
      </c>
      <c r="B153">
        <v>57.8</v>
      </c>
      <c r="C153">
        <v>0.14092562952027721</v>
      </c>
    </row>
    <row r="154" spans="1:3">
      <c r="A154">
        <v>2</v>
      </c>
      <c r="B154">
        <v>34.1</v>
      </c>
      <c r="C154">
        <v>0.14202514605418293</v>
      </c>
    </row>
    <row r="155" spans="1:3">
      <c r="A155">
        <v>4.5</v>
      </c>
      <c r="B155">
        <v>29.6</v>
      </c>
      <c r="C155">
        <v>0.14207858236060067</v>
      </c>
    </row>
    <row r="156" spans="1:3">
      <c r="A156">
        <v>6</v>
      </c>
      <c r="B156">
        <v>23.2715</v>
      </c>
      <c r="C156">
        <v>0.14223324114327096</v>
      </c>
    </row>
    <row r="157" spans="1:3">
      <c r="A157">
        <v>4</v>
      </c>
      <c r="B157">
        <v>25.753499999999999</v>
      </c>
      <c r="C157">
        <v>0.14342777942494422</v>
      </c>
    </row>
    <row r="158" spans="1:3">
      <c r="A158">
        <v>2.4</v>
      </c>
      <c r="B158">
        <v>48.2</v>
      </c>
      <c r="C158">
        <v>0.14343479215524524</v>
      </c>
    </row>
    <row r="159" spans="1:3">
      <c r="A159">
        <v>2.4</v>
      </c>
      <c r="B159">
        <v>37.491100000000003</v>
      </c>
      <c r="C159">
        <v>0.1434422979508212</v>
      </c>
    </row>
    <row r="160" spans="1:3">
      <c r="A160">
        <v>3.5</v>
      </c>
      <c r="B160">
        <v>35.5</v>
      </c>
      <c r="C160">
        <v>0.14392868152176386</v>
      </c>
    </row>
    <row r="161" spans="1:3">
      <c r="A161">
        <v>3</v>
      </c>
      <c r="B161">
        <v>29.789200000000001</v>
      </c>
      <c r="C161">
        <v>0.14403103701757292</v>
      </c>
    </row>
    <row r="162" spans="1:3">
      <c r="A162">
        <v>2.5</v>
      </c>
      <c r="B162">
        <v>34.6</v>
      </c>
      <c r="C162">
        <v>0.14460200194447226</v>
      </c>
    </row>
    <row r="163" spans="1:3">
      <c r="A163">
        <v>3.5</v>
      </c>
      <c r="B163">
        <v>28.7</v>
      </c>
      <c r="C163">
        <v>0.14486113406746326</v>
      </c>
    </row>
    <row r="164" spans="1:3">
      <c r="A164">
        <v>3</v>
      </c>
      <c r="B164">
        <v>35.708100000000002</v>
      </c>
      <c r="C164">
        <v>0.14650172477771417</v>
      </c>
    </row>
    <row r="165" spans="1:3">
      <c r="A165">
        <v>2.7</v>
      </c>
      <c r="B165">
        <v>39.799999999999997</v>
      </c>
      <c r="C165">
        <v>0.1473841058622577</v>
      </c>
    </row>
    <row r="166" spans="1:3">
      <c r="A166">
        <v>3.5</v>
      </c>
      <c r="B166">
        <v>37.349899999999998</v>
      </c>
      <c r="C166">
        <v>0.1476534420137211</v>
      </c>
    </row>
    <row r="167" spans="1:3">
      <c r="A167">
        <v>2.4</v>
      </c>
      <c r="B167">
        <v>46.8</v>
      </c>
      <c r="C167">
        <v>0.14902058038863952</v>
      </c>
    </row>
    <row r="168" spans="1:3">
      <c r="A168">
        <v>4.8</v>
      </c>
      <c r="B168">
        <v>31.8</v>
      </c>
      <c r="C168">
        <v>0.15050974189421396</v>
      </c>
    </row>
    <row r="169" spans="1:3">
      <c r="A169">
        <v>5</v>
      </c>
      <c r="B169">
        <v>23.820399999999999</v>
      </c>
      <c r="C169">
        <v>0.15066291013074051</v>
      </c>
    </row>
    <row r="170" spans="1:3">
      <c r="A170">
        <v>2.4</v>
      </c>
      <c r="B170">
        <v>46.9</v>
      </c>
      <c r="C170">
        <v>0.15376351488777973</v>
      </c>
    </row>
    <row r="171" spans="1:3">
      <c r="A171">
        <v>1.3</v>
      </c>
      <c r="B171">
        <v>32.1</v>
      </c>
      <c r="C171">
        <v>0.15376659316096508</v>
      </c>
    </row>
    <row r="172" spans="1:3">
      <c r="A172">
        <v>5.3</v>
      </c>
      <c r="B172">
        <v>24.299900000000001</v>
      </c>
      <c r="C172">
        <v>0.15536727443125098</v>
      </c>
    </row>
    <row r="173" spans="1:3">
      <c r="A173">
        <v>3</v>
      </c>
      <c r="B173">
        <v>34.7288</v>
      </c>
      <c r="C173">
        <v>0.15630848191276636</v>
      </c>
    </row>
    <row r="174" spans="1:3">
      <c r="A174">
        <v>3</v>
      </c>
      <c r="B174">
        <v>35</v>
      </c>
      <c r="C174">
        <v>0.15641985604667819</v>
      </c>
    </row>
    <row r="175" spans="1:3">
      <c r="A175">
        <v>2</v>
      </c>
      <c r="B175">
        <v>38</v>
      </c>
      <c r="C175">
        <v>0.15736586024862509</v>
      </c>
    </row>
    <row r="176" spans="1:3">
      <c r="A176">
        <v>3.6</v>
      </c>
      <c r="B176">
        <v>37.690800000000003</v>
      </c>
      <c r="C176">
        <v>0.158865085083291</v>
      </c>
    </row>
    <row r="177" spans="1:3">
      <c r="A177">
        <v>2.5</v>
      </c>
      <c r="B177">
        <v>37.5</v>
      </c>
      <c r="C177">
        <v>0.1654069021696567</v>
      </c>
    </row>
    <row r="178" spans="1:3">
      <c r="A178">
        <v>4</v>
      </c>
      <c r="B178">
        <v>26.813700000000001</v>
      </c>
      <c r="C178">
        <v>0.16564948885717723</v>
      </c>
    </row>
    <row r="179" spans="1:3">
      <c r="A179">
        <v>2.2000000000000002</v>
      </c>
      <c r="B179">
        <v>44.999099999999999</v>
      </c>
      <c r="C179">
        <v>0.16636155840020594</v>
      </c>
    </row>
    <row r="180" spans="1:3">
      <c r="A180">
        <v>5.3</v>
      </c>
      <c r="B180">
        <v>23.299900000000001</v>
      </c>
      <c r="C180">
        <v>0.16738091567656255</v>
      </c>
    </row>
    <row r="181" spans="1:3">
      <c r="A181">
        <v>3.6</v>
      </c>
      <c r="B181">
        <v>37</v>
      </c>
      <c r="C181">
        <v>0.16768750057430049</v>
      </c>
    </row>
    <row r="182" spans="1:3">
      <c r="A182">
        <v>3.7</v>
      </c>
      <c r="B182">
        <v>25.1</v>
      </c>
      <c r="C182">
        <v>0.17016289413758734</v>
      </c>
    </row>
    <row r="183" spans="1:3">
      <c r="A183">
        <v>4.8</v>
      </c>
      <c r="B183">
        <v>26.212499999999999</v>
      </c>
      <c r="C183">
        <v>0.1707206456844349</v>
      </c>
    </row>
    <row r="184" spans="1:3">
      <c r="A184">
        <v>2.5</v>
      </c>
      <c r="B184">
        <v>32.910299999999999</v>
      </c>
      <c r="C184">
        <v>0.17113343656573909</v>
      </c>
    </row>
    <row r="185" spans="1:3">
      <c r="A185">
        <v>3.6</v>
      </c>
      <c r="B185">
        <v>35.1</v>
      </c>
      <c r="C185">
        <v>0.1721425664163887</v>
      </c>
    </row>
    <row r="186" spans="1:3">
      <c r="A186">
        <v>3</v>
      </c>
      <c r="B186">
        <v>36.558999999999997</v>
      </c>
      <c r="C186">
        <v>0.17233146138256217</v>
      </c>
    </row>
    <row r="187" spans="1:3">
      <c r="A187">
        <v>3.8</v>
      </c>
      <c r="B187">
        <v>33.235700000000001</v>
      </c>
      <c r="C187">
        <v>0.1735181263869533</v>
      </c>
    </row>
    <row r="188" spans="1:3">
      <c r="A188">
        <v>2</v>
      </c>
      <c r="B188">
        <v>47.7</v>
      </c>
      <c r="C188">
        <v>0.17353289795032367</v>
      </c>
    </row>
    <row r="189" spans="1:3">
      <c r="A189">
        <v>5.7</v>
      </c>
      <c r="B189">
        <v>34.5</v>
      </c>
      <c r="C189">
        <v>0.17441832533141599</v>
      </c>
    </row>
    <row r="190" spans="1:3">
      <c r="A190">
        <v>5.7</v>
      </c>
      <c r="B190">
        <v>25.555099999999999</v>
      </c>
      <c r="C190">
        <v>0.17477932684233499</v>
      </c>
    </row>
    <row r="191" spans="1:3">
      <c r="A191">
        <v>2.4</v>
      </c>
      <c r="B191">
        <v>35.587699999999998</v>
      </c>
      <c r="C191">
        <v>0.1758767153474774</v>
      </c>
    </row>
    <row r="192" spans="1:3">
      <c r="A192">
        <v>3.6</v>
      </c>
      <c r="B192">
        <v>38.1</v>
      </c>
      <c r="C192">
        <v>0.17663303814109443</v>
      </c>
    </row>
    <row r="193" spans="1:3">
      <c r="A193">
        <v>1.8</v>
      </c>
      <c r="B193">
        <v>44.2</v>
      </c>
      <c r="C193">
        <v>0.17732024725918072</v>
      </c>
    </row>
    <row r="194" spans="1:3">
      <c r="A194">
        <v>2</v>
      </c>
      <c r="B194">
        <v>41.521000000000001</v>
      </c>
      <c r="C194">
        <v>0.17772581026944623</v>
      </c>
    </row>
    <row r="195" spans="1:3">
      <c r="A195">
        <v>3.5</v>
      </c>
      <c r="B195">
        <v>36.6</v>
      </c>
      <c r="C195">
        <v>0.1782073715408351</v>
      </c>
    </row>
    <row r="196" spans="1:3">
      <c r="A196">
        <v>2</v>
      </c>
      <c r="B196">
        <v>42</v>
      </c>
      <c r="C196">
        <v>0.17964969185385116</v>
      </c>
    </row>
    <row r="197" spans="1:3">
      <c r="A197">
        <v>2.4</v>
      </c>
      <c r="B197">
        <v>37.976399999999998</v>
      </c>
      <c r="C197">
        <v>0.18062011768659936</v>
      </c>
    </row>
    <row r="198" spans="1:3">
      <c r="A198">
        <v>3.8</v>
      </c>
      <c r="B198">
        <v>34.255000000000003</v>
      </c>
      <c r="C198">
        <v>0.18147786600599869</v>
      </c>
    </row>
    <row r="199" spans="1:3">
      <c r="A199">
        <v>4.5999999999999996</v>
      </c>
      <c r="B199">
        <v>22.7</v>
      </c>
      <c r="C199">
        <v>0.18252019109029916</v>
      </c>
    </row>
    <row r="200" spans="1:3">
      <c r="A200">
        <v>6</v>
      </c>
      <c r="B200">
        <v>30.5</v>
      </c>
      <c r="C200">
        <v>0.18500456525220466</v>
      </c>
    </row>
    <row r="201" spans="1:3">
      <c r="A201">
        <v>5.3</v>
      </c>
      <c r="B201">
        <v>29.020499999999998</v>
      </c>
      <c r="C201">
        <v>0.18591914620302463</v>
      </c>
    </row>
    <row r="202" spans="1:3">
      <c r="A202">
        <v>4.7</v>
      </c>
      <c r="B202">
        <v>28.0198</v>
      </c>
      <c r="C202">
        <v>0.18879364708642055</v>
      </c>
    </row>
    <row r="203" spans="1:3">
      <c r="A203">
        <v>2.5</v>
      </c>
      <c r="B203">
        <v>35.860599999999998</v>
      </c>
      <c r="C203">
        <v>0.1900508424088837</v>
      </c>
    </row>
    <row r="204" spans="1:3">
      <c r="A204">
        <v>3.6</v>
      </c>
      <c r="B204">
        <v>40</v>
      </c>
      <c r="C204">
        <v>0.19338952726615644</v>
      </c>
    </row>
    <row r="205" spans="1:3">
      <c r="A205">
        <v>3</v>
      </c>
      <c r="B205">
        <v>34.4</v>
      </c>
      <c r="C205">
        <v>0.1942383130592642</v>
      </c>
    </row>
    <row r="206" spans="1:3">
      <c r="A206">
        <v>2.5</v>
      </c>
      <c r="B206">
        <v>37.9</v>
      </c>
      <c r="C206">
        <v>0.19541105381413237</v>
      </c>
    </row>
    <row r="207" spans="1:3">
      <c r="A207">
        <v>2.2999999999999998</v>
      </c>
      <c r="B207">
        <v>34.4</v>
      </c>
      <c r="C207">
        <v>0.19710957049012146</v>
      </c>
    </row>
    <row r="208" spans="1:3">
      <c r="A208">
        <v>2.4</v>
      </c>
      <c r="B208">
        <v>42.6</v>
      </c>
      <c r="C208">
        <v>0.19818067479572898</v>
      </c>
    </row>
    <row r="209" spans="1:3">
      <c r="A209">
        <v>3</v>
      </c>
      <c r="B209">
        <v>35.883099999999999</v>
      </c>
      <c r="C209">
        <v>0.19914895115894915</v>
      </c>
    </row>
    <row r="210" spans="1:3">
      <c r="A210">
        <v>2</v>
      </c>
      <c r="B210">
        <v>34.9</v>
      </c>
      <c r="C210">
        <v>0.1996977907470544</v>
      </c>
    </row>
    <row r="211" spans="1:3">
      <c r="A211">
        <v>2.4</v>
      </c>
      <c r="B211">
        <v>44.344000000000001</v>
      </c>
      <c r="C211">
        <v>0.20040393642890542</v>
      </c>
    </row>
    <row r="212" spans="1:3">
      <c r="A212">
        <v>3.5</v>
      </c>
      <c r="B212">
        <v>30.549900000000001</v>
      </c>
      <c r="C212">
        <v>0.2007623827852999</v>
      </c>
    </row>
    <row r="213" spans="1:3">
      <c r="A213">
        <v>2.5</v>
      </c>
      <c r="B213">
        <v>45.672899999999998</v>
      </c>
      <c r="C213">
        <v>0.20512451525249997</v>
      </c>
    </row>
    <row r="214" spans="1:3">
      <c r="A214">
        <v>3.5</v>
      </c>
      <c r="B214">
        <v>30.2</v>
      </c>
      <c r="C214">
        <v>0.20597149565160255</v>
      </c>
    </row>
    <row r="215" spans="1:3">
      <c r="A215">
        <v>4.4000000000000004</v>
      </c>
      <c r="B215">
        <v>24.9</v>
      </c>
      <c r="C215">
        <v>0.20631060755422237</v>
      </c>
    </row>
    <row r="216" spans="1:3">
      <c r="A216">
        <v>3</v>
      </c>
      <c r="B216">
        <v>38.169600000000003</v>
      </c>
      <c r="C216">
        <v>0.20738860508770951</v>
      </c>
    </row>
    <row r="217" spans="1:3">
      <c r="A217">
        <v>6.3</v>
      </c>
      <c r="B217">
        <v>24.8202</v>
      </c>
      <c r="C217">
        <v>0.20754606483523808</v>
      </c>
    </row>
    <row r="218" spans="1:3">
      <c r="A218">
        <v>4</v>
      </c>
      <c r="B218">
        <v>26.82</v>
      </c>
      <c r="C218">
        <v>0.20778506944874597</v>
      </c>
    </row>
    <row r="219" spans="1:3">
      <c r="A219">
        <v>4.5999999999999996</v>
      </c>
      <c r="B219">
        <v>26.782900000000001</v>
      </c>
      <c r="C219">
        <v>0.2079865222355799</v>
      </c>
    </row>
    <row r="220" spans="1:3">
      <c r="A220">
        <v>3.6</v>
      </c>
      <c r="B220">
        <v>40</v>
      </c>
      <c r="C220">
        <v>0.21102825565539696</v>
      </c>
    </row>
    <row r="221" spans="1:3">
      <c r="A221">
        <v>6.2</v>
      </c>
      <c r="B221">
        <v>25.802600000000002</v>
      </c>
      <c r="C221">
        <v>0.2145022596446774</v>
      </c>
    </row>
    <row r="222" spans="1:3">
      <c r="A222">
        <v>3.8</v>
      </c>
      <c r="B222">
        <v>27.372</v>
      </c>
      <c r="C222">
        <v>0.21454475348672408</v>
      </c>
    </row>
    <row r="223" spans="1:3">
      <c r="A223">
        <v>4.8</v>
      </c>
      <c r="B223">
        <v>25.7761</v>
      </c>
      <c r="C223">
        <v>0.21515882109236506</v>
      </c>
    </row>
    <row r="224" spans="1:3">
      <c r="A224">
        <v>2</v>
      </c>
      <c r="B224">
        <v>60.1</v>
      </c>
      <c r="C224">
        <v>0.21615570994851274</v>
      </c>
    </row>
    <row r="225" spans="1:3">
      <c r="A225">
        <v>1.6</v>
      </c>
      <c r="B225">
        <v>52</v>
      </c>
      <c r="C225">
        <v>0.21793454801172185</v>
      </c>
    </row>
    <row r="226" spans="1:3">
      <c r="A226">
        <v>5</v>
      </c>
      <c r="B226">
        <v>30.802700000000002</v>
      </c>
      <c r="C226">
        <v>0.22055430881606308</v>
      </c>
    </row>
    <row r="227" spans="1:3">
      <c r="A227">
        <v>3.5</v>
      </c>
      <c r="B227">
        <v>34.200000000000003</v>
      </c>
      <c r="C227">
        <v>0.22076561562672725</v>
      </c>
    </row>
    <row r="228" spans="1:3">
      <c r="A228">
        <v>5.2</v>
      </c>
      <c r="B228">
        <v>25.4</v>
      </c>
      <c r="C228">
        <v>0.22077958197532743</v>
      </c>
    </row>
    <row r="229" spans="1:3">
      <c r="A229">
        <v>1.8</v>
      </c>
      <c r="B229">
        <v>47.2</v>
      </c>
      <c r="C229">
        <v>0.22089697630683103</v>
      </c>
    </row>
    <row r="230" spans="1:3">
      <c r="A230">
        <v>2.5</v>
      </c>
      <c r="B230">
        <v>40.4</v>
      </c>
      <c r="C230">
        <v>0.22130449344511705</v>
      </c>
    </row>
    <row r="231" spans="1:3">
      <c r="A231">
        <v>4.7</v>
      </c>
      <c r="B231">
        <v>23.8</v>
      </c>
      <c r="C231">
        <v>0.22187372038706898</v>
      </c>
    </row>
    <row r="232" spans="1:3">
      <c r="A232">
        <v>2</v>
      </c>
      <c r="B232">
        <v>42.457900000000002</v>
      </c>
      <c r="C232">
        <v>0.22215981479848845</v>
      </c>
    </row>
    <row r="233" spans="1:3">
      <c r="A233">
        <v>3.5</v>
      </c>
      <c r="B233">
        <v>34.6</v>
      </c>
      <c r="C233">
        <v>0.22233905097804441</v>
      </c>
    </row>
    <row r="234" spans="1:3">
      <c r="A234">
        <v>2.5</v>
      </c>
      <c r="B234">
        <v>40.4</v>
      </c>
      <c r="C234">
        <v>0.22259098376558006</v>
      </c>
    </row>
    <row r="235" spans="1:3">
      <c r="A235">
        <v>2</v>
      </c>
      <c r="B235">
        <v>33.4</v>
      </c>
      <c r="C235">
        <v>0.22340519102677225</v>
      </c>
    </row>
    <row r="236" spans="1:3">
      <c r="A236">
        <v>2</v>
      </c>
      <c r="B236">
        <v>38.499699999999997</v>
      </c>
      <c r="C236">
        <v>0.22388134606873378</v>
      </c>
    </row>
    <row r="237" spans="1:3">
      <c r="A237">
        <v>3.5</v>
      </c>
      <c r="B237">
        <v>34.6</v>
      </c>
      <c r="C237">
        <v>0.22444267697427356</v>
      </c>
    </row>
    <row r="238" spans="1:3">
      <c r="A238">
        <v>4.8</v>
      </c>
      <c r="B238">
        <v>32.026299999999999</v>
      </c>
      <c r="C238">
        <v>0.22489755531672562</v>
      </c>
    </row>
    <row r="239" spans="1:3">
      <c r="A239">
        <v>6</v>
      </c>
      <c r="B239">
        <v>30.299900000000001</v>
      </c>
      <c r="C239">
        <v>0.22588572399974272</v>
      </c>
    </row>
    <row r="240" spans="1:3">
      <c r="A240">
        <v>3.8</v>
      </c>
      <c r="B240">
        <v>26.9</v>
      </c>
      <c r="C240">
        <v>0.22713512511028922</v>
      </c>
    </row>
    <row r="241" spans="1:3">
      <c r="A241">
        <v>2.9</v>
      </c>
      <c r="B241">
        <v>35.258200000000002</v>
      </c>
      <c r="C241">
        <v>0.22713550095088253</v>
      </c>
    </row>
    <row r="242" spans="1:3">
      <c r="A242">
        <v>6.2</v>
      </c>
      <c r="B242">
        <v>26</v>
      </c>
      <c r="C242">
        <v>0.22833361017290854</v>
      </c>
    </row>
    <row r="243" spans="1:3">
      <c r="A243">
        <v>3.6</v>
      </c>
      <c r="B243">
        <v>36.439500000000002</v>
      </c>
      <c r="C243">
        <v>0.23011089193456347</v>
      </c>
    </row>
    <row r="244" spans="1:3">
      <c r="A244">
        <v>2.4</v>
      </c>
      <c r="B244">
        <v>39.204099999999997</v>
      </c>
      <c r="C244">
        <v>0.23047014222937834</v>
      </c>
    </row>
    <row r="245" spans="1:3">
      <c r="A245">
        <v>3.3</v>
      </c>
      <c r="B245">
        <v>40.1</v>
      </c>
      <c r="C245">
        <v>0.23078425301128058</v>
      </c>
    </row>
    <row r="246" spans="1:3">
      <c r="A246">
        <v>3.7</v>
      </c>
      <c r="B246">
        <v>35.161999999999999</v>
      </c>
      <c r="C246">
        <v>0.23454963816280761</v>
      </c>
    </row>
    <row r="247" spans="1:3">
      <c r="A247">
        <v>4</v>
      </c>
      <c r="B247">
        <v>25.753499999999999</v>
      </c>
      <c r="C247">
        <v>0.23483770715685848</v>
      </c>
    </row>
    <row r="248" spans="1:3">
      <c r="A248">
        <v>2.4</v>
      </c>
      <c r="B248">
        <v>42.8</v>
      </c>
      <c r="C248">
        <v>0.23554287784594974</v>
      </c>
    </row>
    <row r="249" spans="1:3">
      <c r="A249">
        <v>3.5</v>
      </c>
      <c r="B249">
        <v>31.4</v>
      </c>
      <c r="C249">
        <v>0.23630414241327924</v>
      </c>
    </row>
    <row r="250" spans="1:3">
      <c r="A250">
        <v>7</v>
      </c>
      <c r="B250">
        <v>33.700000000000003</v>
      </c>
      <c r="C250">
        <v>0.23782854860429015</v>
      </c>
    </row>
    <row r="251" spans="1:3">
      <c r="A251">
        <v>3.5</v>
      </c>
      <c r="B251">
        <v>31.496099999999998</v>
      </c>
      <c r="C251">
        <v>0.24032336445056157</v>
      </c>
    </row>
    <row r="252" spans="1:3">
      <c r="A252">
        <v>2</v>
      </c>
      <c r="B252">
        <v>43.541400000000003</v>
      </c>
      <c r="C252">
        <v>0.24047550219854075</v>
      </c>
    </row>
    <row r="253" spans="1:3">
      <c r="A253">
        <v>3.7</v>
      </c>
      <c r="B253">
        <v>25.2</v>
      </c>
      <c r="C253">
        <v>0.24080872078004545</v>
      </c>
    </row>
    <row r="254" spans="1:3">
      <c r="A254">
        <v>5.5</v>
      </c>
      <c r="B254">
        <v>23.9</v>
      </c>
      <c r="C254">
        <v>0.24170568011161619</v>
      </c>
    </row>
    <row r="255" spans="1:3">
      <c r="A255">
        <v>3.6</v>
      </c>
      <c r="B255">
        <v>35.6</v>
      </c>
      <c r="C255">
        <v>0.24217037616135839</v>
      </c>
    </row>
    <row r="256" spans="1:3">
      <c r="A256">
        <v>5</v>
      </c>
      <c r="B256">
        <v>32.088799999999999</v>
      </c>
      <c r="C256">
        <v>0.24221429764820157</v>
      </c>
    </row>
    <row r="257" spans="1:3">
      <c r="A257">
        <v>3.6</v>
      </c>
      <c r="B257">
        <v>31.6</v>
      </c>
      <c r="C257">
        <v>0.2438999746574515</v>
      </c>
    </row>
    <row r="258" spans="1:3">
      <c r="A258">
        <v>3</v>
      </c>
      <c r="B258">
        <v>38.7896</v>
      </c>
      <c r="C258">
        <v>0.24399927032889279</v>
      </c>
    </row>
    <row r="259" spans="1:3">
      <c r="A259">
        <v>3.3</v>
      </c>
      <c r="B259">
        <v>36.200000000000003</v>
      </c>
      <c r="C259">
        <v>0.24437062030676071</v>
      </c>
    </row>
    <row r="260" spans="1:3">
      <c r="A260">
        <v>5</v>
      </c>
      <c r="B260">
        <v>23.227</v>
      </c>
      <c r="C260">
        <v>0.24466116042133723</v>
      </c>
    </row>
    <row r="261" spans="1:3">
      <c r="A261">
        <v>2.4</v>
      </c>
      <c r="B261">
        <v>40.200000000000003</v>
      </c>
      <c r="C261">
        <v>0.24481507321256346</v>
      </c>
    </row>
    <row r="262" spans="1:3">
      <c r="A262">
        <v>2.5</v>
      </c>
      <c r="B262">
        <v>47.649299999999997</v>
      </c>
      <c r="C262">
        <v>0.24579810629447307</v>
      </c>
    </row>
    <row r="263" spans="1:3">
      <c r="A263">
        <v>4.8</v>
      </c>
      <c r="B263">
        <v>24.153400000000001</v>
      </c>
      <c r="C263">
        <v>0.24579917562390707</v>
      </c>
    </row>
    <row r="264" spans="1:3">
      <c r="A264">
        <v>2</v>
      </c>
      <c r="B264">
        <v>43.541400000000003</v>
      </c>
      <c r="C264">
        <v>0.24723467239632491</v>
      </c>
    </row>
    <row r="265" spans="1:3">
      <c r="A265">
        <v>3.5</v>
      </c>
      <c r="B265">
        <v>41.2</v>
      </c>
      <c r="C265">
        <v>0.24876877677458653</v>
      </c>
    </row>
    <row r="266" spans="1:3">
      <c r="A266">
        <v>2.7</v>
      </c>
      <c r="B266">
        <v>38.299999999999997</v>
      </c>
      <c r="C266">
        <v>0.25230487116933609</v>
      </c>
    </row>
    <row r="267" spans="1:3">
      <c r="A267">
        <v>3.5</v>
      </c>
      <c r="B267">
        <v>41.2</v>
      </c>
      <c r="C267">
        <v>0.25246589961953636</v>
      </c>
    </row>
    <row r="268" spans="1:3">
      <c r="A268">
        <v>2.4</v>
      </c>
      <c r="B268">
        <v>40.1</v>
      </c>
      <c r="C268">
        <v>0.25385793814337076</v>
      </c>
    </row>
    <row r="269" spans="1:3">
      <c r="A269">
        <v>3.7</v>
      </c>
      <c r="B269">
        <v>31.6</v>
      </c>
      <c r="C269">
        <v>0.25451542218251999</v>
      </c>
    </row>
    <row r="270" spans="1:3">
      <c r="A270">
        <v>3.6</v>
      </c>
      <c r="B270">
        <v>40.4</v>
      </c>
      <c r="C270">
        <v>0.25487880765598492</v>
      </c>
    </row>
    <row r="271" spans="1:3">
      <c r="A271">
        <v>3.7</v>
      </c>
      <c r="B271">
        <v>31.411200000000001</v>
      </c>
      <c r="C271">
        <v>0.25511936920920775</v>
      </c>
    </row>
    <row r="272" spans="1:3">
      <c r="A272">
        <v>2.4</v>
      </c>
      <c r="B272">
        <v>41.695999999999998</v>
      </c>
      <c r="C272">
        <v>0.25525585186616873</v>
      </c>
    </row>
    <row r="273" spans="1:3">
      <c r="A273">
        <v>5</v>
      </c>
      <c r="B273">
        <v>23.618200000000002</v>
      </c>
      <c r="C273">
        <v>0.25852778105255758</v>
      </c>
    </row>
    <row r="274" spans="1:3">
      <c r="A274">
        <v>3.5</v>
      </c>
      <c r="B274">
        <v>37.4</v>
      </c>
      <c r="C274">
        <v>0.25870887021560507</v>
      </c>
    </row>
    <row r="275" spans="1:3">
      <c r="A275">
        <v>1.8</v>
      </c>
      <c r="B275">
        <v>50.5</v>
      </c>
      <c r="C275">
        <v>0.2599259901365607</v>
      </c>
    </row>
    <row r="276" spans="1:3">
      <c r="A276">
        <v>2</v>
      </c>
      <c r="B276">
        <v>41.113199999999999</v>
      </c>
      <c r="C276">
        <v>0.26081659661600876</v>
      </c>
    </row>
    <row r="277" spans="1:3">
      <c r="A277">
        <v>2.4</v>
      </c>
      <c r="B277">
        <v>33.6</v>
      </c>
      <c r="C277">
        <v>0.26094824530116345</v>
      </c>
    </row>
    <row r="278" spans="1:3">
      <c r="A278">
        <v>3.5</v>
      </c>
      <c r="B278">
        <v>27.3</v>
      </c>
      <c r="C278">
        <v>0.26200317636021186</v>
      </c>
    </row>
    <row r="279" spans="1:3">
      <c r="A279">
        <v>3</v>
      </c>
      <c r="B279">
        <v>32.5289</v>
      </c>
      <c r="C279">
        <v>0.26415221259189003</v>
      </c>
    </row>
    <row r="280" spans="1:3">
      <c r="A280">
        <v>2.4</v>
      </c>
      <c r="B280">
        <v>34.700000000000003</v>
      </c>
      <c r="C280">
        <v>0.26459742809155629</v>
      </c>
    </row>
    <row r="281" spans="1:3">
      <c r="A281">
        <v>5.4</v>
      </c>
      <c r="B281">
        <v>24.793900000000001</v>
      </c>
      <c r="C281">
        <v>0.26547869727973161</v>
      </c>
    </row>
    <row r="282" spans="1:3">
      <c r="A282">
        <v>2.7</v>
      </c>
      <c r="B282">
        <v>38.700000000000003</v>
      </c>
      <c r="C282">
        <v>0.26615892739381897</v>
      </c>
    </row>
    <row r="283" spans="1:3">
      <c r="A283">
        <v>2</v>
      </c>
      <c r="B283">
        <v>34.5</v>
      </c>
      <c r="C283">
        <v>0.26622734903908196</v>
      </c>
    </row>
    <row r="284" spans="1:3">
      <c r="A284">
        <v>2.5</v>
      </c>
      <c r="B284">
        <v>39.375300000000003</v>
      </c>
      <c r="C284">
        <v>0.26687812932086574</v>
      </c>
    </row>
    <row r="285" spans="1:3">
      <c r="A285">
        <v>2.5</v>
      </c>
      <c r="B285">
        <v>37.799999999999997</v>
      </c>
      <c r="C285">
        <v>0.26734396931601923</v>
      </c>
    </row>
    <row r="286" spans="1:3">
      <c r="A286">
        <v>4</v>
      </c>
      <c r="B286">
        <v>30</v>
      </c>
      <c r="C286">
        <v>0.26810354443108686</v>
      </c>
    </row>
    <row r="287" spans="1:3">
      <c r="A287">
        <v>4.3</v>
      </c>
      <c r="B287">
        <v>24.1937</v>
      </c>
      <c r="C287">
        <v>0.26876796965228644</v>
      </c>
    </row>
    <row r="288" spans="1:3">
      <c r="A288">
        <v>2.5</v>
      </c>
      <c r="B288">
        <v>36.030700000000003</v>
      </c>
      <c r="C288">
        <v>0.26904518262030919</v>
      </c>
    </row>
    <row r="289" spans="1:3">
      <c r="A289">
        <v>3.5</v>
      </c>
      <c r="B289">
        <v>30.2</v>
      </c>
      <c r="C289">
        <v>0.27304487273446931</v>
      </c>
    </row>
    <row r="290" spans="1:3">
      <c r="A290">
        <v>3.7</v>
      </c>
      <c r="B290">
        <v>34.299999999999997</v>
      </c>
      <c r="C290">
        <v>0.27753897470878863</v>
      </c>
    </row>
    <row r="291" spans="1:3">
      <c r="A291">
        <v>2.2999999999999998</v>
      </c>
      <c r="B291">
        <v>34.700000000000003</v>
      </c>
      <c r="C291">
        <v>0.27842052164790043</v>
      </c>
    </row>
    <row r="292" spans="1:3">
      <c r="A292">
        <v>2.2000000000000002</v>
      </c>
      <c r="B292">
        <v>51.9</v>
      </c>
      <c r="C292">
        <v>0.27936188465046574</v>
      </c>
    </row>
    <row r="293" spans="1:3">
      <c r="A293">
        <v>2.4</v>
      </c>
      <c r="B293">
        <v>45.1</v>
      </c>
      <c r="C293">
        <v>0.28221544788897956</v>
      </c>
    </row>
    <row r="294" spans="1:3">
      <c r="A294">
        <v>3</v>
      </c>
      <c r="B294">
        <v>51.1</v>
      </c>
      <c r="C294">
        <v>0.2826918757099891</v>
      </c>
    </row>
    <row r="295" spans="1:3">
      <c r="A295">
        <v>2.2000000000000002</v>
      </c>
      <c r="B295">
        <v>51.9</v>
      </c>
      <c r="C295">
        <v>0.28274710460801455</v>
      </c>
    </row>
    <row r="296" spans="1:3">
      <c r="A296">
        <v>6</v>
      </c>
      <c r="B296">
        <v>30.299900000000001</v>
      </c>
      <c r="C296">
        <v>0.28509952103639602</v>
      </c>
    </row>
    <row r="297" spans="1:3">
      <c r="A297">
        <v>4.5999999999999996</v>
      </c>
      <c r="B297">
        <v>29</v>
      </c>
      <c r="C297">
        <v>0.28712961965693928</v>
      </c>
    </row>
    <row r="298" spans="1:3">
      <c r="A298">
        <v>4.4000000000000004</v>
      </c>
      <c r="B298">
        <v>23.152100000000001</v>
      </c>
      <c r="C298">
        <v>0.28756574768861964</v>
      </c>
    </row>
    <row r="299" spans="1:3">
      <c r="A299">
        <v>2.5</v>
      </c>
      <c r="B299">
        <v>44.736499999999999</v>
      </c>
      <c r="C299">
        <v>0.28809281392497654</v>
      </c>
    </row>
    <row r="300" spans="1:3">
      <c r="A300">
        <v>3.7</v>
      </c>
      <c r="B300">
        <v>28.5</v>
      </c>
      <c r="C300">
        <v>0.28862254499987228</v>
      </c>
    </row>
    <row r="301" spans="1:3">
      <c r="A301">
        <v>5.5</v>
      </c>
      <c r="B301">
        <v>33</v>
      </c>
      <c r="C301">
        <v>0.28864266985173181</v>
      </c>
    </row>
    <row r="302" spans="1:3">
      <c r="A302">
        <v>4</v>
      </c>
      <c r="B302">
        <v>27.785699999999999</v>
      </c>
      <c r="C302">
        <v>0.28898337471073643</v>
      </c>
    </row>
    <row r="303" spans="1:3">
      <c r="A303">
        <v>3.5</v>
      </c>
      <c r="B303">
        <v>34.792700000000004</v>
      </c>
      <c r="C303">
        <v>0.28903372977979958</v>
      </c>
    </row>
    <row r="304" spans="1:3">
      <c r="A304">
        <v>6</v>
      </c>
      <c r="B304">
        <v>24.4</v>
      </c>
      <c r="C304">
        <v>0.28926720198571443</v>
      </c>
    </row>
    <row r="305" spans="1:3">
      <c r="A305">
        <v>4.2</v>
      </c>
      <c r="B305">
        <v>24.183700000000002</v>
      </c>
      <c r="C305">
        <v>0.29006656313151413</v>
      </c>
    </row>
    <row r="306" spans="1:3">
      <c r="A306">
        <v>5</v>
      </c>
      <c r="B306">
        <v>23.7</v>
      </c>
      <c r="C306">
        <v>0.29011015753583658</v>
      </c>
    </row>
    <row r="307" spans="1:3">
      <c r="A307">
        <v>2.5</v>
      </c>
      <c r="B307">
        <v>40.8247</v>
      </c>
      <c r="C307">
        <v>0.29029064807923033</v>
      </c>
    </row>
    <row r="308" spans="1:3">
      <c r="A308">
        <v>3</v>
      </c>
      <c r="B308">
        <v>34.285299999999999</v>
      </c>
      <c r="C308">
        <v>0.29094721224569942</v>
      </c>
    </row>
    <row r="309" spans="1:3">
      <c r="A309">
        <v>3.3</v>
      </c>
      <c r="B309">
        <v>33.098799999999997</v>
      </c>
      <c r="C309">
        <v>0.291008199773656</v>
      </c>
    </row>
    <row r="310" spans="1:3">
      <c r="A310">
        <v>6.2</v>
      </c>
      <c r="B310">
        <v>26.1</v>
      </c>
      <c r="C310">
        <v>0.29179417853722223</v>
      </c>
    </row>
    <row r="311" spans="1:3">
      <c r="A311">
        <v>6.3</v>
      </c>
      <c r="B311">
        <v>27.1158</v>
      </c>
      <c r="C311">
        <v>0.29200014458376655</v>
      </c>
    </row>
    <row r="312" spans="1:3">
      <c r="A312">
        <v>3.5</v>
      </c>
      <c r="B312">
        <v>39.0959</v>
      </c>
      <c r="C312">
        <v>0.29244226209280433</v>
      </c>
    </row>
    <row r="313" spans="1:3">
      <c r="A313">
        <v>3.8</v>
      </c>
      <c r="B313">
        <v>31.1</v>
      </c>
      <c r="C313">
        <v>0.29269240624347437</v>
      </c>
    </row>
    <row r="314" spans="1:3">
      <c r="A314">
        <v>3.7</v>
      </c>
      <c r="B314">
        <v>29.799900000000001</v>
      </c>
      <c r="C314">
        <v>0.29332086454625672</v>
      </c>
    </row>
    <row r="315" spans="1:3">
      <c r="A315">
        <v>5.6</v>
      </c>
      <c r="B315">
        <v>23.6</v>
      </c>
      <c r="C315">
        <v>0.29413438889384169</v>
      </c>
    </row>
    <row r="316" spans="1:3">
      <c r="A316">
        <v>5.3</v>
      </c>
      <c r="B316">
        <v>22.299900000000001</v>
      </c>
      <c r="C316">
        <v>0.2949264348823738</v>
      </c>
    </row>
    <row r="317" spans="1:3">
      <c r="A317">
        <v>3</v>
      </c>
      <c r="B317">
        <v>35.540399999999998</v>
      </c>
      <c r="C317">
        <v>0.29571151060285505</v>
      </c>
    </row>
    <row r="318" spans="1:3">
      <c r="A318">
        <v>5.7</v>
      </c>
      <c r="B318">
        <v>20.99</v>
      </c>
      <c r="C318">
        <v>0.29604145282857208</v>
      </c>
    </row>
    <row r="319" spans="1:3">
      <c r="A319">
        <v>2.5</v>
      </c>
      <c r="B319">
        <v>46.8</v>
      </c>
      <c r="C319">
        <v>0.29770146212521287</v>
      </c>
    </row>
    <row r="320" spans="1:3">
      <c r="A320">
        <v>2.4</v>
      </c>
      <c r="B320">
        <v>37.6</v>
      </c>
      <c r="C320">
        <v>0.29968091265375141</v>
      </c>
    </row>
    <row r="321" spans="1:3">
      <c r="A321">
        <v>4.7</v>
      </c>
      <c r="B321">
        <v>25.6</v>
      </c>
      <c r="C321">
        <v>0.30117500531648489</v>
      </c>
    </row>
    <row r="322" spans="1:3">
      <c r="A322">
        <v>4</v>
      </c>
      <c r="B322">
        <v>35.200000000000003</v>
      </c>
      <c r="C322">
        <v>0.30238915129534361</v>
      </c>
    </row>
    <row r="323" spans="1:3">
      <c r="A323">
        <v>2.5</v>
      </c>
      <c r="B323">
        <v>44.2</v>
      </c>
      <c r="C323">
        <v>0.30277063215861233</v>
      </c>
    </row>
    <row r="324" spans="1:3">
      <c r="A324">
        <v>2</v>
      </c>
      <c r="B324">
        <v>46.438699999999997</v>
      </c>
      <c r="C324">
        <v>0.30471658039314864</v>
      </c>
    </row>
    <row r="325" spans="1:3">
      <c r="A325">
        <v>5.3</v>
      </c>
      <c r="B325">
        <v>22.761900000000001</v>
      </c>
      <c r="C325">
        <v>0.30495497056957221</v>
      </c>
    </row>
    <row r="326" spans="1:3">
      <c r="A326">
        <v>2</v>
      </c>
      <c r="B326">
        <v>37.5</v>
      </c>
      <c r="C326">
        <v>0.30542870363630914</v>
      </c>
    </row>
    <row r="327" spans="1:3">
      <c r="A327">
        <v>3.5</v>
      </c>
      <c r="B327">
        <v>34.200000000000003</v>
      </c>
      <c r="C327">
        <v>0.31013227797178888</v>
      </c>
    </row>
    <row r="328" spans="1:3">
      <c r="A328">
        <v>3</v>
      </c>
      <c r="B328">
        <v>35.5</v>
      </c>
      <c r="C328">
        <v>0.31027525194368599</v>
      </c>
    </row>
    <row r="329" spans="1:3">
      <c r="A329">
        <v>5.7</v>
      </c>
      <c r="B329">
        <v>23.431799999999999</v>
      </c>
      <c r="C329">
        <v>0.31043563002490693</v>
      </c>
    </row>
    <row r="330" spans="1:3">
      <c r="A330">
        <v>2.4</v>
      </c>
      <c r="B330">
        <v>40.832099999999997</v>
      </c>
      <c r="C330">
        <v>0.31070765130074107</v>
      </c>
    </row>
    <row r="331" spans="1:3">
      <c r="A331">
        <v>2</v>
      </c>
      <c r="B331">
        <v>44.707999999999998</v>
      </c>
      <c r="C331">
        <v>0.31206382526840948</v>
      </c>
    </row>
    <row r="332" spans="1:3">
      <c r="A332">
        <v>5.7</v>
      </c>
      <c r="B332">
        <v>27.1</v>
      </c>
      <c r="C332">
        <v>0.31221711380864503</v>
      </c>
    </row>
    <row r="333" spans="1:3">
      <c r="A333">
        <v>3.8</v>
      </c>
      <c r="B333">
        <v>26.163</v>
      </c>
      <c r="C333">
        <v>0.31307967381059798</v>
      </c>
    </row>
    <row r="334" spans="1:3">
      <c r="A334">
        <v>4</v>
      </c>
      <c r="B334">
        <v>25.7499</v>
      </c>
      <c r="C334">
        <v>0.31464037268177547</v>
      </c>
    </row>
    <row r="335" spans="1:3">
      <c r="A335">
        <v>2.5</v>
      </c>
      <c r="B335">
        <v>32.910299999999999</v>
      </c>
      <c r="C335">
        <v>0.31504135507948561</v>
      </c>
    </row>
    <row r="336" spans="1:3">
      <c r="A336">
        <v>4.7</v>
      </c>
      <c r="B336">
        <v>25.6</v>
      </c>
      <c r="C336">
        <v>0.31529613182044658</v>
      </c>
    </row>
    <row r="337" spans="1:3">
      <c r="A337">
        <v>4</v>
      </c>
      <c r="B337">
        <v>27.9711</v>
      </c>
      <c r="C337">
        <v>0.31597172056853606</v>
      </c>
    </row>
    <row r="338" spans="1:3">
      <c r="A338">
        <v>5.7</v>
      </c>
      <c r="B338">
        <v>24.149100000000001</v>
      </c>
      <c r="C338">
        <v>0.31691885924249785</v>
      </c>
    </row>
    <row r="339" spans="1:3">
      <c r="A339">
        <v>2.9</v>
      </c>
      <c r="B339">
        <v>41.360799999999998</v>
      </c>
      <c r="C339">
        <v>0.31994504946952451</v>
      </c>
    </row>
    <row r="340" spans="1:3">
      <c r="A340">
        <v>2</v>
      </c>
      <c r="B340">
        <v>42.774299999999997</v>
      </c>
      <c r="C340">
        <v>0.32011906905469134</v>
      </c>
    </row>
    <row r="341" spans="1:3">
      <c r="A341">
        <v>3</v>
      </c>
      <c r="B341">
        <v>38.169600000000003</v>
      </c>
      <c r="C341">
        <v>0.32082287472536419</v>
      </c>
    </row>
    <row r="342" spans="1:3">
      <c r="A342">
        <v>4.8</v>
      </c>
      <c r="B342">
        <v>31.374700000000001</v>
      </c>
      <c r="C342">
        <v>0.3209161018551101</v>
      </c>
    </row>
    <row r="343" spans="1:3">
      <c r="A343">
        <v>3.4</v>
      </c>
      <c r="B343">
        <v>40.997799999999998</v>
      </c>
      <c r="C343">
        <v>0.32276894249757948</v>
      </c>
    </row>
    <row r="344" spans="1:3">
      <c r="A344">
        <v>3</v>
      </c>
      <c r="B344">
        <v>34.799999999999997</v>
      </c>
      <c r="C344">
        <v>0.32303720631840449</v>
      </c>
    </row>
    <row r="345" spans="1:3">
      <c r="A345">
        <v>3.6</v>
      </c>
      <c r="B345">
        <v>34.270800000000001</v>
      </c>
      <c r="C345">
        <v>0.32525814365536909</v>
      </c>
    </row>
    <row r="346" spans="1:3">
      <c r="A346">
        <v>3.8</v>
      </c>
      <c r="B346">
        <v>28.2</v>
      </c>
      <c r="C346">
        <v>0.32583420307133493</v>
      </c>
    </row>
    <row r="347" spans="1:3">
      <c r="A347">
        <v>5.7</v>
      </c>
      <c r="B347">
        <v>26</v>
      </c>
      <c r="C347">
        <v>0.32588086685969708</v>
      </c>
    </row>
    <row r="348" spans="1:3">
      <c r="A348">
        <v>3.5</v>
      </c>
      <c r="B348">
        <v>33</v>
      </c>
      <c r="C348">
        <v>0.32713746491153206</v>
      </c>
    </row>
    <row r="349" spans="1:3">
      <c r="A349">
        <v>2.4</v>
      </c>
      <c r="B349">
        <v>41.9</v>
      </c>
      <c r="C349">
        <v>0.32788538152840174</v>
      </c>
    </row>
    <row r="350" spans="1:3">
      <c r="A350">
        <v>3.5</v>
      </c>
      <c r="B350">
        <v>36.200000000000003</v>
      </c>
      <c r="C350">
        <v>0.32921753943277721</v>
      </c>
    </row>
    <row r="351" spans="1:3">
      <c r="A351">
        <v>3.7</v>
      </c>
      <c r="B351">
        <v>29.799900000000001</v>
      </c>
      <c r="C351">
        <v>0.33099659335440701</v>
      </c>
    </row>
    <row r="352" spans="1:3">
      <c r="A352">
        <v>2.8</v>
      </c>
      <c r="B352">
        <v>37.118499999999997</v>
      </c>
      <c r="C352">
        <v>0.3314960458019357</v>
      </c>
    </row>
    <row r="353" spans="1:3">
      <c r="A353">
        <v>1.5</v>
      </c>
      <c r="B353">
        <v>48.862200000000001</v>
      </c>
      <c r="C353">
        <v>0.33196435278633185</v>
      </c>
    </row>
    <row r="354" spans="1:3">
      <c r="A354">
        <v>2.4</v>
      </c>
      <c r="B354">
        <v>38.876899999999999</v>
      </c>
      <c r="C354">
        <v>0.33465495003352719</v>
      </c>
    </row>
    <row r="355" spans="1:3">
      <c r="A355">
        <v>4.4000000000000004</v>
      </c>
      <c r="B355">
        <v>26.6</v>
      </c>
      <c r="C355">
        <v>0.33473347639809836</v>
      </c>
    </row>
    <row r="356" spans="1:3">
      <c r="A356">
        <v>3.8</v>
      </c>
      <c r="B356">
        <v>29.2986</v>
      </c>
      <c r="C356">
        <v>0.33530243170276852</v>
      </c>
    </row>
    <row r="357" spans="1:3">
      <c r="A357">
        <v>4.8</v>
      </c>
      <c r="B357">
        <v>28.8</v>
      </c>
      <c r="C357">
        <v>0.3356950426741947</v>
      </c>
    </row>
    <row r="358" spans="1:3">
      <c r="A358">
        <v>2.4</v>
      </c>
      <c r="B358">
        <v>39.347999999999999</v>
      </c>
      <c r="C358">
        <v>0.33610030329206197</v>
      </c>
    </row>
    <row r="359" spans="1:3">
      <c r="A359">
        <v>5</v>
      </c>
      <c r="B359">
        <v>23.227</v>
      </c>
      <c r="C359">
        <v>0.33633495770459898</v>
      </c>
    </row>
    <row r="360" spans="1:3">
      <c r="A360">
        <v>2.5</v>
      </c>
      <c r="B360">
        <v>43.8</v>
      </c>
      <c r="C360">
        <v>0.33816971653054761</v>
      </c>
    </row>
    <row r="361" spans="1:3">
      <c r="A361">
        <v>2.4</v>
      </c>
      <c r="B361">
        <v>34.1</v>
      </c>
      <c r="C361">
        <v>0.33884523506740549</v>
      </c>
    </row>
    <row r="362" spans="1:3">
      <c r="A362">
        <v>2.2000000000000002</v>
      </c>
      <c r="B362">
        <v>51.9</v>
      </c>
      <c r="C362">
        <v>0.33898606009761612</v>
      </c>
    </row>
    <row r="363" spans="1:3">
      <c r="A363">
        <v>2.4</v>
      </c>
      <c r="B363">
        <v>39.299999999999997</v>
      </c>
      <c r="C363">
        <v>0.33902577974379677</v>
      </c>
    </row>
    <row r="364" spans="1:3">
      <c r="A364">
        <v>5.3</v>
      </c>
      <c r="B364">
        <v>29.370799999999999</v>
      </c>
      <c r="C364">
        <v>0.33950580573672218</v>
      </c>
    </row>
    <row r="365" spans="1:3">
      <c r="A365">
        <v>3.5</v>
      </c>
      <c r="B365">
        <v>32.4</v>
      </c>
      <c r="C365">
        <v>0.33982471848145379</v>
      </c>
    </row>
    <row r="366" spans="1:3">
      <c r="A366">
        <v>2.5</v>
      </c>
      <c r="B366">
        <v>40.240900000000003</v>
      </c>
      <c r="C366">
        <v>0.34018696153042427</v>
      </c>
    </row>
    <row r="367" spans="1:3">
      <c r="A367">
        <v>3.2</v>
      </c>
      <c r="B367">
        <v>32.274700000000003</v>
      </c>
      <c r="C367">
        <v>0.34086888244915126</v>
      </c>
    </row>
    <row r="368" spans="1:3">
      <c r="A368">
        <v>5.2</v>
      </c>
      <c r="B368">
        <v>23.9</v>
      </c>
      <c r="C368">
        <v>0.34109389883891139</v>
      </c>
    </row>
    <row r="369" spans="1:3">
      <c r="A369">
        <v>5.7</v>
      </c>
      <c r="B369">
        <v>27.1</v>
      </c>
      <c r="C369">
        <v>0.34120265623053769</v>
      </c>
    </row>
    <row r="370" spans="1:3">
      <c r="A370">
        <v>6.1</v>
      </c>
      <c r="B370">
        <v>20.9</v>
      </c>
      <c r="C370">
        <v>0.34332637490206386</v>
      </c>
    </row>
    <row r="371" spans="1:3">
      <c r="A371">
        <v>2</v>
      </c>
      <c r="B371">
        <v>49.216999999999999</v>
      </c>
      <c r="C371">
        <v>0.34369061191783068</v>
      </c>
    </row>
    <row r="372" spans="1:3">
      <c r="A372">
        <v>5.7</v>
      </c>
      <c r="B372">
        <v>33.6</v>
      </c>
      <c r="C372">
        <v>0.34661065262333968</v>
      </c>
    </row>
    <row r="373" spans="1:3">
      <c r="A373">
        <v>2</v>
      </c>
      <c r="B373">
        <v>38</v>
      </c>
      <c r="C373">
        <v>0.34755654015877158</v>
      </c>
    </row>
    <row r="374" spans="1:3">
      <c r="A374">
        <v>2.5</v>
      </c>
      <c r="B374">
        <v>40.187600000000003</v>
      </c>
      <c r="C374">
        <v>0.34862623424260575</v>
      </c>
    </row>
    <row r="375" spans="1:3">
      <c r="A375">
        <v>2</v>
      </c>
      <c r="B375">
        <v>38.462699999999998</v>
      </c>
      <c r="C375">
        <v>0.34898334251699459</v>
      </c>
    </row>
    <row r="376" spans="1:3">
      <c r="A376">
        <v>3.5</v>
      </c>
      <c r="B376">
        <v>31.708200000000001</v>
      </c>
      <c r="C376">
        <v>0.34948544529697168</v>
      </c>
    </row>
    <row r="377" spans="1:3">
      <c r="A377">
        <v>2.5</v>
      </c>
      <c r="B377">
        <v>40.887300000000003</v>
      </c>
      <c r="C377">
        <v>0.35055454302587807</v>
      </c>
    </row>
    <row r="378" spans="1:3">
      <c r="A378">
        <v>2</v>
      </c>
      <c r="B378">
        <v>37.798900000000003</v>
      </c>
      <c r="C378">
        <v>0.35223517135299387</v>
      </c>
    </row>
    <row r="379" spans="1:3">
      <c r="A379">
        <v>4</v>
      </c>
      <c r="B379">
        <v>27.3704</v>
      </c>
      <c r="C379">
        <v>0.35291278307532603</v>
      </c>
    </row>
    <row r="380" spans="1:3">
      <c r="A380">
        <v>4</v>
      </c>
      <c r="B380">
        <v>24.4</v>
      </c>
      <c r="C380">
        <v>0.35448367629988142</v>
      </c>
    </row>
    <row r="381" spans="1:3">
      <c r="A381">
        <v>4</v>
      </c>
      <c r="B381">
        <v>28.3</v>
      </c>
      <c r="C381">
        <v>0.3552689763155451</v>
      </c>
    </row>
    <row r="382" spans="1:3">
      <c r="A382">
        <v>2.5</v>
      </c>
      <c r="B382">
        <v>37.057400000000001</v>
      </c>
      <c r="C382">
        <v>0.35545529129725362</v>
      </c>
    </row>
    <row r="383" spans="1:3">
      <c r="A383">
        <v>2</v>
      </c>
      <c r="B383">
        <v>40.6</v>
      </c>
      <c r="C383">
        <v>0.35632856619787878</v>
      </c>
    </row>
    <row r="384" spans="1:3">
      <c r="A384">
        <v>5.3</v>
      </c>
      <c r="B384">
        <v>22.761900000000001</v>
      </c>
      <c r="C384">
        <v>0.35644523718991938</v>
      </c>
    </row>
    <row r="385" spans="1:3">
      <c r="A385">
        <v>3.6</v>
      </c>
      <c r="B385">
        <v>31</v>
      </c>
      <c r="C385">
        <v>0.35673115509648501</v>
      </c>
    </row>
    <row r="386" spans="1:3">
      <c r="A386">
        <v>3.6</v>
      </c>
      <c r="B386">
        <v>33</v>
      </c>
      <c r="C386">
        <v>0.3567829270058358</v>
      </c>
    </row>
    <row r="387" spans="1:3">
      <c r="A387">
        <v>5.3</v>
      </c>
      <c r="B387">
        <v>23.299900000000001</v>
      </c>
      <c r="C387">
        <v>0.35765211093415861</v>
      </c>
    </row>
    <row r="388" spans="1:3">
      <c r="A388">
        <v>3.5</v>
      </c>
      <c r="B388">
        <v>38.0169</v>
      </c>
      <c r="C388">
        <v>0.35825019288076976</v>
      </c>
    </row>
    <row r="389" spans="1:3">
      <c r="A389">
        <v>1.6</v>
      </c>
      <c r="B389">
        <v>44.571399999999997</v>
      </c>
      <c r="C389">
        <v>0.35852868701501439</v>
      </c>
    </row>
    <row r="390" spans="1:3">
      <c r="A390">
        <v>2.7</v>
      </c>
      <c r="B390">
        <v>31.7</v>
      </c>
      <c r="C390">
        <v>0.35945902683821485</v>
      </c>
    </row>
    <row r="391" spans="1:3">
      <c r="A391">
        <v>4.5999999999999996</v>
      </c>
      <c r="B391">
        <v>29</v>
      </c>
      <c r="C391">
        <v>0.36019383885283429</v>
      </c>
    </row>
    <row r="392" spans="1:3">
      <c r="A392">
        <v>3.6</v>
      </c>
      <c r="B392">
        <v>33.5</v>
      </c>
      <c r="C392">
        <v>0.3605740260150353</v>
      </c>
    </row>
    <row r="393" spans="1:3">
      <c r="A393">
        <v>5.7</v>
      </c>
      <c r="B393">
        <v>31.9</v>
      </c>
      <c r="C393">
        <v>0.36087489437211318</v>
      </c>
    </row>
    <row r="394" spans="1:3">
      <c r="A394">
        <v>3.2</v>
      </c>
      <c r="B394">
        <v>30.492599999999999</v>
      </c>
      <c r="C394">
        <v>0.36463520166092489</v>
      </c>
    </row>
    <row r="395" spans="1:3">
      <c r="A395">
        <v>3.5</v>
      </c>
      <c r="B395">
        <v>37.6</v>
      </c>
      <c r="C395">
        <v>0.3648605875101365</v>
      </c>
    </row>
    <row r="396" spans="1:3">
      <c r="A396">
        <v>3.5</v>
      </c>
      <c r="B396">
        <v>36</v>
      </c>
      <c r="C396">
        <v>0.36536328342112856</v>
      </c>
    </row>
    <row r="397" spans="1:3">
      <c r="A397">
        <v>2.4</v>
      </c>
      <c r="B397">
        <v>37.490200000000002</v>
      </c>
      <c r="C397">
        <v>0.36719143439802659</v>
      </c>
    </row>
    <row r="398" spans="1:3">
      <c r="A398">
        <v>2.2000000000000002</v>
      </c>
      <c r="B398">
        <v>46.8</v>
      </c>
      <c r="C398">
        <v>0.36733971098146412</v>
      </c>
    </row>
    <row r="399" spans="1:3">
      <c r="A399">
        <v>3</v>
      </c>
      <c r="B399">
        <v>36.154800000000002</v>
      </c>
      <c r="C399">
        <v>0.36784907607147921</v>
      </c>
    </row>
    <row r="400" spans="1:3">
      <c r="A400">
        <v>2</v>
      </c>
      <c r="B400">
        <v>43</v>
      </c>
      <c r="C400">
        <v>0.36852077960498852</v>
      </c>
    </row>
    <row r="401" spans="1:3">
      <c r="A401">
        <v>3</v>
      </c>
      <c r="B401">
        <v>31.5</v>
      </c>
      <c r="C401">
        <v>0.36878036153730442</v>
      </c>
    </row>
    <row r="402" spans="1:3">
      <c r="A402">
        <v>3.8</v>
      </c>
      <c r="B402">
        <v>32.5</v>
      </c>
      <c r="C402">
        <v>0.37108948156931365</v>
      </c>
    </row>
    <row r="403" spans="1:3">
      <c r="A403">
        <v>3.5</v>
      </c>
      <c r="B403">
        <v>27.8</v>
      </c>
      <c r="C403">
        <v>0.37125021879816433</v>
      </c>
    </row>
    <row r="404" spans="1:3">
      <c r="A404">
        <v>2.5</v>
      </c>
      <c r="B404">
        <v>30.2</v>
      </c>
      <c r="C404">
        <v>0.3728726652041594</v>
      </c>
    </row>
    <row r="405" spans="1:3">
      <c r="A405">
        <v>4.5999999999999996</v>
      </c>
      <c r="B405">
        <v>31.61</v>
      </c>
      <c r="C405">
        <v>0.37318637905179386</v>
      </c>
    </row>
    <row r="406" spans="1:3">
      <c r="A406">
        <v>4.8</v>
      </c>
      <c r="B406">
        <v>30.537500000000001</v>
      </c>
      <c r="C406">
        <v>0.37356235663132453</v>
      </c>
    </row>
    <row r="407" spans="1:3">
      <c r="A407">
        <v>2.4</v>
      </c>
      <c r="B407">
        <v>37.709800000000001</v>
      </c>
      <c r="C407">
        <v>0.37397220289822086</v>
      </c>
    </row>
    <row r="408" spans="1:3">
      <c r="A408">
        <v>2.5</v>
      </c>
      <c r="B408">
        <v>38.6</v>
      </c>
      <c r="C408">
        <v>0.37415114297069907</v>
      </c>
    </row>
    <row r="409" spans="1:3">
      <c r="A409">
        <v>4.3</v>
      </c>
      <c r="B409">
        <v>27.6</v>
      </c>
      <c r="C409">
        <v>0.37426181498488664</v>
      </c>
    </row>
    <row r="410" spans="1:3">
      <c r="A410">
        <v>3.5</v>
      </c>
      <c r="B410">
        <v>36.410200000000003</v>
      </c>
      <c r="C410">
        <v>0.37479735108825118</v>
      </c>
    </row>
    <row r="411" spans="1:3">
      <c r="A411">
        <v>2.4</v>
      </c>
      <c r="B411">
        <v>41.699800000000003</v>
      </c>
      <c r="C411">
        <v>0.37482972102259338</v>
      </c>
    </row>
    <row r="412" spans="1:3">
      <c r="A412">
        <v>2.5</v>
      </c>
      <c r="B412">
        <v>39.726700000000001</v>
      </c>
      <c r="C412">
        <v>0.37785747592223973</v>
      </c>
    </row>
    <row r="413" spans="1:3">
      <c r="A413">
        <v>3.8</v>
      </c>
      <c r="B413">
        <v>36.934699999999999</v>
      </c>
      <c r="C413">
        <v>0.37909500418080344</v>
      </c>
    </row>
    <row r="414" spans="1:3">
      <c r="A414">
        <v>4.5999999999999996</v>
      </c>
      <c r="B414">
        <v>30.299900000000001</v>
      </c>
      <c r="C414">
        <v>0.37976918857926267</v>
      </c>
    </row>
    <row r="415" spans="1:3">
      <c r="A415">
        <v>3</v>
      </c>
      <c r="B415">
        <v>38.299999999999997</v>
      </c>
      <c r="C415">
        <v>0.37992805259923834</v>
      </c>
    </row>
    <row r="416" spans="1:3">
      <c r="A416">
        <v>2.4</v>
      </c>
      <c r="B416">
        <v>33.6</v>
      </c>
      <c r="C416">
        <v>0.37994545756647891</v>
      </c>
    </row>
    <row r="417" spans="1:3">
      <c r="A417">
        <v>3</v>
      </c>
      <c r="B417">
        <v>38.299999999999997</v>
      </c>
      <c r="C417">
        <v>0.38051426519276454</v>
      </c>
    </row>
    <row r="418" spans="1:3">
      <c r="A418">
        <v>2</v>
      </c>
      <c r="B418">
        <v>41.707799999999999</v>
      </c>
      <c r="C418">
        <v>0.38056756987418106</v>
      </c>
    </row>
    <row r="419" spans="1:3">
      <c r="A419">
        <v>4.5999999999999996</v>
      </c>
      <c r="B419">
        <v>31.9</v>
      </c>
      <c r="C419">
        <v>0.38321221997771882</v>
      </c>
    </row>
    <row r="420" spans="1:3">
      <c r="A420">
        <v>1.6</v>
      </c>
      <c r="B420">
        <v>42.1</v>
      </c>
      <c r="C420">
        <v>0.38370045604502478</v>
      </c>
    </row>
    <row r="421" spans="1:3">
      <c r="A421">
        <v>3.5</v>
      </c>
      <c r="B421">
        <v>40.299999999999997</v>
      </c>
      <c r="C421">
        <v>0.38514859040307103</v>
      </c>
    </row>
    <row r="422" spans="1:3">
      <c r="A422">
        <v>2</v>
      </c>
      <c r="B422">
        <v>40.5</v>
      </c>
      <c r="C422">
        <v>0.38599347983584864</v>
      </c>
    </row>
    <row r="423" spans="1:3">
      <c r="A423">
        <v>1.8</v>
      </c>
      <c r="B423">
        <v>46.9</v>
      </c>
      <c r="C423">
        <v>0.38803965041568422</v>
      </c>
    </row>
    <row r="424" spans="1:3">
      <c r="A424">
        <v>3</v>
      </c>
      <c r="B424">
        <v>34.7286</v>
      </c>
      <c r="C424">
        <v>0.38914035098088429</v>
      </c>
    </row>
    <row r="425" spans="1:3">
      <c r="A425">
        <v>4.4000000000000004</v>
      </c>
      <c r="B425">
        <v>30.172599999999999</v>
      </c>
      <c r="C425">
        <v>0.38915492801763174</v>
      </c>
    </row>
    <row r="426" spans="1:3">
      <c r="A426">
        <v>2</v>
      </c>
      <c r="B426">
        <v>39</v>
      </c>
      <c r="C426">
        <v>0.38959797805635121</v>
      </c>
    </row>
    <row r="427" spans="1:3">
      <c r="A427">
        <v>3.8</v>
      </c>
      <c r="B427">
        <v>34.514800000000001</v>
      </c>
      <c r="C427">
        <v>0.39255365854729407</v>
      </c>
    </row>
    <row r="428" spans="1:3">
      <c r="A428">
        <v>2</v>
      </c>
      <c r="B428">
        <v>43.1</v>
      </c>
      <c r="C428">
        <v>0.3942520961656667</v>
      </c>
    </row>
    <row r="429" spans="1:3">
      <c r="A429">
        <v>2.5</v>
      </c>
      <c r="B429">
        <v>39.200000000000003</v>
      </c>
      <c r="C429">
        <v>0.39509802698579422</v>
      </c>
    </row>
    <row r="430" spans="1:3">
      <c r="A430">
        <v>5.3</v>
      </c>
      <c r="B430">
        <v>29</v>
      </c>
      <c r="C430">
        <v>0.39528873343943782</v>
      </c>
    </row>
    <row r="431" spans="1:3">
      <c r="A431">
        <v>1.3</v>
      </c>
      <c r="B431">
        <v>61.2</v>
      </c>
      <c r="C431">
        <v>0.39641242450784187</v>
      </c>
    </row>
    <row r="432" spans="1:3">
      <c r="A432">
        <v>5.6</v>
      </c>
      <c r="B432">
        <v>24.9815</v>
      </c>
      <c r="C432">
        <v>0.39673614818536107</v>
      </c>
    </row>
    <row r="433" spans="1:3">
      <c r="A433">
        <v>2.4</v>
      </c>
      <c r="B433">
        <v>40.299999999999997</v>
      </c>
      <c r="C433">
        <v>0.39742471602292895</v>
      </c>
    </row>
    <row r="434" spans="1:3">
      <c r="A434">
        <v>5.4</v>
      </c>
      <c r="B434">
        <v>20.7</v>
      </c>
      <c r="C434">
        <v>0.39809552237299928</v>
      </c>
    </row>
    <row r="435" spans="1:3">
      <c r="A435">
        <v>3.8</v>
      </c>
      <c r="B435">
        <v>34.6</v>
      </c>
      <c r="C435">
        <v>0.39939133523991377</v>
      </c>
    </row>
    <row r="436" spans="1:3">
      <c r="A436">
        <v>2</v>
      </c>
      <c r="B436">
        <v>41.521000000000001</v>
      </c>
      <c r="C436">
        <v>0.39998728942318507</v>
      </c>
    </row>
    <row r="437" spans="1:3">
      <c r="A437">
        <v>3</v>
      </c>
      <c r="B437">
        <v>34.4</v>
      </c>
      <c r="C437">
        <v>0.40048400422798114</v>
      </c>
    </row>
    <row r="438" spans="1:3">
      <c r="A438">
        <v>2.2999999999999998</v>
      </c>
      <c r="B438">
        <v>39.200000000000003</v>
      </c>
      <c r="C438">
        <v>0.40048664602296391</v>
      </c>
    </row>
    <row r="439" spans="1:3">
      <c r="A439">
        <v>3.5</v>
      </c>
      <c r="B439">
        <v>37.6</v>
      </c>
      <c r="C439">
        <v>0.40052398797555511</v>
      </c>
    </row>
    <row r="440" spans="1:3">
      <c r="A440">
        <v>2</v>
      </c>
      <c r="B440">
        <v>42.936300000000003</v>
      </c>
      <c r="C440">
        <v>0.40428054801806013</v>
      </c>
    </row>
    <row r="441" spans="1:3">
      <c r="A441">
        <v>3.5</v>
      </c>
      <c r="B441">
        <v>33.9</v>
      </c>
      <c r="C441">
        <v>0.40436704904143439</v>
      </c>
    </row>
    <row r="442" spans="1:3">
      <c r="A442">
        <v>2.4</v>
      </c>
      <c r="B442">
        <v>40.299999999999997</v>
      </c>
      <c r="C442">
        <v>0.40473813841953377</v>
      </c>
    </row>
    <row r="443" spans="1:3">
      <c r="A443">
        <v>3.7</v>
      </c>
      <c r="B443">
        <v>34.823500000000003</v>
      </c>
      <c r="C443">
        <v>0.40476524669546288</v>
      </c>
    </row>
    <row r="444" spans="1:3">
      <c r="A444">
        <v>3.5</v>
      </c>
      <c r="B444">
        <v>35.749400000000001</v>
      </c>
      <c r="C444">
        <v>0.40635779690612839</v>
      </c>
    </row>
    <row r="445" spans="1:3">
      <c r="A445">
        <v>3.6</v>
      </c>
      <c r="B445">
        <v>35.242699999999999</v>
      </c>
      <c r="C445">
        <v>0.40725764086056448</v>
      </c>
    </row>
    <row r="446" spans="1:3">
      <c r="A446">
        <v>2.4</v>
      </c>
      <c r="B446">
        <v>39.347999999999999</v>
      </c>
      <c r="C446">
        <v>0.40787805555005463</v>
      </c>
    </row>
    <row r="447" spans="1:3">
      <c r="A447">
        <v>2</v>
      </c>
      <c r="B447">
        <v>42.8</v>
      </c>
      <c r="C447">
        <v>0.40987500718493586</v>
      </c>
    </row>
    <row r="448" spans="1:3">
      <c r="A448">
        <v>4.5999999999999996</v>
      </c>
      <c r="B448">
        <v>26.662199999999999</v>
      </c>
      <c r="C448">
        <v>0.41033103584238684</v>
      </c>
    </row>
    <row r="449" spans="1:3">
      <c r="A449">
        <v>2</v>
      </c>
      <c r="B449">
        <v>40.239699999999999</v>
      </c>
      <c r="C449">
        <v>0.41041192063006804</v>
      </c>
    </row>
    <row r="450" spans="1:3">
      <c r="A450">
        <v>3</v>
      </c>
      <c r="B450">
        <v>34.7288</v>
      </c>
      <c r="C450">
        <v>0.41144767616816702</v>
      </c>
    </row>
    <row r="451" spans="1:3">
      <c r="A451">
        <v>6.6</v>
      </c>
      <c r="B451">
        <v>27.3</v>
      </c>
      <c r="C451">
        <v>0.411910912272065</v>
      </c>
    </row>
    <row r="452" spans="1:3">
      <c r="A452">
        <v>3.5</v>
      </c>
      <c r="B452">
        <v>35.5</v>
      </c>
      <c r="C452">
        <v>0.41201466205165416</v>
      </c>
    </row>
    <row r="453" spans="1:3">
      <c r="A453">
        <v>3.5</v>
      </c>
      <c r="B453">
        <v>33.5</v>
      </c>
      <c r="C453">
        <v>0.41328146828626189</v>
      </c>
    </row>
    <row r="454" spans="1:3">
      <c r="A454">
        <v>3.8</v>
      </c>
      <c r="B454">
        <v>32.4</v>
      </c>
      <c r="C454">
        <v>0.41348570866815437</v>
      </c>
    </row>
    <row r="455" spans="1:3">
      <c r="A455">
        <v>2</v>
      </c>
      <c r="B455">
        <v>38.462699999999998</v>
      </c>
      <c r="C455">
        <v>0.41405391455066076</v>
      </c>
    </row>
    <row r="456" spans="1:3">
      <c r="A456">
        <v>3.5</v>
      </c>
      <c r="B456">
        <v>28.668299999999999</v>
      </c>
      <c r="C456">
        <v>0.41448079038018126</v>
      </c>
    </row>
    <row r="457" spans="1:3">
      <c r="A457">
        <v>2.8</v>
      </c>
      <c r="B457">
        <v>30.299299999999999</v>
      </c>
      <c r="C457">
        <v>0.41969956572412115</v>
      </c>
    </row>
    <row r="458" spans="1:3">
      <c r="A458">
        <v>4.8</v>
      </c>
      <c r="B458">
        <v>30.537500000000001</v>
      </c>
      <c r="C458">
        <v>0.4201911395339738</v>
      </c>
    </row>
    <row r="459" spans="1:3">
      <c r="A459">
        <v>6.2</v>
      </c>
      <c r="B459">
        <v>28.4</v>
      </c>
      <c r="C459">
        <v>0.42038807649532328</v>
      </c>
    </row>
    <row r="460" spans="1:3">
      <c r="A460">
        <v>2.4</v>
      </c>
      <c r="B460">
        <v>39.200000000000003</v>
      </c>
      <c r="C460">
        <v>0.42109001642603849</v>
      </c>
    </row>
    <row r="461" spans="1:3">
      <c r="A461">
        <v>2.7</v>
      </c>
      <c r="B461">
        <v>35.9</v>
      </c>
      <c r="C461">
        <v>0.42230422786472566</v>
      </c>
    </row>
    <row r="462" spans="1:3">
      <c r="A462">
        <v>4.4000000000000004</v>
      </c>
      <c r="B462">
        <v>23.152100000000001</v>
      </c>
      <c r="C462">
        <v>0.42275055855574206</v>
      </c>
    </row>
    <row r="463" spans="1:3">
      <c r="A463">
        <v>2.4</v>
      </c>
      <c r="B463">
        <v>36.159599999999998</v>
      </c>
      <c r="C463">
        <v>0.4259475431844939</v>
      </c>
    </row>
    <row r="464" spans="1:3">
      <c r="A464">
        <v>4.5999999999999996</v>
      </c>
      <c r="B464">
        <v>29.14</v>
      </c>
      <c r="C464">
        <v>0.42640334860833395</v>
      </c>
    </row>
    <row r="465" spans="1:3">
      <c r="A465">
        <v>4.2</v>
      </c>
      <c r="B465">
        <v>29.3</v>
      </c>
      <c r="C465">
        <v>0.42690303153028186</v>
      </c>
    </row>
    <row r="466" spans="1:3">
      <c r="A466">
        <v>1.6</v>
      </c>
      <c r="B466">
        <v>48.318800000000003</v>
      </c>
      <c r="C466">
        <v>0.4274912096900253</v>
      </c>
    </row>
    <row r="467" spans="1:3">
      <c r="A467">
        <v>1.8</v>
      </c>
      <c r="B467">
        <v>43.7</v>
      </c>
      <c r="C467">
        <v>0.42776994301905891</v>
      </c>
    </row>
    <row r="468" spans="1:3">
      <c r="A468">
        <v>5.5</v>
      </c>
      <c r="B468">
        <v>32</v>
      </c>
      <c r="C468">
        <v>0.42808090893838702</v>
      </c>
    </row>
    <row r="469" spans="1:3">
      <c r="A469">
        <v>6.1</v>
      </c>
      <c r="B469">
        <v>26</v>
      </c>
      <c r="C469">
        <v>0.43049486593361574</v>
      </c>
    </row>
    <row r="470" spans="1:3">
      <c r="A470">
        <v>3.5</v>
      </c>
      <c r="B470">
        <v>31.3</v>
      </c>
      <c r="C470">
        <v>0.43387274161813283</v>
      </c>
    </row>
    <row r="471" spans="1:3">
      <c r="A471">
        <v>4.8</v>
      </c>
      <c r="B471">
        <v>25.56</v>
      </c>
      <c r="C471">
        <v>0.4341359288850658</v>
      </c>
    </row>
    <row r="472" spans="1:3">
      <c r="A472">
        <v>2.4</v>
      </c>
      <c r="B472">
        <v>39.200000000000003</v>
      </c>
      <c r="C472">
        <v>0.43626776290258484</v>
      </c>
    </row>
    <row r="473" spans="1:3">
      <c r="A473">
        <v>3.6</v>
      </c>
      <c r="B473">
        <v>34.875399999999999</v>
      </c>
      <c r="C473">
        <v>0.43669283166044037</v>
      </c>
    </row>
    <row r="474" spans="1:3">
      <c r="A474">
        <v>5.3</v>
      </c>
      <c r="B474">
        <v>22.9</v>
      </c>
      <c r="C474">
        <v>0.43701363668889115</v>
      </c>
    </row>
    <row r="475" spans="1:3">
      <c r="A475">
        <v>2.5</v>
      </c>
      <c r="B475">
        <v>37.070999999999998</v>
      </c>
      <c r="C475">
        <v>0.4379403047578212</v>
      </c>
    </row>
    <row r="476" spans="1:3">
      <c r="A476">
        <v>3</v>
      </c>
      <c r="B476">
        <v>34.7288</v>
      </c>
      <c r="C476">
        <v>0.43797735849550901</v>
      </c>
    </row>
    <row r="477" spans="1:3">
      <c r="A477">
        <v>3.2</v>
      </c>
      <c r="B477">
        <v>30.492599999999999</v>
      </c>
      <c r="C477">
        <v>0.43973902578124513</v>
      </c>
    </row>
    <row r="478" spans="1:3">
      <c r="A478">
        <v>5.9</v>
      </c>
      <c r="B478">
        <v>23.6523</v>
      </c>
      <c r="C478">
        <v>0.44079440587187158</v>
      </c>
    </row>
    <row r="479" spans="1:3">
      <c r="A479">
        <v>2.4</v>
      </c>
      <c r="B479">
        <v>37.221800000000002</v>
      </c>
      <c r="C479">
        <v>0.44320516960122269</v>
      </c>
    </row>
    <row r="480" spans="1:3">
      <c r="A480">
        <v>6.1</v>
      </c>
      <c r="B480">
        <v>30.1</v>
      </c>
      <c r="C480">
        <v>0.44335746836534506</v>
      </c>
    </row>
    <row r="481" spans="1:3">
      <c r="A481">
        <v>2</v>
      </c>
      <c r="B481">
        <v>35.299999999999997</v>
      </c>
      <c r="C481">
        <v>0.44357027919297887</v>
      </c>
    </row>
    <row r="482" spans="1:3">
      <c r="A482">
        <v>2.2000000000000002</v>
      </c>
      <c r="B482">
        <v>51.9</v>
      </c>
      <c r="C482">
        <v>0.44439864458363498</v>
      </c>
    </row>
    <row r="483" spans="1:3">
      <c r="A483">
        <v>3.9</v>
      </c>
      <c r="B483">
        <v>37.299999999999997</v>
      </c>
      <c r="C483">
        <v>0.44511016039282769</v>
      </c>
    </row>
    <row r="484" spans="1:3">
      <c r="A484">
        <v>3</v>
      </c>
      <c r="B484">
        <v>34</v>
      </c>
      <c r="C484">
        <v>0.4455037107674571</v>
      </c>
    </row>
    <row r="485" spans="1:3">
      <c r="A485">
        <v>3.2</v>
      </c>
      <c r="B485">
        <v>36.200000000000003</v>
      </c>
      <c r="C485">
        <v>0.44582653458036869</v>
      </c>
    </row>
    <row r="486" spans="1:3">
      <c r="A486">
        <v>1.6</v>
      </c>
      <c r="B486">
        <v>50.4</v>
      </c>
      <c r="C486">
        <v>0.4472006140945195</v>
      </c>
    </row>
    <row r="487" spans="1:3">
      <c r="A487">
        <v>2.5</v>
      </c>
      <c r="B487">
        <v>42.9</v>
      </c>
      <c r="C487">
        <v>0.44778313934160363</v>
      </c>
    </row>
    <row r="488" spans="1:3">
      <c r="A488">
        <v>6</v>
      </c>
      <c r="B488">
        <v>21.4</v>
      </c>
      <c r="C488">
        <v>0.44944794421614997</v>
      </c>
    </row>
    <row r="489" spans="1:3">
      <c r="A489">
        <v>5.4</v>
      </c>
      <c r="B489">
        <v>27</v>
      </c>
      <c r="C489">
        <v>0.45157547716964475</v>
      </c>
    </row>
    <row r="490" spans="1:3">
      <c r="A490">
        <v>3</v>
      </c>
      <c r="B490">
        <v>29.5</v>
      </c>
      <c r="C490">
        <v>0.45183191178993942</v>
      </c>
    </row>
    <row r="491" spans="1:3">
      <c r="A491">
        <v>2.2000000000000002</v>
      </c>
      <c r="B491">
        <v>51.9</v>
      </c>
      <c r="C491">
        <v>0.45283006537749981</v>
      </c>
    </row>
    <row r="492" spans="1:3">
      <c r="A492">
        <v>1.5</v>
      </c>
      <c r="B492">
        <v>47.4</v>
      </c>
      <c r="C492">
        <v>0.45370725857268013</v>
      </c>
    </row>
    <row r="493" spans="1:3">
      <c r="A493">
        <v>3</v>
      </c>
      <c r="B493">
        <v>35.708100000000002</v>
      </c>
      <c r="C493">
        <v>0.45443877835488744</v>
      </c>
    </row>
    <row r="494" spans="1:3">
      <c r="A494">
        <v>4.5999999999999996</v>
      </c>
      <c r="B494">
        <v>27.106100000000001</v>
      </c>
      <c r="C494">
        <v>0.455955722152807</v>
      </c>
    </row>
    <row r="495" spans="1:3">
      <c r="A495">
        <v>5.3</v>
      </c>
      <c r="B495">
        <v>28.993500000000001</v>
      </c>
      <c r="C495">
        <v>0.46042468430694694</v>
      </c>
    </row>
    <row r="496" spans="1:3">
      <c r="A496">
        <v>3.7</v>
      </c>
      <c r="B496">
        <v>35.161999999999999</v>
      </c>
      <c r="C496">
        <v>0.46097464899646612</v>
      </c>
    </row>
    <row r="497" spans="1:3">
      <c r="A497">
        <v>2.5</v>
      </c>
      <c r="B497">
        <v>40.200000000000003</v>
      </c>
      <c r="C497">
        <v>0.46272918345973624</v>
      </c>
    </row>
    <row r="498" spans="1:3">
      <c r="A498">
        <v>3</v>
      </c>
      <c r="B498">
        <v>35.460599999999999</v>
      </c>
      <c r="C498">
        <v>0.46330698921813085</v>
      </c>
    </row>
    <row r="499" spans="1:3">
      <c r="A499">
        <v>3.6</v>
      </c>
      <c r="B499">
        <v>37.200000000000003</v>
      </c>
      <c r="C499">
        <v>0.46607787189557937</v>
      </c>
    </row>
    <row r="500" spans="1:3">
      <c r="A500">
        <v>4</v>
      </c>
      <c r="B500">
        <v>36.392600000000002</v>
      </c>
      <c r="C500">
        <v>0.46681949860308014</v>
      </c>
    </row>
    <row r="501" spans="1:3">
      <c r="A501">
        <v>4.5999999999999996</v>
      </c>
      <c r="B501">
        <v>29.9</v>
      </c>
      <c r="C501">
        <v>0.46751431713251079</v>
      </c>
    </row>
    <row r="502" spans="1:3">
      <c r="A502">
        <v>1.6</v>
      </c>
      <c r="B502">
        <v>48.9</v>
      </c>
      <c r="C502">
        <v>0.46863582472173848</v>
      </c>
    </row>
    <row r="503" spans="1:3">
      <c r="A503">
        <v>3.6</v>
      </c>
      <c r="B503">
        <v>30.9</v>
      </c>
      <c r="C503">
        <v>0.46865363492316037</v>
      </c>
    </row>
    <row r="504" spans="1:3">
      <c r="A504">
        <v>4.5999999999999996</v>
      </c>
      <c r="B504">
        <v>28.4</v>
      </c>
      <c r="C504">
        <v>0.46898270174025292</v>
      </c>
    </row>
    <row r="505" spans="1:3">
      <c r="A505">
        <v>3</v>
      </c>
      <c r="B505">
        <v>34.799999999999997</v>
      </c>
      <c r="C505">
        <v>0.47082562597271516</v>
      </c>
    </row>
    <row r="506" spans="1:3">
      <c r="A506">
        <v>4.2</v>
      </c>
      <c r="B506">
        <v>25.045100000000001</v>
      </c>
      <c r="C506">
        <v>0.471139708141182</v>
      </c>
    </row>
    <row r="507" spans="1:3">
      <c r="A507">
        <v>1</v>
      </c>
      <c r="B507">
        <v>57.8</v>
      </c>
      <c r="C507">
        <v>0.472337516494577</v>
      </c>
    </row>
    <row r="508" spans="1:3">
      <c r="A508">
        <v>3.6</v>
      </c>
      <c r="B508">
        <v>26.1066</v>
      </c>
      <c r="C508">
        <v>0.47261743812788748</v>
      </c>
    </row>
    <row r="509" spans="1:3">
      <c r="A509">
        <v>3</v>
      </c>
      <c r="B509">
        <v>33.1</v>
      </c>
      <c r="C509">
        <v>0.4726624611885567</v>
      </c>
    </row>
    <row r="510" spans="1:3">
      <c r="A510">
        <v>2.4</v>
      </c>
      <c r="B510">
        <v>45.1</v>
      </c>
      <c r="C510">
        <v>0.47291182072553251</v>
      </c>
    </row>
    <row r="511" spans="1:3">
      <c r="A511">
        <v>3.5</v>
      </c>
      <c r="B511">
        <v>37.6</v>
      </c>
      <c r="C511">
        <v>0.4730260586556726</v>
      </c>
    </row>
    <row r="512" spans="1:3">
      <c r="A512">
        <v>2.4</v>
      </c>
      <c r="B512">
        <v>35.241799999999998</v>
      </c>
      <c r="C512">
        <v>0.4738156185537683</v>
      </c>
    </row>
    <row r="513" spans="1:3">
      <c r="A513">
        <v>8.4</v>
      </c>
      <c r="B513">
        <v>30</v>
      </c>
      <c r="C513">
        <v>0.47507695908344594</v>
      </c>
    </row>
    <row r="514" spans="1:3">
      <c r="A514">
        <v>3.6</v>
      </c>
      <c r="B514">
        <v>33</v>
      </c>
      <c r="C514">
        <v>0.47518015894211496</v>
      </c>
    </row>
    <row r="515" spans="1:3">
      <c r="A515">
        <v>2.9</v>
      </c>
      <c r="B515">
        <v>41.360799999999998</v>
      </c>
      <c r="C515">
        <v>0.4754426455583175</v>
      </c>
    </row>
    <row r="516" spans="1:3">
      <c r="A516">
        <v>3.7</v>
      </c>
      <c r="B516">
        <v>31.6</v>
      </c>
      <c r="C516">
        <v>0.4758443807540329</v>
      </c>
    </row>
    <row r="517" spans="1:3">
      <c r="A517">
        <v>3</v>
      </c>
      <c r="B517">
        <v>39.493699999999997</v>
      </c>
      <c r="C517">
        <v>0.47639524140368594</v>
      </c>
    </row>
    <row r="518" spans="1:3">
      <c r="A518">
        <v>3.8</v>
      </c>
      <c r="B518">
        <v>37.076900000000002</v>
      </c>
      <c r="C518">
        <v>0.48011113929332838</v>
      </c>
    </row>
    <row r="519" spans="1:3">
      <c r="A519">
        <v>4.5999999999999996</v>
      </c>
      <c r="B519">
        <v>33.305199999999999</v>
      </c>
      <c r="C519">
        <v>0.48021869134480044</v>
      </c>
    </row>
    <row r="520" spans="1:3">
      <c r="A520">
        <v>4.5999999999999996</v>
      </c>
      <c r="B520">
        <v>32.149900000000002</v>
      </c>
      <c r="C520">
        <v>0.48029230703313652</v>
      </c>
    </row>
    <row r="521" spans="1:3">
      <c r="A521">
        <v>3</v>
      </c>
      <c r="B521">
        <v>32.1</v>
      </c>
      <c r="C521">
        <v>0.48083376566247971</v>
      </c>
    </row>
    <row r="522" spans="1:3">
      <c r="A522">
        <v>2</v>
      </c>
      <c r="B522">
        <v>37.5</v>
      </c>
      <c r="C522">
        <v>0.48085610711832139</v>
      </c>
    </row>
    <row r="523" spans="1:3">
      <c r="A523">
        <v>1.5</v>
      </c>
      <c r="B523">
        <v>50.672499999999999</v>
      </c>
      <c r="C523">
        <v>0.48200711562349974</v>
      </c>
    </row>
    <row r="524" spans="1:3">
      <c r="A524">
        <v>1.8</v>
      </c>
      <c r="B524">
        <v>43.260899999999999</v>
      </c>
      <c r="C524">
        <v>0.48202996611894755</v>
      </c>
    </row>
    <row r="525" spans="1:3">
      <c r="A525">
        <v>2</v>
      </c>
      <c r="B525">
        <v>41.315600000000003</v>
      </c>
      <c r="C525">
        <v>0.48335612821296869</v>
      </c>
    </row>
    <row r="526" spans="1:3">
      <c r="A526">
        <v>2.5</v>
      </c>
      <c r="B526">
        <v>38.029899999999998</v>
      </c>
      <c r="C526">
        <v>0.48412323122764711</v>
      </c>
    </row>
    <row r="527" spans="1:3">
      <c r="A527">
        <v>6</v>
      </c>
      <c r="B527">
        <v>30.5</v>
      </c>
      <c r="C527">
        <v>0.48498770044018302</v>
      </c>
    </row>
    <row r="528" spans="1:3">
      <c r="A528">
        <v>4.5999999999999996</v>
      </c>
      <c r="B528">
        <v>28.4633</v>
      </c>
      <c r="C528">
        <v>0.48536237848280794</v>
      </c>
    </row>
    <row r="529" spans="1:3">
      <c r="A529">
        <v>3.6</v>
      </c>
      <c r="B529">
        <v>35.242699999999999</v>
      </c>
      <c r="C529">
        <v>0.48569939700802778</v>
      </c>
    </row>
    <row r="530" spans="1:3">
      <c r="A530">
        <v>3.5</v>
      </c>
      <c r="B530">
        <v>41.2</v>
      </c>
      <c r="C530">
        <v>0.48970616333554906</v>
      </c>
    </row>
    <row r="531" spans="1:3">
      <c r="A531">
        <v>5</v>
      </c>
      <c r="B531">
        <v>27.251100000000001</v>
      </c>
      <c r="C531">
        <v>0.4897894991712396</v>
      </c>
    </row>
    <row r="532" spans="1:3">
      <c r="A532">
        <v>5.3</v>
      </c>
      <c r="B532">
        <v>27.9</v>
      </c>
      <c r="C532">
        <v>0.49098402976329192</v>
      </c>
    </row>
    <row r="533" spans="1:3">
      <c r="A533">
        <v>3.5</v>
      </c>
      <c r="B533">
        <v>41.2</v>
      </c>
      <c r="C533">
        <v>0.49149910024606858</v>
      </c>
    </row>
    <row r="534" spans="1:3">
      <c r="A534">
        <v>1.6</v>
      </c>
      <c r="B534">
        <v>47.3</v>
      </c>
      <c r="C534">
        <v>0.49207407260620506</v>
      </c>
    </row>
    <row r="535" spans="1:3">
      <c r="A535">
        <v>1.8</v>
      </c>
      <c r="B535">
        <v>44.7393</v>
      </c>
      <c r="C535">
        <v>0.49217969720837917</v>
      </c>
    </row>
    <row r="536" spans="1:3">
      <c r="A536">
        <v>6.2</v>
      </c>
      <c r="B536">
        <v>35.200000000000003</v>
      </c>
      <c r="C536">
        <v>0.49230795219130208</v>
      </c>
    </row>
    <row r="537" spans="1:3">
      <c r="A537">
        <v>3.7</v>
      </c>
      <c r="B537">
        <v>34.9</v>
      </c>
      <c r="C537">
        <v>0.49577129783216878</v>
      </c>
    </row>
    <row r="538" spans="1:3">
      <c r="A538">
        <v>6.7</v>
      </c>
      <c r="B538">
        <v>24.2</v>
      </c>
      <c r="C538">
        <v>0.49699810422419677</v>
      </c>
    </row>
    <row r="539" spans="1:3">
      <c r="A539">
        <v>3.8</v>
      </c>
      <c r="B539">
        <v>29.809899999999999</v>
      </c>
      <c r="C539">
        <v>0.49739121110075535</v>
      </c>
    </row>
    <row r="540" spans="1:3">
      <c r="A540">
        <v>2.4</v>
      </c>
      <c r="B540">
        <v>44.8</v>
      </c>
      <c r="C540">
        <v>0.50012645524901944</v>
      </c>
    </row>
    <row r="541" spans="1:3">
      <c r="A541">
        <v>3.3</v>
      </c>
      <c r="B541">
        <v>33.098799999999997</v>
      </c>
      <c r="C541">
        <v>0.50108877415112341</v>
      </c>
    </row>
    <row r="542" spans="1:3">
      <c r="A542">
        <v>4.8</v>
      </c>
      <c r="B542">
        <v>23.577999999999999</v>
      </c>
      <c r="C542">
        <v>0.50158412614111247</v>
      </c>
    </row>
    <row r="543" spans="1:3">
      <c r="A543">
        <v>2.4</v>
      </c>
      <c r="B543">
        <v>38.6</v>
      </c>
      <c r="C543">
        <v>0.50209377782620146</v>
      </c>
    </row>
    <row r="544" spans="1:3">
      <c r="A544">
        <v>4</v>
      </c>
      <c r="B544">
        <v>27.8</v>
      </c>
      <c r="C544">
        <v>0.50359701320904104</v>
      </c>
    </row>
    <row r="545" spans="1:3">
      <c r="A545">
        <v>2.2999999999999998</v>
      </c>
      <c r="B545">
        <v>38.1</v>
      </c>
      <c r="C545">
        <v>0.5039997191258021</v>
      </c>
    </row>
    <row r="546" spans="1:3">
      <c r="A546">
        <v>2.2000000000000002</v>
      </c>
      <c r="B546">
        <v>42.399099999999997</v>
      </c>
      <c r="C546">
        <v>0.50452173510538412</v>
      </c>
    </row>
    <row r="547" spans="1:3">
      <c r="A547">
        <v>3.8</v>
      </c>
      <c r="B547">
        <v>33.848199999999999</v>
      </c>
      <c r="C547">
        <v>0.50457555325832626</v>
      </c>
    </row>
    <row r="548" spans="1:3">
      <c r="A548">
        <v>2.5</v>
      </c>
      <c r="B548">
        <v>40.081600000000002</v>
      </c>
      <c r="C548">
        <v>0.50663133565835605</v>
      </c>
    </row>
    <row r="549" spans="1:3">
      <c r="A549">
        <v>2.4</v>
      </c>
      <c r="B549">
        <v>44.6</v>
      </c>
      <c r="C549">
        <v>0.50740810205435538</v>
      </c>
    </row>
    <row r="550" spans="1:3">
      <c r="A550">
        <v>2.4</v>
      </c>
      <c r="B550">
        <v>33.6</v>
      </c>
      <c r="C550">
        <v>0.50810533016492576</v>
      </c>
    </row>
    <row r="551" spans="1:3">
      <c r="A551">
        <v>6</v>
      </c>
      <c r="B551">
        <v>23.8</v>
      </c>
      <c r="C551">
        <v>0.51054424314474622</v>
      </c>
    </row>
    <row r="552" spans="1:3">
      <c r="A552">
        <v>2.5</v>
      </c>
      <c r="B552">
        <v>38.4</v>
      </c>
      <c r="C552">
        <v>0.51063453682451454</v>
      </c>
    </row>
    <row r="553" spans="1:3">
      <c r="A553">
        <v>3</v>
      </c>
      <c r="B553">
        <v>34.799999999999997</v>
      </c>
      <c r="C553">
        <v>0.5109227438200783</v>
      </c>
    </row>
    <row r="554" spans="1:3">
      <c r="A554">
        <v>5.6</v>
      </c>
      <c r="B554">
        <v>23.061</v>
      </c>
      <c r="C554">
        <v>0.51680846377408085</v>
      </c>
    </row>
    <row r="555" spans="1:3">
      <c r="A555">
        <v>6</v>
      </c>
      <c r="B555">
        <v>30.5</v>
      </c>
      <c r="C555">
        <v>0.51685433412745085</v>
      </c>
    </row>
    <row r="556" spans="1:3">
      <c r="A556">
        <v>3</v>
      </c>
      <c r="B556">
        <v>33.299999999999997</v>
      </c>
      <c r="C556">
        <v>0.517236762138924</v>
      </c>
    </row>
    <row r="557" spans="1:3">
      <c r="A557">
        <v>2.2000000000000002</v>
      </c>
      <c r="B557">
        <v>42.399099999999997</v>
      </c>
      <c r="C557">
        <v>0.51740059686071926</v>
      </c>
    </row>
    <row r="558" spans="1:3">
      <c r="A558">
        <v>3</v>
      </c>
      <c r="B558">
        <v>34.548200000000001</v>
      </c>
      <c r="C558">
        <v>0.51820092498564707</v>
      </c>
    </row>
    <row r="559" spans="1:3">
      <c r="A559">
        <v>2</v>
      </c>
      <c r="B559">
        <v>47.296399999999998</v>
      </c>
      <c r="C559">
        <v>0.51870928889314949</v>
      </c>
    </row>
    <row r="560" spans="1:3">
      <c r="A560">
        <v>3</v>
      </c>
      <c r="B560">
        <v>36.1</v>
      </c>
      <c r="C560">
        <v>0.51890418522516468</v>
      </c>
    </row>
    <row r="561" spans="1:3">
      <c r="A561">
        <v>1.6</v>
      </c>
      <c r="B561">
        <v>44.571399999999997</v>
      </c>
      <c r="C561">
        <v>0.51930871223041375</v>
      </c>
    </row>
    <row r="562" spans="1:3">
      <c r="A562">
        <v>2.4</v>
      </c>
      <c r="B562">
        <v>34.283099999999997</v>
      </c>
      <c r="C562">
        <v>0.51943142515568874</v>
      </c>
    </row>
    <row r="563" spans="1:3">
      <c r="A563">
        <v>5.3</v>
      </c>
      <c r="B563">
        <v>26.6</v>
      </c>
      <c r="C563">
        <v>0.52082549340476181</v>
      </c>
    </row>
    <row r="564" spans="1:3">
      <c r="A564">
        <v>2</v>
      </c>
      <c r="B564">
        <v>60.1</v>
      </c>
      <c r="C564">
        <v>0.52161151422892649</v>
      </c>
    </row>
    <row r="565" spans="1:3">
      <c r="A565">
        <v>2.2000000000000002</v>
      </c>
      <c r="B565">
        <v>46.8</v>
      </c>
      <c r="C565">
        <v>0.52177415253652104</v>
      </c>
    </row>
    <row r="566" spans="1:3">
      <c r="A566">
        <v>5</v>
      </c>
      <c r="B566">
        <v>24.0505</v>
      </c>
      <c r="C566">
        <v>0.52179608762785523</v>
      </c>
    </row>
    <row r="567" spans="1:3">
      <c r="A567">
        <v>2.4</v>
      </c>
      <c r="B567">
        <v>38.6</v>
      </c>
      <c r="C567">
        <v>0.52217307582604189</v>
      </c>
    </row>
    <row r="568" spans="1:3">
      <c r="A568">
        <v>3.6</v>
      </c>
      <c r="B568">
        <v>36.439500000000002</v>
      </c>
      <c r="C568">
        <v>0.52340664940684345</v>
      </c>
    </row>
    <row r="569" spans="1:3">
      <c r="A569">
        <v>3.7</v>
      </c>
      <c r="B569">
        <v>25.1</v>
      </c>
      <c r="C569">
        <v>0.52434980857953783</v>
      </c>
    </row>
    <row r="570" spans="1:3">
      <c r="A570">
        <v>4</v>
      </c>
      <c r="B570">
        <v>24.6648</v>
      </c>
      <c r="C570">
        <v>0.52496686104148738</v>
      </c>
    </row>
    <row r="571" spans="1:3">
      <c r="A571">
        <v>6.5</v>
      </c>
      <c r="B571">
        <v>19.899999999999999</v>
      </c>
      <c r="C571">
        <v>0.52614739563254032</v>
      </c>
    </row>
    <row r="572" spans="1:3">
      <c r="A572">
        <v>1.6</v>
      </c>
      <c r="B572">
        <v>48.9</v>
      </c>
      <c r="C572">
        <v>0.52970148698387343</v>
      </c>
    </row>
    <row r="573" spans="1:3">
      <c r="A573">
        <v>3.5</v>
      </c>
      <c r="B573">
        <v>38.719299999999997</v>
      </c>
      <c r="C573">
        <v>0.53121592976932075</v>
      </c>
    </row>
    <row r="574" spans="1:3">
      <c r="A574">
        <v>3.8</v>
      </c>
      <c r="B574">
        <v>33.200000000000003</v>
      </c>
      <c r="C574">
        <v>0.53133101837512164</v>
      </c>
    </row>
    <row r="575" spans="1:3">
      <c r="A575">
        <v>4.5999999999999996</v>
      </c>
      <c r="B575">
        <v>32.149900000000002</v>
      </c>
      <c r="C575">
        <v>0.53194879964407804</v>
      </c>
    </row>
    <row r="576" spans="1:3">
      <c r="A576">
        <v>6.7</v>
      </c>
      <c r="B576">
        <v>24.2</v>
      </c>
      <c r="C576">
        <v>0.53513557491180863</v>
      </c>
    </row>
    <row r="577" spans="1:3">
      <c r="A577">
        <v>6</v>
      </c>
      <c r="B577">
        <v>30.5</v>
      </c>
      <c r="C577">
        <v>0.53714698680289164</v>
      </c>
    </row>
    <row r="578" spans="1:3">
      <c r="A578">
        <v>4.4000000000000004</v>
      </c>
      <c r="B578">
        <v>29.452100000000002</v>
      </c>
      <c r="C578">
        <v>0.53755671936475324</v>
      </c>
    </row>
    <row r="579" spans="1:3">
      <c r="A579">
        <v>5.3</v>
      </c>
      <c r="B579">
        <v>30.4</v>
      </c>
      <c r="C579">
        <v>0.54078371984479356</v>
      </c>
    </row>
    <row r="580" spans="1:3">
      <c r="A580">
        <v>2.4</v>
      </c>
      <c r="B580">
        <v>41.5</v>
      </c>
      <c r="C580">
        <v>0.54211944892848396</v>
      </c>
    </row>
    <row r="581" spans="1:3">
      <c r="A581">
        <v>5.3</v>
      </c>
      <c r="B581">
        <v>26.6</v>
      </c>
      <c r="C581">
        <v>0.542391141250953</v>
      </c>
    </row>
    <row r="582" spans="1:3">
      <c r="A582">
        <v>5</v>
      </c>
      <c r="B582">
        <v>29.7559</v>
      </c>
      <c r="C582">
        <v>0.54351042516718473</v>
      </c>
    </row>
    <row r="583" spans="1:3">
      <c r="A583">
        <v>2</v>
      </c>
      <c r="B583">
        <v>40.234499999999997</v>
      </c>
      <c r="C583">
        <v>0.54463351535905058</v>
      </c>
    </row>
    <row r="584" spans="1:3">
      <c r="A584">
        <v>2.5</v>
      </c>
      <c r="B584">
        <v>38.6</v>
      </c>
      <c r="C584">
        <v>0.54485931265948229</v>
      </c>
    </row>
    <row r="585" spans="1:3">
      <c r="A585">
        <v>2.4</v>
      </c>
      <c r="B585">
        <v>42.8</v>
      </c>
      <c r="C585">
        <v>0.54559096243940042</v>
      </c>
    </row>
    <row r="586" spans="1:3">
      <c r="A586">
        <v>5.3</v>
      </c>
      <c r="B586">
        <v>29.3645</v>
      </c>
      <c r="C586">
        <v>0.54586579357730347</v>
      </c>
    </row>
    <row r="587" spans="1:3">
      <c r="A587">
        <v>2</v>
      </c>
      <c r="B587">
        <v>41.566099999999999</v>
      </c>
      <c r="C587">
        <v>0.5460944645927468</v>
      </c>
    </row>
    <row r="588" spans="1:3">
      <c r="A588">
        <v>3.2</v>
      </c>
      <c r="B588">
        <v>30.347000000000001</v>
      </c>
      <c r="C588">
        <v>0.54717685975478847</v>
      </c>
    </row>
    <row r="589" spans="1:3">
      <c r="A589">
        <v>3</v>
      </c>
      <c r="B589">
        <v>34.285299999999999</v>
      </c>
      <c r="C589">
        <v>0.54720740927805833</v>
      </c>
    </row>
    <row r="590" spans="1:3">
      <c r="A590">
        <v>2.5</v>
      </c>
      <c r="B590">
        <v>40.6</v>
      </c>
      <c r="C590">
        <v>0.54823907578968889</v>
      </c>
    </row>
    <row r="591" spans="1:3">
      <c r="A591">
        <v>3</v>
      </c>
      <c r="B591">
        <v>38.7896</v>
      </c>
      <c r="C591">
        <v>0.54842045513537241</v>
      </c>
    </row>
    <row r="592" spans="1:3">
      <c r="A592">
        <v>6.7</v>
      </c>
      <c r="B592">
        <v>24.2</v>
      </c>
      <c r="C592">
        <v>0.54898856933335771</v>
      </c>
    </row>
    <row r="593" spans="1:3">
      <c r="A593">
        <v>2.7</v>
      </c>
      <c r="B593">
        <v>36.146299999999997</v>
      </c>
      <c r="C593">
        <v>0.54972856276120552</v>
      </c>
    </row>
    <row r="594" spans="1:3">
      <c r="A594">
        <v>2.4</v>
      </c>
      <c r="B594">
        <v>36.4</v>
      </c>
      <c r="C594">
        <v>0.55013858146279115</v>
      </c>
    </row>
    <row r="595" spans="1:3">
      <c r="A595">
        <v>4</v>
      </c>
      <c r="B595">
        <v>30.2</v>
      </c>
      <c r="C595">
        <v>0.55033827515627387</v>
      </c>
    </row>
    <row r="596" spans="1:3">
      <c r="A596">
        <v>5.7</v>
      </c>
      <c r="B596">
        <v>21.3</v>
      </c>
      <c r="C596">
        <v>0.55115669063110662</v>
      </c>
    </row>
    <row r="597" spans="1:3">
      <c r="A597">
        <v>1.8</v>
      </c>
      <c r="B597">
        <v>47.5</v>
      </c>
      <c r="C597">
        <v>0.55295894947958002</v>
      </c>
    </row>
    <row r="598" spans="1:3">
      <c r="A598">
        <v>3.8</v>
      </c>
      <c r="B598">
        <v>29.0307</v>
      </c>
      <c r="C598">
        <v>0.55314308922390665</v>
      </c>
    </row>
    <row r="599" spans="1:3">
      <c r="A599">
        <v>2</v>
      </c>
      <c r="B599">
        <v>41.566099999999999</v>
      </c>
      <c r="C599">
        <v>0.55414580614966658</v>
      </c>
    </row>
    <row r="600" spans="1:3">
      <c r="A600">
        <v>5.7</v>
      </c>
      <c r="B600">
        <v>31.9</v>
      </c>
      <c r="C600">
        <v>0.55429575569273937</v>
      </c>
    </row>
    <row r="601" spans="1:3">
      <c r="A601">
        <v>2</v>
      </c>
      <c r="B601">
        <v>43.5</v>
      </c>
      <c r="C601">
        <v>0.55439336481545365</v>
      </c>
    </row>
    <row r="602" spans="1:3">
      <c r="A602">
        <v>2.5</v>
      </c>
      <c r="B602">
        <v>45.056600000000003</v>
      </c>
      <c r="C602">
        <v>0.55472587636555648</v>
      </c>
    </row>
    <row r="603" spans="1:3">
      <c r="A603">
        <v>5</v>
      </c>
      <c r="B603">
        <v>23.618200000000002</v>
      </c>
      <c r="C603">
        <v>0.5552163283406738</v>
      </c>
    </row>
    <row r="604" spans="1:3">
      <c r="A604">
        <v>6.2</v>
      </c>
      <c r="B604">
        <v>28.4</v>
      </c>
      <c r="C604">
        <v>0.55768591755423191</v>
      </c>
    </row>
    <row r="605" spans="1:3">
      <c r="A605">
        <v>4.5999999999999996</v>
      </c>
      <c r="B605">
        <v>28.3</v>
      </c>
      <c r="C605">
        <v>0.56088823822798861</v>
      </c>
    </row>
    <row r="606" spans="1:3">
      <c r="A606">
        <v>5.3</v>
      </c>
      <c r="B606">
        <v>28.993500000000001</v>
      </c>
      <c r="C606">
        <v>0.56269028156203227</v>
      </c>
    </row>
    <row r="607" spans="1:3">
      <c r="A607">
        <v>2.4</v>
      </c>
      <c r="B607">
        <v>40.370600000000003</v>
      </c>
      <c r="C607">
        <v>0.56375778590449577</v>
      </c>
    </row>
    <row r="608" spans="1:3">
      <c r="A608">
        <v>3.5</v>
      </c>
      <c r="B608">
        <v>37.6</v>
      </c>
      <c r="C608">
        <v>0.56459815488037368</v>
      </c>
    </row>
    <row r="609" spans="1:3">
      <c r="A609">
        <v>5</v>
      </c>
      <c r="B609">
        <v>32.670099999999998</v>
      </c>
      <c r="C609">
        <v>0.56556423416360491</v>
      </c>
    </row>
    <row r="610" spans="1:3">
      <c r="A610">
        <v>3.5</v>
      </c>
      <c r="B610">
        <v>30.5</v>
      </c>
      <c r="C610">
        <v>0.5671364148134882</v>
      </c>
    </row>
    <row r="611" spans="1:3">
      <c r="A611">
        <v>3.7</v>
      </c>
      <c r="B611">
        <v>28.8</v>
      </c>
      <c r="C611">
        <v>0.56810152059128782</v>
      </c>
    </row>
    <row r="612" spans="1:3">
      <c r="A612">
        <v>5.7</v>
      </c>
      <c r="B612">
        <v>27.1</v>
      </c>
      <c r="C612">
        <v>0.56821512857116607</v>
      </c>
    </row>
    <row r="613" spans="1:3">
      <c r="A613">
        <v>2.4</v>
      </c>
      <c r="B613">
        <v>38.6</v>
      </c>
      <c r="C613">
        <v>0.56875644868157726</v>
      </c>
    </row>
    <row r="614" spans="1:3">
      <c r="A614">
        <v>4</v>
      </c>
      <c r="B614">
        <v>27.8</v>
      </c>
      <c r="C614">
        <v>0.57102709500631887</v>
      </c>
    </row>
    <row r="615" spans="1:3">
      <c r="A615">
        <v>2</v>
      </c>
      <c r="B615">
        <v>42</v>
      </c>
      <c r="C615">
        <v>0.57207423734681728</v>
      </c>
    </row>
    <row r="616" spans="1:3">
      <c r="A616">
        <v>6.2</v>
      </c>
      <c r="B616">
        <v>34.349299999999999</v>
      </c>
      <c r="C616">
        <v>0.57319364431844044</v>
      </c>
    </row>
    <row r="617" spans="1:3">
      <c r="A617">
        <v>2.5</v>
      </c>
      <c r="B617">
        <v>39.6</v>
      </c>
      <c r="C617">
        <v>0.57327073057577982</v>
      </c>
    </row>
    <row r="618" spans="1:3">
      <c r="A618">
        <v>6.2</v>
      </c>
      <c r="B618">
        <v>27.1</v>
      </c>
      <c r="C618">
        <v>0.57369355352714724</v>
      </c>
    </row>
    <row r="619" spans="1:3">
      <c r="A619">
        <v>1.6</v>
      </c>
      <c r="B619">
        <v>50.2669</v>
      </c>
      <c r="C619">
        <v>0.57443521140629072</v>
      </c>
    </row>
    <row r="620" spans="1:3">
      <c r="A620">
        <v>4.5999999999999996</v>
      </c>
      <c r="B620">
        <v>24.8718</v>
      </c>
      <c r="C620">
        <v>0.57475119869926017</v>
      </c>
    </row>
    <row r="621" spans="1:3">
      <c r="A621">
        <v>2</v>
      </c>
      <c r="B621">
        <v>58.534999999999997</v>
      </c>
      <c r="C621">
        <v>0.57571224033021107</v>
      </c>
    </row>
    <row r="622" spans="1:3">
      <c r="A622">
        <v>2</v>
      </c>
      <c r="B622">
        <v>45.190100000000001</v>
      </c>
      <c r="C622">
        <v>0.57614702006652463</v>
      </c>
    </row>
    <row r="623" spans="1:3">
      <c r="A623">
        <v>5.5</v>
      </c>
      <c r="B623">
        <v>32.299999999999997</v>
      </c>
      <c r="C623">
        <v>0.5781699869387017</v>
      </c>
    </row>
    <row r="624" spans="1:3">
      <c r="A624">
        <v>3</v>
      </c>
      <c r="B624">
        <v>33.1</v>
      </c>
      <c r="C624">
        <v>0.57893444930544058</v>
      </c>
    </row>
    <row r="625" spans="1:3">
      <c r="A625">
        <v>5.3</v>
      </c>
      <c r="B625">
        <v>22.9</v>
      </c>
      <c r="C625">
        <v>0.57900977341444571</v>
      </c>
    </row>
    <row r="626" spans="1:3">
      <c r="A626">
        <v>3</v>
      </c>
      <c r="B626">
        <v>38.7896</v>
      </c>
      <c r="C626">
        <v>0.57917141972563291</v>
      </c>
    </row>
    <row r="627" spans="1:3">
      <c r="A627">
        <v>3.8</v>
      </c>
      <c r="B627">
        <v>28.5532</v>
      </c>
      <c r="C627">
        <v>0.57923593352586744</v>
      </c>
    </row>
    <row r="628" spans="1:3">
      <c r="A628">
        <v>3.7</v>
      </c>
      <c r="B628">
        <v>34.730499999999999</v>
      </c>
      <c r="C628">
        <v>0.57932441018981762</v>
      </c>
    </row>
    <row r="629" spans="1:3">
      <c r="A629">
        <v>2.5</v>
      </c>
      <c r="B629">
        <v>42.9</v>
      </c>
      <c r="C629">
        <v>0.57960305152457425</v>
      </c>
    </row>
    <row r="630" spans="1:3">
      <c r="A630">
        <v>4.3</v>
      </c>
      <c r="B630">
        <v>26.1157</v>
      </c>
      <c r="C630">
        <v>0.57967968288114546</v>
      </c>
    </row>
    <row r="631" spans="1:3">
      <c r="A631">
        <v>2.4</v>
      </c>
      <c r="B631">
        <v>46.8</v>
      </c>
      <c r="C631">
        <v>0.58164261166839959</v>
      </c>
    </row>
    <row r="632" spans="1:3">
      <c r="A632">
        <v>3.9</v>
      </c>
      <c r="B632">
        <v>37.299999999999997</v>
      </c>
      <c r="C632">
        <v>0.58417044615087788</v>
      </c>
    </row>
    <row r="633" spans="1:3">
      <c r="A633">
        <v>3.7</v>
      </c>
      <c r="B633">
        <v>28.7</v>
      </c>
      <c r="C633">
        <v>0.58468877238526207</v>
      </c>
    </row>
    <row r="634" spans="1:3">
      <c r="A634">
        <v>1.6</v>
      </c>
      <c r="B634">
        <v>47.202500000000001</v>
      </c>
      <c r="C634">
        <v>0.58683643968665078</v>
      </c>
    </row>
    <row r="635" spans="1:3">
      <c r="A635">
        <v>1.6</v>
      </c>
      <c r="B635">
        <v>46.5047</v>
      </c>
      <c r="C635">
        <v>0.58860552754274398</v>
      </c>
    </row>
    <row r="636" spans="1:3">
      <c r="A636">
        <v>3.8</v>
      </c>
      <c r="B636">
        <v>34.514800000000001</v>
      </c>
      <c r="C636">
        <v>0.58923337941821852</v>
      </c>
    </row>
    <row r="637" spans="1:3">
      <c r="A637">
        <v>3.5</v>
      </c>
      <c r="B637">
        <v>36.799999999999997</v>
      </c>
      <c r="C637">
        <v>0.59084030157379441</v>
      </c>
    </row>
    <row r="638" spans="1:3">
      <c r="A638">
        <v>6.2</v>
      </c>
      <c r="B638">
        <v>35.799999999999997</v>
      </c>
      <c r="C638">
        <v>0.59543621559369464</v>
      </c>
    </row>
    <row r="639" spans="1:3">
      <c r="A639">
        <v>1.8</v>
      </c>
      <c r="B639">
        <v>37.002800000000001</v>
      </c>
      <c r="C639">
        <v>0.59604914328426439</v>
      </c>
    </row>
    <row r="640" spans="1:3">
      <c r="A640">
        <v>2</v>
      </c>
      <c r="B640">
        <v>43.1</v>
      </c>
      <c r="C640">
        <v>0.59613009038055709</v>
      </c>
    </row>
    <row r="641" spans="1:3">
      <c r="A641">
        <v>3.7</v>
      </c>
      <c r="B641">
        <v>26.6</v>
      </c>
      <c r="C641">
        <v>0.59709633588997868</v>
      </c>
    </row>
    <row r="642" spans="1:3">
      <c r="A642">
        <v>2.5</v>
      </c>
      <c r="B642">
        <v>35.922600000000003</v>
      </c>
      <c r="C642">
        <v>0.59716581931835411</v>
      </c>
    </row>
    <row r="643" spans="1:3">
      <c r="A643">
        <v>3</v>
      </c>
      <c r="B643">
        <v>36.798000000000002</v>
      </c>
      <c r="C643">
        <v>0.59742755283086191</v>
      </c>
    </row>
    <row r="644" spans="1:3">
      <c r="A644">
        <v>5.3</v>
      </c>
      <c r="B644">
        <v>30.4</v>
      </c>
      <c r="C644">
        <v>0.59818157727476806</v>
      </c>
    </row>
    <row r="645" spans="1:3">
      <c r="A645">
        <v>3.5</v>
      </c>
      <c r="B645">
        <v>36.556399999999996</v>
      </c>
      <c r="C645">
        <v>0.59922586523800414</v>
      </c>
    </row>
    <row r="646" spans="1:3">
      <c r="A646">
        <v>1.6</v>
      </c>
      <c r="B646">
        <v>43.5</v>
      </c>
      <c r="C646">
        <v>0.59948244602984113</v>
      </c>
    </row>
    <row r="647" spans="1:3">
      <c r="A647">
        <v>3.7</v>
      </c>
      <c r="B647">
        <v>24.4</v>
      </c>
      <c r="C647">
        <v>0.59949362171065057</v>
      </c>
    </row>
    <row r="648" spans="1:3">
      <c r="A648">
        <v>5</v>
      </c>
      <c r="B648">
        <v>25.508199999999999</v>
      </c>
      <c r="C648">
        <v>0.59952668866130754</v>
      </c>
    </row>
    <row r="649" spans="1:3">
      <c r="A649">
        <v>1.6</v>
      </c>
      <c r="B649">
        <v>46.5047</v>
      </c>
      <c r="C649">
        <v>0.59992087244221559</v>
      </c>
    </row>
    <row r="650" spans="1:3">
      <c r="A650">
        <v>3.8</v>
      </c>
      <c r="B650">
        <v>34.255000000000003</v>
      </c>
      <c r="C650">
        <v>0.600143950892983</v>
      </c>
    </row>
    <row r="651" spans="1:3">
      <c r="A651">
        <v>2.4</v>
      </c>
      <c r="B651">
        <v>39.299999999999997</v>
      </c>
      <c r="C651">
        <v>0.60100063586446706</v>
      </c>
    </row>
    <row r="652" spans="1:3">
      <c r="A652">
        <v>2.5</v>
      </c>
      <c r="B652">
        <v>42.908000000000001</v>
      </c>
      <c r="C652">
        <v>0.60316475216737253</v>
      </c>
    </row>
    <row r="653" spans="1:3">
      <c r="A653">
        <v>3</v>
      </c>
      <c r="B653">
        <v>35.540399999999998</v>
      </c>
      <c r="C653">
        <v>0.60458806643207652</v>
      </c>
    </row>
    <row r="654" spans="1:3">
      <c r="A654">
        <v>2</v>
      </c>
      <c r="B654">
        <v>39.7256</v>
      </c>
      <c r="C654">
        <v>0.6051315369517517</v>
      </c>
    </row>
    <row r="655" spans="1:3">
      <c r="A655">
        <v>3.5</v>
      </c>
      <c r="B655">
        <v>36.087600000000002</v>
      </c>
      <c r="C655">
        <v>0.60520926367236516</v>
      </c>
    </row>
    <row r="656" spans="1:3">
      <c r="A656">
        <v>6.1</v>
      </c>
      <c r="B656">
        <v>26</v>
      </c>
      <c r="C656">
        <v>0.60688370669481484</v>
      </c>
    </row>
    <row r="657" spans="1:3">
      <c r="A657">
        <v>3.5</v>
      </c>
      <c r="B657">
        <v>32.200000000000003</v>
      </c>
      <c r="C657">
        <v>0.60723428867004869</v>
      </c>
    </row>
    <row r="658" spans="1:3">
      <c r="A658">
        <v>4.8</v>
      </c>
      <c r="B658">
        <v>23.577999999999999</v>
      </c>
      <c r="C658">
        <v>0.6081058940428834</v>
      </c>
    </row>
    <row r="659" spans="1:3">
      <c r="A659">
        <v>4.5999999999999996</v>
      </c>
      <c r="B659">
        <v>34.049900000000001</v>
      </c>
      <c r="C659">
        <v>0.60843913760488177</v>
      </c>
    </row>
    <row r="660" spans="1:3">
      <c r="A660">
        <v>3</v>
      </c>
      <c r="B660">
        <v>33.6</v>
      </c>
      <c r="C660">
        <v>0.60890794037068252</v>
      </c>
    </row>
    <row r="661" spans="1:3">
      <c r="A661">
        <v>4.8</v>
      </c>
      <c r="B661">
        <v>31.374700000000001</v>
      </c>
      <c r="C661">
        <v>0.60892045725739796</v>
      </c>
    </row>
    <row r="662" spans="1:3">
      <c r="A662">
        <v>2.5</v>
      </c>
      <c r="B662">
        <v>40.6</v>
      </c>
      <c r="C662">
        <v>0.60943578422429956</v>
      </c>
    </row>
    <row r="663" spans="1:3">
      <c r="A663">
        <v>3.6</v>
      </c>
      <c r="B663">
        <v>34.875399999999999</v>
      </c>
      <c r="C663">
        <v>0.6106655010491443</v>
      </c>
    </row>
    <row r="664" spans="1:3">
      <c r="A664">
        <v>3.5</v>
      </c>
      <c r="B664">
        <v>37.962800000000001</v>
      </c>
      <c r="C664">
        <v>0.61154846476263025</v>
      </c>
    </row>
    <row r="665" spans="1:3">
      <c r="A665">
        <v>5.7</v>
      </c>
      <c r="B665">
        <v>34.5</v>
      </c>
      <c r="C665">
        <v>0.61159295646488943</v>
      </c>
    </row>
    <row r="666" spans="1:3">
      <c r="A666">
        <v>2</v>
      </c>
      <c r="B666">
        <v>38.512</v>
      </c>
      <c r="C666">
        <v>0.61270240047960656</v>
      </c>
    </row>
    <row r="667" spans="1:3">
      <c r="A667">
        <v>3.5</v>
      </c>
      <c r="B667">
        <v>32.1</v>
      </c>
      <c r="C667">
        <v>0.61362965463783525</v>
      </c>
    </row>
    <row r="668" spans="1:3">
      <c r="A668">
        <v>2</v>
      </c>
      <c r="B668">
        <v>30.6</v>
      </c>
      <c r="C668">
        <v>0.61379983078152123</v>
      </c>
    </row>
    <row r="669" spans="1:3">
      <c r="A669">
        <v>5.7</v>
      </c>
      <c r="B669">
        <v>25.4</v>
      </c>
      <c r="C669">
        <v>0.6141202867373543</v>
      </c>
    </row>
    <row r="670" spans="1:3">
      <c r="A670">
        <v>5.3</v>
      </c>
      <c r="B670">
        <v>24.299900000000001</v>
      </c>
      <c r="C670">
        <v>0.61542829963643153</v>
      </c>
    </row>
    <row r="671" spans="1:3">
      <c r="A671">
        <v>3.2</v>
      </c>
      <c r="B671">
        <v>33.762799999999999</v>
      </c>
      <c r="C671">
        <v>0.61546945016435117</v>
      </c>
    </row>
    <row r="672" spans="1:3">
      <c r="A672">
        <v>3.6</v>
      </c>
      <c r="B672">
        <v>37.200000000000003</v>
      </c>
      <c r="C672">
        <v>0.61696364438963569</v>
      </c>
    </row>
    <row r="673" spans="1:3">
      <c r="A673">
        <v>2</v>
      </c>
      <c r="B673">
        <v>36.200000000000003</v>
      </c>
      <c r="C673">
        <v>0.61699007280965124</v>
      </c>
    </row>
    <row r="674" spans="1:3">
      <c r="A674">
        <v>4.3</v>
      </c>
      <c r="B674">
        <v>31.6</v>
      </c>
      <c r="C674">
        <v>0.61853355445539893</v>
      </c>
    </row>
    <row r="675" spans="1:3">
      <c r="A675">
        <v>2</v>
      </c>
      <c r="B675">
        <v>42</v>
      </c>
      <c r="C675">
        <v>0.62009173017711117</v>
      </c>
    </row>
    <row r="676" spans="1:3">
      <c r="A676">
        <v>2.4</v>
      </c>
      <c r="B676">
        <v>38.700000000000003</v>
      </c>
      <c r="C676">
        <v>0.62102324073318338</v>
      </c>
    </row>
    <row r="677" spans="1:3">
      <c r="A677">
        <v>3.8</v>
      </c>
      <c r="B677">
        <v>26.563199999999998</v>
      </c>
      <c r="C677">
        <v>0.62238542269517749</v>
      </c>
    </row>
    <row r="678" spans="1:3">
      <c r="A678">
        <v>2</v>
      </c>
      <c r="B678">
        <v>41.799799999999998</v>
      </c>
      <c r="C678">
        <v>0.6225872627200153</v>
      </c>
    </row>
    <row r="679" spans="1:3">
      <c r="A679">
        <v>2.5</v>
      </c>
      <c r="B679">
        <v>31.8</v>
      </c>
      <c r="C679">
        <v>0.6233038204011796</v>
      </c>
    </row>
    <row r="680" spans="1:3">
      <c r="A680">
        <v>4</v>
      </c>
      <c r="B680">
        <v>35.200000000000003</v>
      </c>
      <c r="C680">
        <v>0.62415511050711969</v>
      </c>
    </row>
    <row r="681" spans="1:3">
      <c r="A681">
        <v>3</v>
      </c>
      <c r="B681">
        <v>35.708100000000002</v>
      </c>
      <c r="C681">
        <v>0.62458392165117316</v>
      </c>
    </row>
    <row r="682" spans="1:3">
      <c r="A682">
        <v>5.9</v>
      </c>
      <c r="B682">
        <v>24.6983</v>
      </c>
      <c r="C682">
        <v>0.6245867888332971</v>
      </c>
    </row>
    <row r="683" spans="1:3">
      <c r="A683">
        <v>4.5999999999999996</v>
      </c>
      <c r="B683">
        <v>26.548400000000001</v>
      </c>
      <c r="C683">
        <v>0.62543245940382564</v>
      </c>
    </row>
    <row r="684" spans="1:3">
      <c r="A684">
        <v>3.5</v>
      </c>
      <c r="B684">
        <v>32.200000000000003</v>
      </c>
      <c r="C684">
        <v>0.62562375710104134</v>
      </c>
    </row>
    <row r="685" spans="1:3">
      <c r="A685">
        <v>3.2</v>
      </c>
      <c r="B685">
        <v>36.4</v>
      </c>
      <c r="C685">
        <v>0.62580620717620539</v>
      </c>
    </row>
    <row r="686" spans="1:3">
      <c r="A686">
        <v>3</v>
      </c>
      <c r="B686">
        <v>37.9</v>
      </c>
      <c r="C686">
        <v>0.62588928793831977</v>
      </c>
    </row>
    <row r="687" spans="1:3">
      <c r="A687">
        <v>4</v>
      </c>
      <c r="B687">
        <v>27.589400000000001</v>
      </c>
      <c r="C687">
        <v>0.6260395621990098</v>
      </c>
    </row>
    <row r="688" spans="1:3">
      <c r="A688">
        <v>2</v>
      </c>
      <c r="B688">
        <v>41.8</v>
      </c>
      <c r="C688">
        <v>0.62689126259296235</v>
      </c>
    </row>
    <row r="689" spans="1:3">
      <c r="A689">
        <v>6.1</v>
      </c>
      <c r="B689">
        <v>26</v>
      </c>
      <c r="C689">
        <v>0.6272623387765689</v>
      </c>
    </row>
    <row r="690" spans="1:3">
      <c r="A690">
        <v>1.6</v>
      </c>
      <c r="B690">
        <v>47.9</v>
      </c>
      <c r="C690">
        <v>0.62835600465456665</v>
      </c>
    </row>
    <row r="691" spans="1:3">
      <c r="A691">
        <v>2.5</v>
      </c>
      <c r="B691">
        <v>42.908000000000001</v>
      </c>
      <c r="C691">
        <v>0.63225697991613317</v>
      </c>
    </row>
    <row r="692" spans="1:3">
      <c r="A692">
        <v>3</v>
      </c>
      <c r="B692">
        <v>36.798000000000002</v>
      </c>
      <c r="C692">
        <v>0.63373835791419098</v>
      </c>
    </row>
    <row r="693" spans="1:3">
      <c r="A693">
        <v>4.2</v>
      </c>
      <c r="B693">
        <v>31.5002</v>
      </c>
      <c r="C693">
        <v>0.63462121822581574</v>
      </c>
    </row>
    <row r="694" spans="1:3">
      <c r="A694">
        <v>4.8</v>
      </c>
      <c r="B694">
        <v>26.794599999999999</v>
      </c>
      <c r="C694">
        <v>0.6348089717570512</v>
      </c>
    </row>
    <row r="695" spans="1:3">
      <c r="A695">
        <v>3.7</v>
      </c>
      <c r="B695">
        <v>31.8217</v>
      </c>
      <c r="C695">
        <v>0.6355609687913758</v>
      </c>
    </row>
    <row r="696" spans="1:3">
      <c r="A696">
        <v>5</v>
      </c>
      <c r="B696">
        <v>23.574300000000001</v>
      </c>
      <c r="C696">
        <v>0.6356778661030571</v>
      </c>
    </row>
    <row r="697" spans="1:3">
      <c r="A697">
        <v>3</v>
      </c>
      <c r="B697">
        <v>36.154800000000002</v>
      </c>
      <c r="C697">
        <v>0.63596711134208028</v>
      </c>
    </row>
    <row r="698" spans="1:3">
      <c r="A698">
        <v>3.7</v>
      </c>
      <c r="B698">
        <v>29.799900000000001</v>
      </c>
      <c r="C698">
        <v>0.63610141919880336</v>
      </c>
    </row>
    <row r="699" spans="1:3">
      <c r="A699">
        <v>2</v>
      </c>
      <c r="B699">
        <v>42.774299999999997</v>
      </c>
      <c r="C699">
        <v>0.63652206836989089</v>
      </c>
    </row>
    <row r="700" spans="1:3">
      <c r="A700">
        <v>2.9</v>
      </c>
      <c r="B700">
        <v>34.299999999999997</v>
      </c>
      <c r="C700">
        <v>0.6382375830376944</v>
      </c>
    </row>
    <row r="701" spans="1:3">
      <c r="A701">
        <v>3</v>
      </c>
      <c r="B701">
        <v>38.169600000000003</v>
      </c>
      <c r="C701">
        <v>0.6382714093103784</v>
      </c>
    </row>
    <row r="702" spans="1:3">
      <c r="A702">
        <v>4.4000000000000004</v>
      </c>
      <c r="B702">
        <v>27.7</v>
      </c>
      <c r="C702">
        <v>0.64086892820416919</v>
      </c>
    </row>
    <row r="703" spans="1:3">
      <c r="A703">
        <v>4.3</v>
      </c>
      <c r="B703">
        <v>27.8522</v>
      </c>
      <c r="C703">
        <v>0.64153481290221848</v>
      </c>
    </row>
    <row r="704" spans="1:3">
      <c r="A704">
        <v>2.4</v>
      </c>
      <c r="B704">
        <v>31.9</v>
      </c>
      <c r="C704">
        <v>0.64281521571413958</v>
      </c>
    </row>
    <row r="705" spans="1:3">
      <c r="A705">
        <v>5.5</v>
      </c>
      <c r="B705">
        <v>24.6</v>
      </c>
      <c r="C705">
        <v>0.64380135237777092</v>
      </c>
    </row>
    <row r="706" spans="1:3">
      <c r="A706">
        <v>3.6</v>
      </c>
      <c r="B706">
        <v>34.9</v>
      </c>
      <c r="C706">
        <v>0.64464408687900676</v>
      </c>
    </row>
    <row r="707" spans="1:3">
      <c r="A707">
        <v>3.2</v>
      </c>
      <c r="B707">
        <v>30.7</v>
      </c>
      <c r="C707">
        <v>0.64474231057759146</v>
      </c>
    </row>
    <row r="708" spans="1:3">
      <c r="A708">
        <v>2</v>
      </c>
      <c r="B708">
        <v>40.400300000000001</v>
      </c>
      <c r="C708">
        <v>0.64529871279504769</v>
      </c>
    </row>
    <row r="709" spans="1:3">
      <c r="A709">
        <v>1.6</v>
      </c>
      <c r="B709">
        <v>50.820500000000003</v>
      </c>
      <c r="C709">
        <v>0.64619374224330695</v>
      </c>
    </row>
    <row r="710" spans="1:3">
      <c r="A710">
        <v>4</v>
      </c>
      <c r="B710">
        <v>28.4</v>
      </c>
      <c r="C710">
        <v>0.6463399234390188</v>
      </c>
    </row>
    <row r="711" spans="1:3">
      <c r="A711">
        <v>3.7</v>
      </c>
      <c r="B711">
        <v>37.064999999999998</v>
      </c>
      <c r="C711">
        <v>0.64726991989977312</v>
      </c>
    </row>
    <row r="712" spans="1:3">
      <c r="A712">
        <v>2</v>
      </c>
      <c r="B712">
        <v>41.521000000000001</v>
      </c>
      <c r="C712">
        <v>0.65154889135452609</v>
      </c>
    </row>
    <row r="713" spans="1:3">
      <c r="A713">
        <v>4</v>
      </c>
      <c r="B713">
        <v>28.4</v>
      </c>
      <c r="C713">
        <v>0.65492117841630415</v>
      </c>
    </row>
    <row r="714" spans="1:3">
      <c r="A714">
        <v>2.5</v>
      </c>
      <c r="B714">
        <v>37.057400000000001</v>
      </c>
      <c r="C714">
        <v>0.65531289326581166</v>
      </c>
    </row>
    <row r="715" spans="1:3">
      <c r="A715">
        <v>3.6</v>
      </c>
      <c r="B715">
        <v>33.200000000000003</v>
      </c>
      <c r="C715">
        <v>0.65535996914896233</v>
      </c>
    </row>
    <row r="716" spans="1:3">
      <c r="A716">
        <v>3.5</v>
      </c>
      <c r="B716">
        <v>36.556399999999996</v>
      </c>
      <c r="C716">
        <v>0.65537537477522678</v>
      </c>
    </row>
    <row r="717" spans="1:3">
      <c r="A717">
        <v>2.4</v>
      </c>
      <c r="B717">
        <v>43.5</v>
      </c>
      <c r="C717">
        <v>0.65592650464745372</v>
      </c>
    </row>
    <row r="718" spans="1:3">
      <c r="A718">
        <v>3.5</v>
      </c>
      <c r="B718">
        <v>31.947500000000002</v>
      </c>
      <c r="C718">
        <v>0.65653309895648382</v>
      </c>
    </row>
    <row r="719" spans="1:3">
      <c r="A719">
        <v>3.6</v>
      </c>
      <c r="B719">
        <v>32.6</v>
      </c>
      <c r="C719">
        <v>0.65719993118428066</v>
      </c>
    </row>
    <row r="720" spans="1:3">
      <c r="A720">
        <v>2</v>
      </c>
      <c r="B720">
        <v>37.798900000000003</v>
      </c>
      <c r="C720">
        <v>0.65754063264757934</v>
      </c>
    </row>
    <row r="721" spans="1:3">
      <c r="A721">
        <v>5.7</v>
      </c>
      <c r="B721">
        <v>25.617899999999999</v>
      </c>
      <c r="C721">
        <v>0.65792790302039295</v>
      </c>
    </row>
    <row r="722" spans="1:3">
      <c r="A722">
        <v>1.6</v>
      </c>
      <c r="B722">
        <v>47.7592</v>
      </c>
      <c r="C722">
        <v>0.65810058598510757</v>
      </c>
    </row>
    <row r="723" spans="1:3">
      <c r="A723">
        <v>2.5</v>
      </c>
      <c r="B723">
        <v>40.0169</v>
      </c>
      <c r="C723">
        <v>0.65998940667169159</v>
      </c>
    </row>
    <row r="724" spans="1:3">
      <c r="A724">
        <v>1.8</v>
      </c>
      <c r="B724">
        <v>37.619999999999997</v>
      </c>
      <c r="C724">
        <v>0.66021153160547152</v>
      </c>
    </row>
    <row r="725" spans="1:3">
      <c r="A725">
        <v>4</v>
      </c>
      <c r="B725">
        <v>29.4</v>
      </c>
      <c r="C725">
        <v>0.66028812218041599</v>
      </c>
    </row>
    <row r="726" spans="1:3">
      <c r="A726">
        <v>4</v>
      </c>
      <c r="B726">
        <v>25.753499999999999</v>
      </c>
      <c r="C726">
        <v>0.66071938328542401</v>
      </c>
    </row>
    <row r="727" spans="1:3">
      <c r="A727">
        <v>3</v>
      </c>
      <c r="B727">
        <v>31.3917</v>
      </c>
      <c r="C727">
        <v>0.66089650124741905</v>
      </c>
    </row>
    <row r="728" spans="1:3">
      <c r="A728">
        <v>2.9</v>
      </c>
      <c r="B728">
        <v>35.323700000000002</v>
      </c>
      <c r="C728">
        <v>0.66113851306517957</v>
      </c>
    </row>
    <row r="729" spans="1:3">
      <c r="A729">
        <v>2.5</v>
      </c>
      <c r="B729">
        <v>35.922600000000003</v>
      </c>
      <c r="C729">
        <v>0.66289972277352893</v>
      </c>
    </row>
    <row r="730" spans="1:3">
      <c r="A730">
        <v>1.3</v>
      </c>
      <c r="B730">
        <v>65</v>
      </c>
      <c r="C730">
        <v>0.66361372492075277</v>
      </c>
    </row>
    <row r="731" spans="1:3">
      <c r="A731">
        <v>3.7</v>
      </c>
      <c r="B731">
        <v>31.3858</v>
      </c>
      <c r="C731">
        <v>0.6636964725528024</v>
      </c>
    </row>
    <row r="732" spans="1:3">
      <c r="A732">
        <v>3.8</v>
      </c>
      <c r="B732">
        <v>33.200000000000003</v>
      </c>
      <c r="C732">
        <v>0.67015781286997811</v>
      </c>
    </row>
    <row r="733" spans="1:3">
      <c r="A733">
        <v>3.8</v>
      </c>
      <c r="B733">
        <v>29.5</v>
      </c>
      <c r="C733">
        <v>0.67018434322917486</v>
      </c>
    </row>
    <row r="734" spans="1:3">
      <c r="A734">
        <v>3</v>
      </c>
      <c r="B734">
        <v>37.9</v>
      </c>
      <c r="C734">
        <v>0.67018570485050044</v>
      </c>
    </row>
    <row r="735" spans="1:3">
      <c r="A735">
        <v>2</v>
      </c>
      <c r="B735">
        <v>41.521000000000001</v>
      </c>
      <c r="C735">
        <v>0.67134427105740746</v>
      </c>
    </row>
    <row r="736" spans="1:3">
      <c r="A736">
        <v>3.2</v>
      </c>
      <c r="B736">
        <v>29.7</v>
      </c>
      <c r="C736">
        <v>0.67161740240064238</v>
      </c>
    </row>
    <row r="737" spans="1:3">
      <c r="A737">
        <v>6.5</v>
      </c>
      <c r="B737">
        <v>19.899999999999999</v>
      </c>
      <c r="C737">
        <v>0.6729256589582493</v>
      </c>
    </row>
    <row r="738" spans="1:3">
      <c r="A738">
        <v>6.2</v>
      </c>
      <c r="B738">
        <v>26</v>
      </c>
      <c r="C738">
        <v>0.67382035253312489</v>
      </c>
    </row>
    <row r="739" spans="1:3">
      <c r="A739">
        <v>2.5</v>
      </c>
      <c r="B739">
        <v>41.664200000000001</v>
      </c>
      <c r="C739">
        <v>0.67445604989504759</v>
      </c>
    </row>
    <row r="740" spans="1:3">
      <c r="A740">
        <v>2</v>
      </c>
      <c r="B740">
        <v>37.1</v>
      </c>
      <c r="C740">
        <v>0.67460050379866154</v>
      </c>
    </row>
    <row r="741" spans="1:3">
      <c r="A741">
        <v>5.5</v>
      </c>
      <c r="B741">
        <v>23.9</v>
      </c>
      <c r="C741">
        <v>0.67497836003916478</v>
      </c>
    </row>
    <row r="742" spans="1:3">
      <c r="A742">
        <v>5.3</v>
      </c>
      <c r="B742">
        <v>22.9</v>
      </c>
      <c r="C742">
        <v>0.67752516946645025</v>
      </c>
    </row>
    <row r="743" spans="1:3">
      <c r="A743">
        <v>2.4</v>
      </c>
      <c r="B743">
        <v>33.6</v>
      </c>
      <c r="C743">
        <v>0.67753854988145767</v>
      </c>
    </row>
    <row r="744" spans="1:3">
      <c r="A744">
        <v>2</v>
      </c>
      <c r="B744">
        <v>60.1</v>
      </c>
      <c r="C744">
        <v>0.67794973703108352</v>
      </c>
    </row>
    <row r="745" spans="1:3">
      <c r="A745">
        <v>2.9</v>
      </c>
      <c r="B745">
        <v>37.329599999999999</v>
      </c>
      <c r="C745">
        <v>0.67960332111073518</v>
      </c>
    </row>
    <row r="746" spans="1:3">
      <c r="A746">
        <v>2.4</v>
      </c>
      <c r="B746">
        <v>31.3</v>
      </c>
      <c r="C746">
        <v>0.68304355636886449</v>
      </c>
    </row>
    <row r="747" spans="1:3">
      <c r="A747">
        <v>5.7</v>
      </c>
      <c r="B747">
        <v>21.7</v>
      </c>
      <c r="C747">
        <v>0.68601167876938429</v>
      </c>
    </row>
    <row r="748" spans="1:3">
      <c r="A748">
        <v>3.5</v>
      </c>
      <c r="B748">
        <v>37.4</v>
      </c>
      <c r="C748">
        <v>0.68607528001896045</v>
      </c>
    </row>
    <row r="749" spans="1:3">
      <c r="A749">
        <v>4.2</v>
      </c>
      <c r="B749">
        <v>31.5002</v>
      </c>
      <c r="C749">
        <v>0.69079577858295305</v>
      </c>
    </row>
    <row r="750" spans="1:3">
      <c r="A750">
        <v>2.4</v>
      </c>
      <c r="B750">
        <v>44.6</v>
      </c>
      <c r="C750">
        <v>0.69260272551903002</v>
      </c>
    </row>
    <row r="751" spans="1:3">
      <c r="A751">
        <v>2.4</v>
      </c>
      <c r="B751">
        <v>47.408099999999997</v>
      </c>
      <c r="C751">
        <v>0.69292360317339941</v>
      </c>
    </row>
    <row r="752" spans="1:3">
      <c r="A752">
        <v>2.4</v>
      </c>
      <c r="B752">
        <v>38.599499999999999</v>
      </c>
      <c r="C752">
        <v>0.69334091222021133</v>
      </c>
    </row>
    <row r="753" spans="1:3">
      <c r="A753">
        <v>6</v>
      </c>
      <c r="B753">
        <v>23.4</v>
      </c>
      <c r="C753">
        <v>0.69375873171626101</v>
      </c>
    </row>
    <row r="754" spans="1:3">
      <c r="A754">
        <v>5.7</v>
      </c>
      <c r="B754">
        <v>24.749099999999999</v>
      </c>
      <c r="C754">
        <v>0.69466310914945673</v>
      </c>
    </row>
    <row r="755" spans="1:3">
      <c r="A755">
        <v>5.6</v>
      </c>
      <c r="B755">
        <v>24.149100000000001</v>
      </c>
      <c r="C755">
        <v>0.69556055375197312</v>
      </c>
    </row>
    <row r="756" spans="1:3">
      <c r="A756">
        <v>4.7</v>
      </c>
      <c r="B756">
        <v>25.6</v>
      </c>
      <c r="C756">
        <v>0.69599727013124513</v>
      </c>
    </row>
    <row r="757" spans="1:3">
      <c r="A757">
        <v>3</v>
      </c>
      <c r="B757">
        <v>39.710299999999997</v>
      </c>
      <c r="C757">
        <v>0.6987393464378423</v>
      </c>
    </row>
    <row r="758" spans="1:3">
      <c r="A758">
        <v>2</v>
      </c>
      <c r="B758">
        <v>38.200000000000003</v>
      </c>
      <c r="C758">
        <v>0.70058768441299479</v>
      </c>
    </row>
    <row r="759" spans="1:3">
      <c r="A759">
        <v>6.7</v>
      </c>
      <c r="B759">
        <v>24.2</v>
      </c>
      <c r="C759">
        <v>0.70089029258041236</v>
      </c>
    </row>
    <row r="760" spans="1:3">
      <c r="A760">
        <v>2.4</v>
      </c>
      <c r="B760">
        <v>43.003500000000003</v>
      </c>
      <c r="C760">
        <v>0.70095760060977452</v>
      </c>
    </row>
    <row r="761" spans="1:3">
      <c r="A761">
        <v>3.8</v>
      </c>
      <c r="B761">
        <v>33.164900000000003</v>
      </c>
      <c r="C761">
        <v>0.70190422177378398</v>
      </c>
    </row>
    <row r="762" spans="1:3">
      <c r="A762">
        <v>3.7</v>
      </c>
      <c r="B762">
        <v>31.846699999999998</v>
      </c>
      <c r="C762">
        <v>0.70299619085430864</v>
      </c>
    </row>
    <row r="763" spans="1:3">
      <c r="A763">
        <v>2.9</v>
      </c>
      <c r="B763">
        <v>35.5</v>
      </c>
      <c r="C763">
        <v>0.703692337507416</v>
      </c>
    </row>
    <row r="764" spans="1:3">
      <c r="A764">
        <v>2.7</v>
      </c>
      <c r="B764">
        <v>35.429099999999998</v>
      </c>
      <c r="C764">
        <v>0.70544287300324493</v>
      </c>
    </row>
    <row r="765" spans="1:3">
      <c r="A765">
        <v>3.5</v>
      </c>
      <c r="B765">
        <v>25.8</v>
      </c>
      <c r="C765">
        <v>0.70705646608862927</v>
      </c>
    </row>
    <row r="766" spans="1:3">
      <c r="A766">
        <v>2.5</v>
      </c>
      <c r="B766">
        <v>42.921500000000002</v>
      </c>
      <c r="C766">
        <v>0.70719704800656769</v>
      </c>
    </row>
    <row r="767" spans="1:3">
      <c r="A767">
        <v>2.7</v>
      </c>
      <c r="B767">
        <v>36.5</v>
      </c>
      <c r="C767">
        <v>0.70859972331800269</v>
      </c>
    </row>
    <row r="768" spans="1:3">
      <c r="A768">
        <v>3</v>
      </c>
      <c r="B768">
        <v>35.708100000000002</v>
      </c>
      <c r="C768">
        <v>0.70914762100099715</v>
      </c>
    </row>
    <row r="769" spans="1:3">
      <c r="A769">
        <v>3</v>
      </c>
      <c r="B769">
        <v>33.722900000000003</v>
      </c>
      <c r="C769">
        <v>0.70984287216089104</v>
      </c>
    </row>
    <row r="770" spans="1:3">
      <c r="A770">
        <v>4.5999999999999996</v>
      </c>
      <c r="B770">
        <v>26.662199999999999</v>
      </c>
      <c r="C770">
        <v>0.71030181831824024</v>
      </c>
    </row>
    <row r="771" spans="1:3">
      <c r="A771">
        <v>5</v>
      </c>
      <c r="B771">
        <v>24.7928</v>
      </c>
      <c r="C771">
        <v>0.71036488028110789</v>
      </c>
    </row>
    <row r="772" spans="1:3">
      <c r="A772">
        <v>2.4</v>
      </c>
      <c r="B772">
        <v>41.6</v>
      </c>
      <c r="C772">
        <v>0.71182223094779418</v>
      </c>
    </row>
    <row r="773" spans="1:3">
      <c r="A773">
        <v>4.7</v>
      </c>
      <c r="B773">
        <v>26.560400000000001</v>
      </c>
      <c r="C773">
        <v>0.71565442533153567</v>
      </c>
    </row>
    <row r="774" spans="1:3">
      <c r="A774">
        <v>3.7</v>
      </c>
      <c r="B774">
        <v>30.5</v>
      </c>
      <c r="C774">
        <v>0.71574305215854939</v>
      </c>
    </row>
    <row r="775" spans="1:3">
      <c r="A775">
        <v>3</v>
      </c>
      <c r="B775">
        <v>35.288699999999999</v>
      </c>
      <c r="C775">
        <v>0.7165638614387011</v>
      </c>
    </row>
    <row r="776" spans="1:3">
      <c r="A776">
        <v>2.5</v>
      </c>
      <c r="B776">
        <v>44.2</v>
      </c>
      <c r="C776">
        <v>0.71695360747444536</v>
      </c>
    </row>
    <row r="777" spans="1:3">
      <c r="A777">
        <v>3</v>
      </c>
      <c r="B777">
        <v>35.708100000000002</v>
      </c>
      <c r="C777">
        <v>0.71718101931589229</v>
      </c>
    </row>
    <row r="778" spans="1:3">
      <c r="A778">
        <v>3.5</v>
      </c>
      <c r="B778">
        <v>34</v>
      </c>
      <c r="C778">
        <v>0.71773850865583055</v>
      </c>
    </row>
    <row r="779" spans="1:3">
      <c r="A779">
        <v>2.4</v>
      </c>
      <c r="B779">
        <v>34.700000000000003</v>
      </c>
      <c r="C779">
        <v>0.71781745718171341</v>
      </c>
    </row>
    <row r="780" spans="1:3">
      <c r="A780">
        <v>1.8</v>
      </c>
      <c r="B780">
        <v>44.9</v>
      </c>
      <c r="C780">
        <v>0.71930610523284078</v>
      </c>
    </row>
    <row r="781" spans="1:3">
      <c r="A781">
        <v>3</v>
      </c>
      <c r="B781">
        <v>35.465499999999999</v>
      </c>
      <c r="C781">
        <v>0.71960252460422025</v>
      </c>
    </row>
    <row r="782" spans="1:3">
      <c r="A782">
        <v>4.8</v>
      </c>
      <c r="B782">
        <v>25.7761</v>
      </c>
      <c r="C782">
        <v>0.71988365563724666</v>
      </c>
    </row>
    <row r="783" spans="1:3">
      <c r="A783">
        <v>2.2999999999999998</v>
      </c>
      <c r="B783">
        <v>31.7</v>
      </c>
      <c r="C783">
        <v>0.72002601333265837</v>
      </c>
    </row>
    <row r="784" spans="1:3">
      <c r="A784">
        <v>2.4</v>
      </c>
      <c r="B784">
        <v>33.5</v>
      </c>
      <c r="C784">
        <v>0.72027773820546614</v>
      </c>
    </row>
    <row r="785" spans="1:3">
      <c r="A785">
        <v>2.2999999999999998</v>
      </c>
      <c r="B785">
        <v>31.9</v>
      </c>
      <c r="C785">
        <v>0.72132066410508244</v>
      </c>
    </row>
    <row r="786" spans="1:3">
      <c r="A786">
        <v>3.5</v>
      </c>
      <c r="B786">
        <v>30.6</v>
      </c>
      <c r="C786">
        <v>0.72140962201502146</v>
      </c>
    </row>
    <row r="787" spans="1:3">
      <c r="A787">
        <v>2.5</v>
      </c>
      <c r="B787">
        <v>39.571399999999997</v>
      </c>
      <c r="C787">
        <v>0.72167818972069131</v>
      </c>
    </row>
    <row r="788" spans="1:3">
      <c r="A788">
        <v>2</v>
      </c>
      <c r="B788">
        <v>33.299999999999997</v>
      </c>
      <c r="C788">
        <v>0.72210703042324331</v>
      </c>
    </row>
    <row r="789" spans="1:3">
      <c r="A789">
        <v>2</v>
      </c>
      <c r="B789">
        <v>47.512900000000002</v>
      </c>
      <c r="C789">
        <v>0.72253209417975472</v>
      </c>
    </row>
    <row r="790" spans="1:3">
      <c r="A790">
        <v>1.3</v>
      </c>
      <c r="B790">
        <v>62.267400000000002</v>
      </c>
      <c r="C790">
        <v>0.72425303982216893</v>
      </c>
    </row>
    <row r="791" spans="1:3">
      <c r="A791">
        <v>3.6</v>
      </c>
      <c r="B791">
        <v>37.690800000000003</v>
      </c>
      <c r="C791">
        <v>0.72476083774021849</v>
      </c>
    </row>
    <row r="792" spans="1:3">
      <c r="A792">
        <v>3.5</v>
      </c>
      <c r="B792">
        <v>38.034700000000001</v>
      </c>
      <c r="C792">
        <v>0.72507235198688835</v>
      </c>
    </row>
    <row r="793" spans="1:3">
      <c r="A793">
        <v>3.5</v>
      </c>
      <c r="B793">
        <v>33.200000000000003</v>
      </c>
      <c r="C793">
        <v>0.72510759164717986</v>
      </c>
    </row>
    <row r="794" spans="1:3">
      <c r="A794">
        <v>3.6</v>
      </c>
      <c r="B794">
        <v>31.6</v>
      </c>
      <c r="C794">
        <v>0.72515872409844251</v>
      </c>
    </row>
    <row r="795" spans="1:3">
      <c r="A795">
        <v>3.4</v>
      </c>
      <c r="B795">
        <v>36.729900000000001</v>
      </c>
      <c r="C795">
        <v>0.72585887205021893</v>
      </c>
    </row>
    <row r="796" spans="1:3">
      <c r="A796">
        <v>3.5</v>
      </c>
      <c r="B796">
        <v>34.5</v>
      </c>
      <c r="C796">
        <v>0.72837073992576251</v>
      </c>
    </row>
    <row r="797" spans="1:3">
      <c r="A797">
        <v>2.5</v>
      </c>
      <c r="B797">
        <v>31.7</v>
      </c>
      <c r="C797">
        <v>0.72952830248722189</v>
      </c>
    </row>
    <row r="798" spans="1:3">
      <c r="A798">
        <v>2.5</v>
      </c>
      <c r="B798">
        <v>36.290100000000002</v>
      </c>
      <c r="C798">
        <v>0.73115271691580985</v>
      </c>
    </row>
    <row r="799" spans="1:3">
      <c r="A799">
        <v>6.2</v>
      </c>
      <c r="B799">
        <v>26.299900000000001</v>
      </c>
      <c r="C799">
        <v>0.73297406286822508</v>
      </c>
    </row>
    <row r="800" spans="1:3">
      <c r="A800">
        <v>3.5</v>
      </c>
      <c r="B800">
        <v>34.200000000000003</v>
      </c>
      <c r="C800">
        <v>0.73304703457351517</v>
      </c>
    </row>
    <row r="801" spans="1:3">
      <c r="A801">
        <v>3.2</v>
      </c>
      <c r="B801">
        <v>36.4</v>
      </c>
      <c r="C801">
        <v>0.73338358088514255</v>
      </c>
    </row>
    <row r="802" spans="1:3">
      <c r="A802">
        <v>6.2</v>
      </c>
      <c r="B802">
        <v>27.4</v>
      </c>
      <c r="C802">
        <v>0.73345696223707746</v>
      </c>
    </row>
    <row r="803" spans="1:3">
      <c r="A803">
        <v>4.8</v>
      </c>
      <c r="B803">
        <v>24.1496</v>
      </c>
      <c r="C803">
        <v>0.73413468901796031</v>
      </c>
    </row>
    <row r="804" spans="1:3">
      <c r="A804">
        <v>4.5999999999999996</v>
      </c>
      <c r="B804">
        <v>34.1</v>
      </c>
      <c r="C804">
        <v>0.73467403946014409</v>
      </c>
    </row>
    <row r="805" spans="1:3">
      <c r="A805">
        <v>2.2999999999999998</v>
      </c>
      <c r="B805">
        <v>37.700000000000003</v>
      </c>
      <c r="C805">
        <v>0.73564819790654867</v>
      </c>
    </row>
    <row r="806" spans="1:3">
      <c r="A806">
        <v>4.5999999999999996</v>
      </c>
      <c r="B806">
        <v>31.9</v>
      </c>
      <c r="C806">
        <v>0.73585744894875149</v>
      </c>
    </row>
    <row r="807" spans="1:3">
      <c r="A807">
        <v>4.5999999999999996</v>
      </c>
      <c r="B807">
        <v>24.5</v>
      </c>
      <c r="C807">
        <v>0.73598245335178625</v>
      </c>
    </row>
    <row r="808" spans="1:3">
      <c r="A808">
        <v>3</v>
      </c>
      <c r="B808">
        <v>36.1</v>
      </c>
      <c r="C808">
        <v>0.73752030730216689</v>
      </c>
    </row>
    <row r="809" spans="1:3">
      <c r="A809">
        <v>2.4</v>
      </c>
      <c r="B809">
        <v>42.214599999999997</v>
      </c>
      <c r="C809">
        <v>0.73777955820838315</v>
      </c>
    </row>
    <row r="810" spans="1:3">
      <c r="A810">
        <v>3.4</v>
      </c>
      <c r="B810">
        <v>36.729900000000001</v>
      </c>
      <c r="C810">
        <v>0.73797305029141647</v>
      </c>
    </row>
    <row r="811" spans="1:3">
      <c r="A811">
        <v>1.6</v>
      </c>
      <c r="B811">
        <v>51.655500000000004</v>
      </c>
      <c r="C811">
        <v>0.73918878347233208</v>
      </c>
    </row>
    <row r="812" spans="1:3">
      <c r="A812">
        <v>5.2</v>
      </c>
      <c r="B812">
        <v>24</v>
      </c>
      <c r="C812">
        <v>0.73937331047295274</v>
      </c>
    </row>
    <row r="813" spans="1:3">
      <c r="A813">
        <v>4.5999999999999996</v>
      </c>
      <c r="B813">
        <v>33.799999999999997</v>
      </c>
      <c r="C813">
        <v>0.74060493409820127</v>
      </c>
    </row>
    <row r="814" spans="1:3">
      <c r="A814">
        <v>2.7</v>
      </c>
      <c r="B814">
        <v>35.700000000000003</v>
      </c>
      <c r="C814">
        <v>0.74072938744957872</v>
      </c>
    </row>
    <row r="815" spans="1:3">
      <c r="A815">
        <v>5.6</v>
      </c>
      <c r="B815">
        <v>24.192399999999999</v>
      </c>
      <c r="C815">
        <v>0.74305725866009176</v>
      </c>
    </row>
    <row r="816" spans="1:3">
      <c r="A816">
        <v>3.8</v>
      </c>
      <c r="B816">
        <v>31.9</v>
      </c>
      <c r="C816">
        <v>0.74307267067600313</v>
      </c>
    </row>
    <row r="817" spans="1:3">
      <c r="A817">
        <v>3</v>
      </c>
      <c r="B817">
        <v>35.460599999999999</v>
      </c>
      <c r="C817">
        <v>0.7430970431257119</v>
      </c>
    </row>
    <row r="818" spans="1:3">
      <c r="A818">
        <v>3.8</v>
      </c>
      <c r="B818">
        <v>37.076900000000002</v>
      </c>
      <c r="C818">
        <v>0.74321310160428411</v>
      </c>
    </row>
    <row r="819" spans="1:3">
      <c r="A819">
        <v>3.7</v>
      </c>
      <c r="B819">
        <v>27.2</v>
      </c>
      <c r="C819">
        <v>0.74364072620955846</v>
      </c>
    </row>
    <row r="820" spans="1:3">
      <c r="A820">
        <v>1.6</v>
      </c>
      <c r="B820">
        <v>48.9</v>
      </c>
      <c r="C820">
        <v>0.74384300559982186</v>
      </c>
    </row>
    <row r="821" spans="1:3">
      <c r="A821">
        <v>2.2999999999999998</v>
      </c>
      <c r="B821">
        <v>32.8232</v>
      </c>
      <c r="C821">
        <v>0.74417622922315396</v>
      </c>
    </row>
    <row r="822" spans="1:3">
      <c r="A822">
        <v>1.6</v>
      </c>
      <c r="B822">
        <v>47.202500000000001</v>
      </c>
      <c r="C822">
        <v>0.74553929612656911</v>
      </c>
    </row>
    <row r="823" spans="1:3">
      <c r="A823">
        <v>2.7</v>
      </c>
      <c r="B823">
        <v>32.700000000000003</v>
      </c>
      <c r="C823">
        <v>0.7457309288858881</v>
      </c>
    </row>
    <row r="824" spans="1:3">
      <c r="A824">
        <v>4.3</v>
      </c>
      <c r="B824">
        <v>24.1937</v>
      </c>
      <c r="C824">
        <v>0.74661448929383001</v>
      </c>
    </row>
    <row r="825" spans="1:3">
      <c r="A825">
        <v>5</v>
      </c>
      <c r="B825">
        <v>31.073599999999999</v>
      </c>
      <c r="C825">
        <v>0.74695752034548524</v>
      </c>
    </row>
    <row r="826" spans="1:3">
      <c r="A826">
        <v>4.2</v>
      </c>
      <c r="B826">
        <v>26.881699999999999</v>
      </c>
      <c r="C826">
        <v>0.7479282712334373</v>
      </c>
    </row>
    <row r="827" spans="1:3">
      <c r="A827">
        <v>2.5</v>
      </c>
      <c r="B827">
        <v>37.6</v>
      </c>
      <c r="C827">
        <v>0.74810576519654737</v>
      </c>
    </row>
    <row r="828" spans="1:3">
      <c r="A828">
        <v>6.5</v>
      </c>
      <c r="B828">
        <v>17.5</v>
      </c>
      <c r="C828">
        <v>0.75050035813419713</v>
      </c>
    </row>
    <row r="829" spans="1:3">
      <c r="A829">
        <v>5.7</v>
      </c>
      <c r="B829">
        <v>26</v>
      </c>
      <c r="C829">
        <v>0.75155672900392434</v>
      </c>
    </row>
    <row r="830" spans="1:3">
      <c r="A830">
        <v>2.4</v>
      </c>
      <c r="B830">
        <v>35</v>
      </c>
      <c r="C830">
        <v>0.75433445321253645</v>
      </c>
    </row>
    <row r="831" spans="1:3">
      <c r="A831">
        <v>8.4</v>
      </c>
      <c r="B831">
        <v>30</v>
      </c>
      <c r="C831">
        <v>0.7547424791576598</v>
      </c>
    </row>
    <row r="832" spans="1:3">
      <c r="A832">
        <v>3</v>
      </c>
      <c r="B832">
        <v>38.7896</v>
      </c>
      <c r="C832">
        <v>0.75685990985101648</v>
      </c>
    </row>
    <row r="833" spans="1:3">
      <c r="A833">
        <v>2</v>
      </c>
      <c r="B833">
        <v>47.327800000000003</v>
      </c>
      <c r="C833">
        <v>0.75718239773521334</v>
      </c>
    </row>
    <row r="834" spans="1:3">
      <c r="A834">
        <v>4</v>
      </c>
      <c r="B834">
        <v>26.6538</v>
      </c>
      <c r="C834">
        <v>0.75759676081864169</v>
      </c>
    </row>
    <row r="835" spans="1:3">
      <c r="A835">
        <v>3.6</v>
      </c>
      <c r="B835">
        <v>33</v>
      </c>
      <c r="C835">
        <v>0.75792468198238971</v>
      </c>
    </row>
    <row r="836" spans="1:3">
      <c r="A836">
        <v>5.9</v>
      </c>
      <c r="B836">
        <v>22.925799999999999</v>
      </c>
      <c r="C836">
        <v>0.75827177881267349</v>
      </c>
    </row>
    <row r="837" spans="1:3">
      <c r="A837">
        <v>2.4</v>
      </c>
      <c r="B837">
        <v>40</v>
      </c>
      <c r="C837">
        <v>0.75879730079750729</v>
      </c>
    </row>
    <row r="838" spans="1:3">
      <c r="A838">
        <v>2.4</v>
      </c>
      <c r="B838">
        <v>42.6</v>
      </c>
      <c r="C838">
        <v>0.75935900327210604</v>
      </c>
    </row>
    <row r="839" spans="1:3">
      <c r="A839">
        <v>4.2</v>
      </c>
      <c r="B839">
        <v>31</v>
      </c>
      <c r="C839">
        <v>0.76021253015671975</v>
      </c>
    </row>
    <row r="840" spans="1:3">
      <c r="A840">
        <v>3</v>
      </c>
      <c r="B840">
        <v>32.954799999999999</v>
      </c>
      <c r="C840">
        <v>0.76056538974339161</v>
      </c>
    </row>
    <row r="841" spans="1:3">
      <c r="A841">
        <v>3.5</v>
      </c>
      <c r="B841">
        <v>40.299999999999997</v>
      </c>
      <c r="C841">
        <v>0.76067263300586807</v>
      </c>
    </row>
    <row r="842" spans="1:3">
      <c r="A842">
        <v>2.5</v>
      </c>
      <c r="B842">
        <v>34.143500000000003</v>
      </c>
      <c r="C842">
        <v>0.76100747955323278</v>
      </c>
    </row>
    <row r="843" spans="1:3">
      <c r="A843">
        <v>5.3</v>
      </c>
      <c r="B843">
        <v>27.9</v>
      </c>
      <c r="C843">
        <v>0.76159474043194342</v>
      </c>
    </row>
    <row r="844" spans="1:3">
      <c r="A844">
        <v>3.7</v>
      </c>
      <c r="B844">
        <v>25.2</v>
      </c>
      <c r="C844">
        <v>0.76222961241934195</v>
      </c>
    </row>
    <row r="845" spans="1:3">
      <c r="A845">
        <v>3</v>
      </c>
      <c r="B845">
        <v>31.3</v>
      </c>
      <c r="C845">
        <v>0.76391860658146049</v>
      </c>
    </row>
    <row r="846" spans="1:3">
      <c r="A846">
        <v>5.3</v>
      </c>
      <c r="B846">
        <v>28.993500000000001</v>
      </c>
      <c r="C846">
        <v>0.76467082965564137</v>
      </c>
    </row>
    <row r="847" spans="1:3">
      <c r="A847">
        <v>2</v>
      </c>
      <c r="B847">
        <v>46.624000000000002</v>
      </c>
      <c r="C847">
        <v>0.76567058773241237</v>
      </c>
    </row>
    <row r="848" spans="1:3">
      <c r="A848">
        <v>3</v>
      </c>
      <c r="B848">
        <v>31.3917</v>
      </c>
      <c r="C848">
        <v>0.7658685071439153</v>
      </c>
    </row>
    <row r="849" spans="1:3">
      <c r="A849">
        <v>3</v>
      </c>
      <c r="B849">
        <v>36.154800000000002</v>
      </c>
      <c r="C849">
        <v>0.76617272611278464</v>
      </c>
    </row>
    <row r="850" spans="1:3">
      <c r="A850">
        <v>3.7</v>
      </c>
      <c r="B850">
        <v>36.9</v>
      </c>
      <c r="C850">
        <v>0.76632288679040195</v>
      </c>
    </row>
    <row r="851" spans="1:3">
      <c r="A851">
        <v>2</v>
      </c>
      <c r="B851">
        <v>42.575000000000003</v>
      </c>
      <c r="C851">
        <v>0.7667233637919435</v>
      </c>
    </row>
    <row r="852" spans="1:3">
      <c r="A852">
        <v>3</v>
      </c>
      <c r="B852">
        <v>34.1</v>
      </c>
      <c r="C852">
        <v>0.7668760691864609</v>
      </c>
    </row>
    <row r="853" spans="1:3">
      <c r="A853">
        <v>2.9</v>
      </c>
      <c r="B853">
        <v>34.1</v>
      </c>
      <c r="C853">
        <v>0.76715805762679146</v>
      </c>
    </row>
    <row r="854" spans="1:3">
      <c r="A854">
        <v>2.9</v>
      </c>
      <c r="B854">
        <v>34.151400000000002</v>
      </c>
      <c r="C854">
        <v>0.76742852304742881</v>
      </c>
    </row>
    <row r="855" spans="1:3">
      <c r="A855">
        <v>2.5</v>
      </c>
      <c r="B855">
        <v>38.6</v>
      </c>
      <c r="C855">
        <v>0.76928607311960573</v>
      </c>
    </row>
    <row r="856" spans="1:3">
      <c r="A856">
        <v>2.9</v>
      </c>
      <c r="B856">
        <v>37.329599999999999</v>
      </c>
      <c r="C856">
        <v>0.76940817400044803</v>
      </c>
    </row>
    <row r="857" spans="1:3">
      <c r="A857">
        <v>3</v>
      </c>
      <c r="B857">
        <v>33.629600000000003</v>
      </c>
      <c r="C857">
        <v>0.77184465336786001</v>
      </c>
    </row>
    <row r="858" spans="1:3">
      <c r="A858">
        <v>6.3</v>
      </c>
      <c r="B858">
        <v>24.6</v>
      </c>
      <c r="C858">
        <v>0.77333695038484984</v>
      </c>
    </row>
    <row r="859" spans="1:3">
      <c r="A859">
        <v>2.4</v>
      </c>
      <c r="B859">
        <v>38.700000000000003</v>
      </c>
      <c r="C859">
        <v>0.77363862898963576</v>
      </c>
    </row>
    <row r="860" spans="1:3">
      <c r="A860">
        <v>2.5</v>
      </c>
      <c r="B860">
        <v>46.6</v>
      </c>
      <c r="C860">
        <v>0.77434633908760897</v>
      </c>
    </row>
    <row r="861" spans="1:3">
      <c r="A861">
        <v>2.4</v>
      </c>
      <c r="B861">
        <v>32.276499999999999</v>
      </c>
      <c r="C861">
        <v>0.77550130559083619</v>
      </c>
    </row>
    <row r="862" spans="1:3">
      <c r="A862">
        <v>3.8</v>
      </c>
      <c r="B862">
        <v>33.848199999999999</v>
      </c>
      <c r="C862">
        <v>0.77734432697754718</v>
      </c>
    </row>
    <row r="863" spans="1:3">
      <c r="A863">
        <v>3.5</v>
      </c>
      <c r="B863">
        <v>33.793700000000001</v>
      </c>
      <c r="C863">
        <v>0.77740968778801744</v>
      </c>
    </row>
    <row r="864" spans="1:3">
      <c r="A864">
        <v>3.5</v>
      </c>
      <c r="B864">
        <v>35.349400000000003</v>
      </c>
      <c r="C864">
        <v>0.77776793638823116</v>
      </c>
    </row>
    <row r="865" spans="1:3">
      <c r="A865">
        <v>5.5</v>
      </c>
      <c r="B865">
        <v>29</v>
      </c>
      <c r="C865">
        <v>0.77992994022023221</v>
      </c>
    </row>
    <row r="866" spans="1:3">
      <c r="A866">
        <v>4.5</v>
      </c>
      <c r="B866">
        <v>27.2</v>
      </c>
      <c r="C866">
        <v>0.78018554898604164</v>
      </c>
    </row>
    <row r="867" spans="1:3">
      <c r="A867">
        <v>6</v>
      </c>
      <c r="B867">
        <v>26.749500000000001</v>
      </c>
      <c r="C867">
        <v>0.7806463238678486</v>
      </c>
    </row>
    <row r="868" spans="1:3">
      <c r="A868">
        <v>3.5</v>
      </c>
      <c r="B868">
        <v>34.1997</v>
      </c>
      <c r="C868">
        <v>0.78142839985654355</v>
      </c>
    </row>
    <row r="869" spans="1:3">
      <c r="A869">
        <v>2.2000000000000002</v>
      </c>
      <c r="B869">
        <v>44.999099999999999</v>
      </c>
      <c r="C869">
        <v>0.78259127251528693</v>
      </c>
    </row>
    <row r="870" spans="1:3">
      <c r="A870">
        <v>2.4</v>
      </c>
      <c r="B870">
        <v>42.2</v>
      </c>
      <c r="C870">
        <v>0.78354551908269798</v>
      </c>
    </row>
    <row r="871" spans="1:3">
      <c r="A871">
        <v>3</v>
      </c>
      <c r="B871">
        <v>38.7896</v>
      </c>
      <c r="C871">
        <v>0.78456549260456399</v>
      </c>
    </row>
    <row r="872" spans="1:3">
      <c r="A872">
        <v>3</v>
      </c>
      <c r="B872">
        <v>36</v>
      </c>
      <c r="C872">
        <v>0.78477661784417263</v>
      </c>
    </row>
    <row r="873" spans="1:3">
      <c r="A873">
        <v>3</v>
      </c>
      <c r="B873">
        <v>34.548200000000001</v>
      </c>
      <c r="C873">
        <v>0.78599986581061121</v>
      </c>
    </row>
    <row r="874" spans="1:3">
      <c r="A874">
        <v>2.5</v>
      </c>
      <c r="B874">
        <v>39.200000000000003</v>
      </c>
      <c r="C874">
        <v>0.78612123847662052</v>
      </c>
    </row>
    <row r="875" spans="1:3">
      <c r="A875">
        <v>2</v>
      </c>
      <c r="B875">
        <v>47.4</v>
      </c>
      <c r="C875">
        <v>0.78669446191039094</v>
      </c>
    </row>
    <row r="876" spans="1:3">
      <c r="A876">
        <v>3</v>
      </c>
      <c r="B876">
        <v>35.460599999999999</v>
      </c>
      <c r="C876">
        <v>0.78804538452414397</v>
      </c>
    </row>
    <row r="877" spans="1:3">
      <c r="A877">
        <v>1.5</v>
      </c>
      <c r="B877">
        <v>49.3</v>
      </c>
      <c r="C877">
        <v>0.78827322015061374</v>
      </c>
    </row>
    <row r="878" spans="1:3">
      <c r="A878">
        <v>4.2</v>
      </c>
      <c r="B878">
        <v>31.5002</v>
      </c>
      <c r="C878">
        <v>0.78883287236217392</v>
      </c>
    </row>
    <row r="879" spans="1:3">
      <c r="A879">
        <v>2.4</v>
      </c>
      <c r="B879">
        <v>40.279600000000002</v>
      </c>
      <c r="C879">
        <v>0.78987256238965076</v>
      </c>
    </row>
    <row r="880" spans="1:3">
      <c r="A880">
        <v>5.7</v>
      </c>
      <c r="B880">
        <v>23.999300000000002</v>
      </c>
      <c r="C880">
        <v>0.7906543846274644</v>
      </c>
    </row>
    <row r="881" spans="1:3">
      <c r="A881">
        <v>3.7</v>
      </c>
      <c r="B881">
        <v>29.799900000000001</v>
      </c>
      <c r="C881">
        <v>0.79175349048549548</v>
      </c>
    </row>
    <row r="882" spans="1:3">
      <c r="A882">
        <v>2.9</v>
      </c>
      <c r="B882">
        <v>32.4</v>
      </c>
      <c r="C882">
        <v>0.79203110935586052</v>
      </c>
    </row>
    <row r="883" spans="1:3">
      <c r="A883">
        <v>3.9</v>
      </c>
      <c r="B883">
        <v>36.6</v>
      </c>
      <c r="C883">
        <v>0.79310418087807799</v>
      </c>
    </row>
    <row r="884" spans="1:3">
      <c r="A884">
        <v>5.5</v>
      </c>
      <c r="B884">
        <v>29.8</v>
      </c>
      <c r="C884">
        <v>0.79334692661241724</v>
      </c>
    </row>
    <row r="885" spans="1:3">
      <c r="A885">
        <v>6</v>
      </c>
      <c r="B885">
        <v>23.2715</v>
      </c>
      <c r="C885">
        <v>0.7999857205762323</v>
      </c>
    </row>
    <row r="886" spans="1:3">
      <c r="A886">
        <v>2.7</v>
      </c>
      <c r="B886">
        <v>31.3</v>
      </c>
      <c r="C886">
        <v>0.80094977278760504</v>
      </c>
    </row>
    <row r="887" spans="1:3">
      <c r="A887">
        <v>2.4</v>
      </c>
      <c r="B887">
        <v>46.8</v>
      </c>
      <c r="C887">
        <v>0.80202998478622423</v>
      </c>
    </row>
    <row r="888" spans="1:3">
      <c r="A888">
        <v>1.6</v>
      </c>
      <c r="B888">
        <v>44.2</v>
      </c>
      <c r="C888">
        <v>0.80269833271402968</v>
      </c>
    </row>
    <row r="889" spans="1:3">
      <c r="A889">
        <v>2</v>
      </c>
      <c r="B889">
        <v>37.1</v>
      </c>
      <c r="C889">
        <v>0.80338839606623591</v>
      </c>
    </row>
    <row r="890" spans="1:3">
      <c r="A890">
        <v>2</v>
      </c>
      <c r="B890">
        <v>37.798900000000003</v>
      </c>
      <c r="C890">
        <v>0.80396693560721311</v>
      </c>
    </row>
    <row r="891" spans="1:3">
      <c r="A891">
        <v>2</v>
      </c>
      <c r="B891">
        <v>42</v>
      </c>
      <c r="C891">
        <v>0.80443073666107101</v>
      </c>
    </row>
    <row r="892" spans="1:3">
      <c r="A892">
        <v>6.2</v>
      </c>
      <c r="B892">
        <v>28.4</v>
      </c>
      <c r="C892">
        <v>0.80607247882634103</v>
      </c>
    </row>
    <row r="893" spans="1:3">
      <c r="A893">
        <v>4.5999999999999996</v>
      </c>
      <c r="B893">
        <v>32.110900000000001</v>
      </c>
      <c r="C893">
        <v>0.80652334235297962</v>
      </c>
    </row>
    <row r="894" spans="1:3">
      <c r="A894">
        <v>3.7</v>
      </c>
      <c r="B894">
        <v>34.4</v>
      </c>
      <c r="C894">
        <v>0.80763605018288875</v>
      </c>
    </row>
    <row r="895" spans="1:3">
      <c r="A895">
        <v>3.5</v>
      </c>
      <c r="B895">
        <v>32.407600000000002</v>
      </c>
      <c r="C895">
        <v>0.80932456057870283</v>
      </c>
    </row>
    <row r="896" spans="1:3">
      <c r="A896">
        <v>4.4000000000000004</v>
      </c>
      <c r="B896">
        <v>26.2</v>
      </c>
      <c r="C896">
        <v>0.81095851973252042</v>
      </c>
    </row>
    <row r="897" spans="1:3">
      <c r="A897">
        <v>1.8</v>
      </c>
      <c r="B897">
        <v>48.6</v>
      </c>
      <c r="C897">
        <v>0.81143401120429737</v>
      </c>
    </row>
    <row r="898" spans="1:3">
      <c r="A898">
        <v>4</v>
      </c>
      <c r="B898">
        <v>27.566500000000001</v>
      </c>
      <c r="C898">
        <v>0.81198729391526892</v>
      </c>
    </row>
    <row r="899" spans="1:3">
      <c r="A899">
        <v>2.4</v>
      </c>
      <c r="B899">
        <v>34.251300000000001</v>
      </c>
      <c r="C899">
        <v>0.81235831558669891</v>
      </c>
    </row>
    <row r="900" spans="1:3">
      <c r="A900">
        <v>3.2</v>
      </c>
      <c r="B900">
        <v>29.743099999999998</v>
      </c>
      <c r="C900">
        <v>0.81246859538647709</v>
      </c>
    </row>
    <row r="901" spans="1:3">
      <c r="A901">
        <v>3</v>
      </c>
      <c r="B901">
        <v>34.5</v>
      </c>
      <c r="C901">
        <v>0.81287028844889864</v>
      </c>
    </row>
    <row r="902" spans="1:3">
      <c r="A902">
        <v>4</v>
      </c>
      <c r="B902">
        <v>28.0488</v>
      </c>
      <c r="C902">
        <v>0.8153018716592364</v>
      </c>
    </row>
    <row r="903" spans="1:3">
      <c r="A903">
        <v>6</v>
      </c>
      <c r="B903">
        <v>23.1</v>
      </c>
      <c r="C903">
        <v>0.8153465179934497</v>
      </c>
    </row>
    <row r="904" spans="1:3">
      <c r="A904">
        <v>5.3</v>
      </c>
      <c r="B904">
        <v>22.9</v>
      </c>
      <c r="C904">
        <v>0.81538500563865779</v>
      </c>
    </row>
    <row r="905" spans="1:3">
      <c r="A905">
        <v>5.3</v>
      </c>
      <c r="B905">
        <v>26.6</v>
      </c>
      <c r="C905">
        <v>0.81545513183649343</v>
      </c>
    </row>
    <row r="906" spans="1:3">
      <c r="A906">
        <v>4.5999999999999996</v>
      </c>
      <c r="B906">
        <v>26.229500000000002</v>
      </c>
      <c r="C906">
        <v>0.815530601170387</v>
      </c>
    </row>
    <row r="907" spans="1:3">
      <c r="A907">
        <v>4.5999999999999996</v>
      </c>
      <c r="B907">
        <v>33.305199999999999</v>
      </c>
      <c r="C907">
        <v>0.81677069555262816</v>
      </c>
    </row>
    <row r="908" spans="1:3">
      <c r="A908">
        <v>5.4</v>
      </c>
      <c r="B908">
        <v>27</v>
      </c>
      <c r="C908">
        <v>0.81737963701612382</v>
      </c>
    </row>
    <row r="909" spans="1:3">
      <c r="A909">
        <v>3</v>
      </c>
      <c r="B909">
        <v>35.540399999999998</v>
      </c>
      <c r="C909">
        <v>0.81780999642441676</v>
      </c>
    </row>
    <row r="910" spans="1:3">
      <c r="A910">
        <v>6.2</v>
      </c>
      <c r="B910">
        <v>27.4</v>
      </c>
      <c r="C910">
        <v>0.81786524178019526</v>
      </c>
    </row>
    <row r="911" spans="1:3">
      <c r="A911">
        <v>3.5</v>
      </c>
      <c r="B911">
        <v>38.299999999999997</v>
      </c>
      <c r="C911">
        <v>0.81948398942521583</v>
      </c>
    </row>
    <row r="912" spans="1:3">
      <c r="A912">
        <v>3.7</v>
      </c>
      <c r="B912">
        <v>27</v>
      </c>
      <c r="C912">
        <v>0.8200162189313821</v>
      </c>
    </row>
    <row r="913" spans="1:3">
      <c r="A913">
        <v>5.3</v>
      </c>
      <c r="B913">
        <v>29.0185</v>
      </c>
      <c r="C913">
        <v>0.82052199574987905</v>
      </c>
    </row>
    <row r="914" spans="1:3">
      <c r="A914">
        <v>3</v>
      </c>
      <c r="B914">
        <v>33.200000000000003</v>
      </c>
      <c r="C914">
        <v>0.8219138973694966</v>
      </c>
    </row>
    <row r="915" spans="1:3">
      <c r="A915">
        <v>3.3</v>
      </c>
      <c r="B915">
        <v>34.998899999999999</v>
      </c>
      <c r="C915">
        <v>0.82290580043860706</v>
      </c>
    </row>
    <row r="916" spans="1:3">
      <c r="A916">
        <v>3.7</v>
      </c>
      <c r="B916">
        <v>30.5</v>
      </c>
      <c r="C916">
        <v>0.82296062460101438</v>
      </c>
    </row>
    <row r="917" spans="1:3">
      <c r="A917">
        <v>4.4000000000000004</v>
      </c>
      <c r="B917">
        <v>30.953700000000001</v>
      </c>
      <c r="C917">
        <v>0.82358640003282624</v>
      </c>
    </row>
    <row r="918" spans="1:3">
      <c r="A918">
        <v>2.5</v>
      </c>
      <c r="B918">
        <v>37.9</v>
      </c>
      <c r="C918">
        <v>0.8249380673394493</v>
      </c>
    </row>
    <row r="919" spans="1:3">
      <c r="A919">
        <v>2</v>
      </c>
      <c r="B919">
        <v>41.9</v>
      </c>
      <c r="C919">
        <v>0.82550076847141785</v>
      </c>
    </row>
    <row r="920" spans="1:3">
      <c r="A920">
        <v>6.3</v>
      </c>
      <c r="B920">
        <v>24.7</v>
      </c>
      <c r="C920">
        <v>0.82579080405600402</v>
      </c>
    </row>
    <row r="921" spans="1:3">
      <c r="A921">
        <v>3.5</v>
      </c>
      <c r="B921">
        <v>34.9</v>
      </c>
      <c r="C921">
        <v>0.82632092410870039</v>
      </c>
    </row>
    <row r="922" spans="1:3">
      <c r="A922">
        <v>3.5</v>
      </c>
      <c r="B922">
        <v>39.799999999999997</v>
      </c>
      <c r="C922">
        <v>0.82636855657973241</v>
      </c>
    </row>
    <row r="923" spans="1:3">
      <c r="A923">
        <v>1.6</v>
      </c>
      <c r="B923">
        <v>47.7592</v>
      </c>
      <c r="C923">
        <v>0.82674440173795938</v>
      </c>
    </row>
    <row r="924" spans="1:3">
      <c r="A924">
        <v>2.4</v>
      </c>
      <c r="B924">
        <v>48.1</v>
      </c>
      <c r="C924">
        <v>0.82701319376358584</v>
      </c>
    </row>
    <row r="925" spans="1:3">
      <c r="A925">
        <v>1.8</v>
      </c>
      <c r="B925">
        <v>41.798999999999999</v>
      </c>
      <c r="C925">
        <v>0.82728648326127141</v>
      </c>
    </row>
    <row r="926" spans="1:3">
      <c r="A926">
        <v>4</v>
      </c>
      <c r="B926">
        <v>29.2</v>
      </c>
      <c r="C926">
        <v>0.82818345954350714</v>
      </c>
    </row>
    <row r="927" spans="1:3">
      <c r="A927">
        <v>3.7</v>
      </c>
      <c r="B927">
        <v>35.980200000000004</v>
      </c>
      <c r="C927">
        <v>0.82838606358493039</v>
      </c>
    </row>
    <row r="928" spans="1:3">
      <c r="A928">
        <v>6.2</v>
      </c>
      <c r="B928">
        <v>24.9754</v>
      </c>
      <c r="C928">
        <v>0.83032050541708813</v>
      </c>
    </row>
    <row r="929" spans="1:3">
      <c r="A929">
        <v>3.7</v>
      </c>
      <c r="B929">
        <v>34.583199999999998</v>
      </c>
      <c r="C929">
        <v>0.83074267013417724</v>
      </c>
    </row>
    <row r="930" spans="1:3">
      <c r="A930">
        <v>4.8</v>
      </c>
      <c r="B930">
        <v>33.260300000000001</v>
      </c>
      <c r="C930">
        <v>0.83240828120404831</v>
      </c>
    </row>
    <row r="931" spans="1:3">
      <c r="A931">
        <v>4.8</v>
      </c>
      <c r="B931">
        <v>26.388000000000002</v>
      </c>
      <c r="C931">
        <v>0.83326119396681242</v>
      </c>
    </row>
    <row r="932" spans="1:3">
      <c r="A932">
        <v>2.4</v>
      </c>
      <c r="B932">
        <v>41.9</v>
      </c>
      <c r="C932">
        <v>0.83468867598692398</v>
      </c>
    </row>
    <row r="933" spans="1:3">
      <c r="A933">
        <v>2.4</v>
      </c>
      <c r="B933">
        <v>42.3947</v>
      </c>
      <c r="C933">
        <v>0.83504613591059484</v>
      </c>
    </row>
    <row r="934" spans="1:3">
      <c r="A934">
        <v>2.5</v>
      </c>
      <c r="B934">
        <v>37</v>
      </c>
      <c r="C934">
        <v>0.83551124640957952</v>
      </c>
    </row>
    <row r="935" spans="1:3">
      <c r="A935">
        <v>6</v>
      </c>
      <c r="B935">
        <v>30.299900000000001</v>
      </c>
      <c r="C935">
        <v>0.83590152885134716</v>
      </c>
    </row>
    <row r="936" spans="1:3">
      <c r="A936">
        <v>3.6</v>
      </c>
      <c r="B936">
        <v>37.200000000000003</v>
      </c>
      <c r="C936">
        <v>0.83683932274049888</v>
      </c>
    </row>
    <row r="937" spans="1:3">
      <c r="A937">
        <v>2.9</v>
      </c>
      <c r="B937">
        <v>34.179600000000001</v>
      </c>
      <c r="C937">
        <v>0.83739421026908367</v>
      </c>
    </row>
    <row r="938" spans="1:3">
      <c r="A938">
        <v>4</v>
      </c>
      <c r="B938">
        <v>32.756799999999998</v>
      </c>
      <c r="C938">
        <v>0.84057788427460944</v>
      </c>
    </row>
    <row r="939" spans="1:3">
      <c r="A939">
        <v>2.5</v>
      </c>
      <c r="B939">
        <v>40.799999999999997</v>
      </c>
      <c r="C939">
        <v>0.84271522621032957</v>
      </c>
    </row>
    <row r="940" spans="1:3">
      <c r="A940">
        <v>3.5</v>
      </c>
      <c r="B940">
        <v>34.200000000000003</v>
      </c>
      <c r="C940">
        <v>0.84306574792502564</v>
      </c>
    </row>
    <row r="941" spans="1:3">
      <c r="A941">
        <v>2.4</v>
      </c>
      <c r="B941">
        <v>41.585799999999999</v>
      </c>
      <c r="C941">
        <v>0.84386153407799425</v>
      </c>
    </row>
    <row r="942" spans="1:3">
      <c r="A942">
        <v>3.6</v>
      </c>
      <c r="B942">
        <v>32.1</v>
      </c>
      <c r="C942">
        <v>0.84611969167424383</v>
      </c>
    </row>
    <row r="943" spans="1:3">
      <c r="A943">
        <v>3.5</v>
      </c>
      <c r="B943">
        <v>29.9849</v>
      </c>
      <c r="C943">
        <v>0.84640874531143684</v>
      </c>
    </row>
    <row r="944" spans="1:3">
      <c r="A944">
        <v>4.2</v>
      </c>
      <c r="B944">
        <v>34.485500000000002</v>
      </c>
      <c r="C944">
        <v>0.84668325878328954</v>
      </c>
    </row>
    <row r="945" spans="1:3">
      <c r="A945">
        <v>3.8</v>
      </c>
      <c r="B945">
        <v>32.4</v>
      </c>
      <c r="C945">
        <v>0.8484091302006771</v>
      </c>
    </row>
    <row r="946" spans="1:3">
      <c r="A946">
        <v>3.5</v>
      </c>
      <c r="B946">
        <v>34.200000000000003</v>
      </c>
      <c r="C946">
        <v>0.8493447482500206</v>
      </c>
    </row>
    <row r="947" spans="1:3">
      <c r="A947">
        <v>3</v>
      </c>
      <c r="B947">
        <v>34.285299999999999</v>
      </c>
      <c r="C947">
        <v>0.85064035191591558</v>
      </c>
    </row>
    <row r="948" spans="1:3">
      <c r="A948">
        <v>2</v>
      </c>
      <c r="B948">
        <v>46.362900000000003</v>
      </c>
      <c r="C948">
        <v>0.85181908887864233</v>
      </c>
    </row>
    <row r="949" spans="1:3">
      <c r="A949">
        <v>3.8</v>
      </c>
      <c r="B949">
        <v>36.4</v>
      </c>
      <c r="C949">
        <v>0.85208686951369339</v>
      </c>
    </row>
    <row r="950" spans="1:3">
      <c r="A950">
        <v>1.6</v>
      </c>
      <c r="B950">
        <v>47.9</v>
      </c>
      <c r="C950">
        <v>0.85259238654941649</v>
      </c>
    </row>
    <row r="951" spans="1:3">
      <c r="A951">
        <v>5</v>
      </c>
      <c r="B951">
        <v>30.337800000000001</v>
      </c>
      <c r="C951">
        <v>0.85300549489708366</v>
      </c>
    </row>
    <row r="952" spans="1:3">
      <c r="A952">
        <v>6.3</v>
      </c>
      <c r="B952">
        <v>26.6722</v>
      </c>
      <c r="C952">
        <v>0.85326847053154375</v>
      </c>
    </row>
    <row r="953" spans="1:3">
      <c r="A953">
        <v>2.5</v>
      </c>
      <c r="B953">
        <v>37.070999999999998</v>
      </c>
      <c r="C953">
        <v>0.8536256106920187</v>
      </c>
    </row>
    <row r="954" spans="1:3">
      <c r="A954">
        <v>1.8</v>
      </c>
      <c r="B954">
        <v>51.191499999999998</v>
      </c>
      <c r="C954">
        <v>0.85416148913748691</v>
      </c>
    </row>
    <row r="955" spans="1:3">
      <c r="A955">
        <v>3.8</v>
      </c>
      <c r="B955">
        <v>38.048400000000001</v>
      </c>
      <c r="C955">
        <v>0.85418160137505905</v>
      </c>
    </row>
    <row r="956" spans="1:3">
      <c r="A956">
        <v>2.4</v>
      </c>
      <c r="B956">
        <v>43.104300000000002</v>
      </c>
      <c r="C956">
        <v>0.85728334383372706</v>
      </c>
    </row>
    <row r="957" spans="1:3">
      <c r="A957">
        <v>3.5</v>
      </c>
      <c r="B957">
        <v>31.4</v>
      </c>
      <c r="C957">
        <v>0.85785322735758462</v>
      </c>
    </row>
    <row r="958" spans="1:3">
      <c r="A958">
        <v>3.5</v>
      </c>
      <c r="B958">
        <v>33.299999999999997</v>
      </c>
      <c r="C958">
        <v>0.86052390536932832</v>
      </c>
    </row>
    <row r="959" spans="1:3">
      <c r="A959">
        <v>3.6</v>
      </c>
      <c r="B959">
        <v>35.6</v>
      </c>
      <c r="C959">
        <v>0.86187566372925162</v>
      </c>
    </row>
    <row r="960" spans="1:3">
      <c r="A960">
        <v>2.5</v>
      </c>
      <c r="B960">
        <v>40.4</v>
      </c>
      <c r="C960">
        <v>0.86233048815938318</v>
      </c>
    </row>
    <row r="961" spans="1:3">
      <c r="A961">
        <v>5.9</v>
      </c>
      <c r="B961">
        <v>27.2408</v>
      </c>
      <c r="C961">
        <v>0.86235001832087965</v>
      </c>
    </row>
    <row r="962" spans="1:3">
      <c r="A962">
        <v>4.7</v>
      </c>
      <c r="B962">
        <v>26.702200000000001</v>
      </c>
      <c r="C962">
        <v>0.86331239712964836</v>
      </c>
    </row>
    <row r="963" spans="1:3">
      <c r="A963">
        <v>1.6</v>
      </c>
      <c r="B963">
        <v>46.5047</v>
      </c>
      <c r="C963">
        <v>0.86370598489416628</v>
      </c>
    </row>
    <row r="964" spans="1:3">
      <c r="A964">
        <v>3</v>
      </c>
      <c r="B964">
        <v>35.9</v>
      </c>
      <c r="C964">
        <v>0.86483286027493644</v>
      </c>
    </row>
    <row r="965" spans="1:3">
      <c r="A965">
        <v>3.8</v>
      </c>
      <c r="B965">
        <v>35.359400000000001</v>
      </c>
      <c r="C965">
        <v>0.86484263428176944</v>
      </c>
    </row>
    <row r="966" spans="1:3">
      <c r="A966">
        <v>2</v>
      </c>
      <c r="B966">
        <v>41.2</v>
      </c>
      <c r="C966">
        <v>0.86500443466215804</v>
      </c>
    </row>
    <row r="967" spans="1:3">
      <c r="A967">
        <v>5.6</v>
      </c>
      <c r="B967">
        <v>23.110900000000001</v>
      </c>
      <c r="C967">
        <v>0.86576297520804324</v>
      </c>
    </row>
    <row r="968" spans="1:3">
      <c r="A968">
        <v>3.5</v>
      </c>
      <c r="B968">
        <v>28.2</v>
      </c>
      <c r="C968">
        <v>0.86766559119167785</v>
      </c>
    </row>
    <row r="969" spans="1:3">
      <c r="A969">
        <v>4.5999999999999996</v>
      </c>
      <c r="B969">
        <v>25.229800000000001</v>
      </c>
      <c r="C969">
        <v>0.86823541370496105</v>
      </c>
    </row>
    <row r="970" spans="1:3">
      <c r="A970">
        <v>4</v>
      </c>
      <c r="B970">
        <v>28.6</v>
      </c>
      <c r="C970">
        <v>0.86851011432061564</v>
      </c>
    </row>
    <row r="971" spans="1:3">
      <c r="A971">
        <v>6.2</v>
      </c>
      <c r="B971">
        <v>25.799900000000001</v>
      </c>
      <c r="C971">
        <v>0.86876457146639785</v>
      </c>
    </row>
    <row r="972" spans="1:3">
      <c r="A972">
        <v>2</v>
      </c>
      <c r="B972">
        <v>38.995899999999999</v>
      </c>
      <c r="C972">
        <v>0.86916120665915331</v>
      </c>
    </row>
    <row r="973" spans="1:3">
      <c r="A973">
        <v>2.4</v>
      </c>
      <c r="B973">
        <v>36.700000000000003</v>
      </c>
      <c r="C973">
        <v>0.86967889161172263</v>
      </c>
    </row>
    <row r="974" spans="1:3">
      <c r="A974">
        <v>4.4000000000000004</v>
      </c>
      <c r="B974">
        <v>27.7</v>
      </c>
      <c r="C974">
        <v>0.87026807186024802</v>
      </c>
    </row>
    <row r="975" spans="1:3">
      <c r="A975">
        <v>3</v>
      </c>
      <c r="B975">
        <v>35.267800000000001</v>
      </c>
      <c r="C975">
        <v>0.8705282209066536</v>
      </c>
    </row>
    <row r="976" spans="1:3">
      <c r="A976">
        <v>2.2000000000000002</v>
      </c>
      <c r="B976">
        <v>46.8</v>
      </c>
      <c r="C976">
        <v>0.87355742825549509</v>
      </c>
    </row>
    <row r="977" spans="1:3">
      <c r="A977">
        <v>2.5</v>
      </c>
      <c r="B977">
        <v>38.6</v>
      </c>
      <c r="C977">
        <v>0.87392429558407503</v>
      </c>
    </row>
    <row r="978" spans="1:3">
      <c r="A978">
        <v>8</v>
      </c>
      <c r="B978">
        <v>17.8</v>
      </c>
      <c r="C978">
        <v>0.87690586428488837</v>
      </c>
    </row>
    <row r="979" spans="1:3">
      <c r="A979">
        <v>5.3</v>
      </c>
      <c r="B979">
        <v>28.993500000000001</v>
      </c>
      <c r="C979">
        <v>0.87731481051006766</v>
      </c>
    </row>
    <row r="980" spans="1:3">
      <c r="A980">
        <v>2</v>
      </c>
      <c r="B980">
        <v>39.7256</v>
      </c>
      <c r="C980">
        <v>0.87757021896603271</v>
      </c>
    </row>
    <row r="981" spans="1:3">
      <c r="A981">
        <v>2.4</v>
      </c>
      <c r="B981">
        <v>44.4</v>
      </c>
      <c r="C981">
        <v>0.87922581163451352</v>
      </c>
    </row>
    <row r="982" spans="1:3">
      <c r="A982">
        <v>4</v>
      </c>
      <c r="B982">
        <v>28.654900000000001</v>
      </c>
      <c r="C982">
        <v>0.88069806393058914</v>
      </c>
    </row>
    <row r="983" spans="1:3">
      <c r="A983">
        <v>4.8</v>
      </c>
      <c r="B983">
        <v>26.228300000000001</v>
      </c>
      <c r="C983">
        <v>0.88114800988731168</v>
      </c>
    </row>
    <row r="984" spans="1:3">
      <c r="A984">
        <v>2.7</v>
      </c>
      <c r="B984">
        <v>35.700000000000003</v>
      </c>
      <c r="C984">
        <v>0.88149595477422749</v>
      </c>
    </row>
    <row r="985" spans="1:3">
      <c r="A985">
        <v>3.5</v>
      </c>
      <c r="B985">
        <v>33.5</v>
      </c>
      <c r="C985">
        <v>0.88154916811727646</v>
      </c>
    </row>
    <row r="986" spans="1:3">
      <c r="A986">
        <v>4.7</v>
      </c>
      <c r="B986">
        <v>25.510200000000001</v>
      </c>
      <c r="C986">
        <v>0.8847006159782439</v>
      </c>
    </row>
    <row r="987" spans="1:3">
      <c r="A987">
        <v>3.6</v>
      </c>
      <c r="B987">
        <v>27.581099999999999</v>
      </c>
      <c r="C987">
        <v>0.88499406962161242</v>
      </c>
    </row>
    <row r="988" spans="1:3">
      <c r="A988">
        <v>2.5</v>
      </c>
      <c r="B988">
        <v>51.6</v>
      </c>
      <c r="C988">
        <v>0.88651612752802389</v>
      </c>
    </row>
    <row r="989" spans="1:3">
      <c r="A989">
        <v>2.5</v>
      </c>
      <c r="B989">
        <v>32.910299999999999</v>
      </c>
      <c r="C989">
        <v>0.88892258378750033</v>
      </c>
    </row>
    <row r="990" spans="1:3">
      <c r="A990">
        <v>2</v>
      </c>
      <c r="B990">
        <v>41.0456</v>
      </c>
      <c r="C990">
        <v>0.88916142409082499</v>
      </c>
    </row>
    <row r="991" spans="1:3">
      <c r="A991">
        <v>5.6</v>
      </c>
      <c r="B991">
        <v>24.947700000000001</v>
      </c>
      <c r="C991">
        <v>0.88916380483412882</v>
      </c>
    </row>
    <row r="992" spans="1:3">
      <c r="A992">
        <v>5.4</v>
      </c>
      <c r="B992">
        <v>27.0426</v>
      </c>
      <c r="C992">
        <v>0.88931977303758536</v>
      </c>
    </row>
    <row r="993" spans="1:3">
      <c r="A993">
        <v>2.5</v>
      </c>
      <c r="B993">
        <v>42.699800000000003</v>
      </c>
      <c r="C993">
        <v>0.89010100164769723</v>
      </c>
    </row>
    <row r="994" spans="1:3">
      <c r="A994">
        <v>3.6</v>
      </c>
      <c r="B994">
        <v>33</v>
      </c>
      <c r="C994">
        <v>0.89059804061759473</v>
      </c>
    </row>
    <row r="995" spans="1:3">
      <c r="A995">
        <v>2.5</v>
      </c>
      <c r="B995">
        <v>40.200000000000003</v>
      </c>
      <c r="C995">
        <v>0.89089157483470527</v>
      </c>
    </row>
    <row r="996" spans="1:3">
      <c r="A996">
        <v>3.5</v>
      </c>
      <c r="B996">
        <v>36.4</v>
      </c>
      <c r="C996">
        <v>0.89306304663870328</v>
      </c>
    </row>
    <row r="997" spans="1:3">
      <c r="A997">
        <v>3.5</v>
      </c>
      <c r="B997">
        <v>31.5</v>
      </c>
      <c r="C997">
        <v>0.89309202947771238</v>
      </c>
    </row>
    <row r="998" spans="1:3">
      <c r="A998">
        <v>2.4</v>
      </c>
      <c r="B998">
        <v>41.699800000000003</v>
      </c>
      <c r="C998">
        <v>0.89342731039531376</v>
      </c>
    </row>
    <row r="999" spans="1:3">
      <c r="A999">
        <v>2.9</v>
      </c>
      <c r="B999">
        <v>35.5</v>
      </c>
      <c r="C999">
        <v>0.89630756947488788</v>
      </c>
    </row>
    <row r="1000" spans="1:3">
      <c r="A1000">
        <v>1.6</v>
      </c>
      <c r="B1000">
        <v>48.9</v>
      </c>
      <c r="C1000">
        <v>0.89752715083120793</v>
      </c>
    </row>
    <row r="1001" spans="1:3">
      <c r="A1001">
        <v>3.5</v>
      </c>
      <c r="B1001">
        <v>35</v>
      </c>
      <c r="C1001">
        <v>0.89765936412449521</v>
      </c>
    </row>
    <row r="1002" spans="1:3">
      <c r="A1002">
        <v>6.3</v>
      </c>
      <c r="B1002">
        <v>19.7</v>
      </c>
      <c r="C1002">
        <v>0.89786161372185624</v>
      </c>
    </row>
    <row r="1003" spans="1:3">
      <c r="A1003">
        <v>2</v>
      </c>
      <c r="B1003">
        <v>35</v>
      </c>
      <c r="C1003">
        <v>0.89815301799942293</v>
      </c>
    </row>
    <row r="1004" spans="1:3">
      <c r="A1004">
        <v>3</v>
      </c>
      <c r="B1004">
        <v>39.710299999999997</v>
      </c>
      <c r="C1004">
        <v>0.89842562806767579</v>
      </c>
    </row>
    <row r="1005" spans="1:3">
      <c r="A1005">
        <v>3.7</v>
      </c>
      <c r="B1005">
        <v>30.5</v>
      </c>
      <c r="C1005">
        <v>0.89855560303956117</v>
      </c>
    </row>
    <row r="1006" spans="1:3">
      <c r="A1006">
        <v>6.5</v>
      </c>
      <c r="B1006">
        <v>19.899999999999999</v>
      </c>
      <c r="C1006">
        <v>0.89914300644785417</v>
      </c>
    </row>
    <row r="1007" spans="1:3">
      <c r="A1007">
        <v>3</v>
      </c>
      <c r="B1007">
        <v>35.460599999999999</v>
      </c>
      <c r="C1007">
        <v>0.90005045582871668</v>
      </c>
    </row>
    <row r="1008" spans="1:3">
      <c r="A1008">
        <v>5.3</v>
      </c>
      <c r="B1008">
        <v>27.9</v>
      </c>
      <c r="C1008">
        <v>0.90099796037234792</v>
      </c>
    </row>
    <row r="1009" spans="1:3">
      <c r="A1009">
        <v>3.5</v>
      </c>
      <c r="B1009">
        <v>35</v>
      </c>
      <c r="C1009">
        <v>0.90256478043562249</v>
      </c>
    </row>
    <row r="1010" spans="1:3">
      <c r="A1010">
        <v>4</v>
      </c>
      <c r="B1010">
        <v>27.9711</v>
      </c>
      <c r="C1010">
        <v>0.90268576051437488</v>
      </c>
    </row>
    <row r="1011" spans="1:3">
      <c r="A1011">
        <v>5.7</v>
      </c>
      <c r="B1011">
        <v>24.220600000000001</v>
      </c>
      <c r="C1011">
        <v>0.90474649053598089</v>
      </c>
    </row>
    <row r="1012" spans="1:3">
      <c r="A1012">
        <v>2.5</v>
      </c>
      <c r="B1012">
        <v>34.143500000000003</v>
      </c>
      <c r="C1012">
        <v>0.90518408736520151</v>
      </c>
    </row>
    <row r="1013" spans="1:3">
      <c r="A1013">
        <v>3</v>
      </c>
      <c r="B1013">
        <v>39.710299999999997</v>
      </c>
      <c r="C1013">
        <v>0.90573284656284658</v>
      </c>
    </row>
    <row r="1014" spans="1:3">
      <c r="A1014">
        <v>2.4</v>
      </c>
      <c r="B1014">
        <v>40.1</v>
      </c>
      <c r="C1014">
        <v>0.90633556216460054</v>
      </c>
    </row>
    <row r="1015" spans="1:3">
      <c r="A1015">
        <v>2</v>
      </c>
      <c r="B1015">
        <v>37</v>
      </c>
      <c r="C1015">
        <v>0.90739894731082027</v>
      </c>
    </row>
    <row r="1016" spans="1:3">
      <c r="A1016">
        <v>2.7</v>
      </c>
      <c r="B1016">
        <v>30.3</v>
      </c>
      <c r="C1016">
        <v>0.90959288572406538</v>
      </c>
    </row>
    <row r="1017" spans="1:3">
      <c r="A1017">
        <v>2.4</v>
      </c>
      <c r="B1017">
        <v>38.200000000000003</v>
      </c>
      <c r="C1017">
        <v>0.91009673649761214</v>
      </c>
    </row>
    <row r="1018" spans="1:3">
      <c r="A1018">
        <v>5.5</v>
      </c>
      <c r="B1018">
        <v>29.3</v>
      </c>
      <c r="C1018">
        <v>0.9111925943655228</v>
      </c>
    </row>
    <row r="1019" spans="1:3">
      <c r="A1019">
        <v>4.2</v>
      </c>
      <c r="B1019">
        <v>27.471</v>
      </c>
      <c r="C1019">
        <v>0.91419998214260323</v>
      </c>
    </row>
    <row r="1020" spans="1:3">
      <c r="A1020">
        <v>4</v>
      </c>
      <c r="B1020">
        <v>31.4</v>
      </c>
      <c r="C1020">
        <v>0.9160348016573916</v>
      </c>
    </row>
    <row r="1021" spans="1:3">
      <c r="A1021">
        <v>3</v>
      </c>
      <c r="B1021">
        <v>35.267800000000001</v>
      </c>
      <c r="C1021">
        <v>0.91641706278452051</v>
      </c>
    </row>
    <row r="1022" spans="1:3">
      <c r="A1022">
        <v>5</v>
      </c>
      <c r="B1022">
        <v>30.3</v>
      </c>
      <c r="C1022">
        <v>0.91677156094132151</v>
      </c>
    </row>
    <row r="1023" spans="1:3">
      <c r="A1023">
        <v>4.2</v>
      </c>
      <c r="B1023">
        <v>26.8</v>
      </c>
      <c r="C1023">
        <v>0.91704735868814091</v>
      </c>
    </row>
    <row r="1024" spans="1:3">
      <c r="A1024">
        <v>5.7</v>
      </c>
      <c r="B1024">
        <v>24.5</v>
      </c>
      <c r="C1024">
        <v>0.91721652103695372</v>
      </c>
    </row>
    <row r="1025" spans="1:3">
      <c r="A1025">
        <v>2.4</v>
      </c>
      <c r="B1025">
        <v>44.081800000000001</v>
      </c>
      <c r="C1025">
        <v>0.91771847223852843</v>
      </c>
    </row>
    <row r="1026" spans="1:3">
      <c r="A1026">
        <v>2.4</v>
      </c>
      <c r="B1026">
        <v>42.6</v>
      </c>
      <c r="C1026">
        <v>0.91801629817843711</v>
      </c>
    </row>
    <row r="1027" spans="1:3">
      <c r="A1027">
        <v>2.4</v>
      </c>
      <c r="B1027">
        <v>39.347999999999999</v>
      </c>
      <c r="C1027">
        <v>0.91947319896373658</v>
      </c>
    </row>
    <row r="1028" spans="1:3">
      <c r="A1028">
        <v>2.5</v>
      </c>
      <c r="B1028">
        <v>36.030700000000003</v>
      </c>
      <c r="C1028">
        <v>0.91950346007187822</v>
      </c>
    </row>
    <row r="1029" spans="1:3">
      <c r="A1029">
        <v>3</v>
      </c>
      <c r="B1029">
        <v>38.169600000000003</v>
      </c>
      <c r="C1029">
        <v>0.92581791505376998</v>
      </c>
    </row>
    <row r="1030" spans="1:3">
      <c r="A1030">
        <v>1.6</v>
      </c>
      <c r="B1030">
        <v>51.655500000000004</v>
      </c>
      <c r="C1030">
        <v>0.92692670127934707</v>
      </c>
    </row>
    <row r="1031" spans="1:3">
      <c r="A1031">
        <v>4.5999999999999996</v>
      </c>
      <c r="B1031">
        <v>33.550899999999999</v>
      </c>
      <c r="C1031">
        <v>0.9269996354536636</v>
      </c>
    </row>
    <row r="1032" spans="1:3">
      <c r="A1032">
        <v>5</v>
      </c>
      <c r="B1032">
        <v>24.572199999999999</v>
      </c>
      <c r="C1032">
        <v>0.92781428780627517</v>
      </c>
    </row>
    <row r="1033" spans="1:3">
      <c r="A1033">
        <v>3.6</v>
      </c>
      <c r="B1033">
        <v>34.270800000000001</v>
      </c>
      <c r="C1033">
        <v>0.92882235791419365</v>
      </c>
    </row>
    <row r="1034" spans="1:3">
      <c r="A1034">
        <v>4</v>
      </c>
      <c r="B1034">
        <v>28.5</v>
      </c>
      <c r="C1034">
        <v>0.92950000932207211</v>
      </c>
    </row>
    <row r="1035" spans="1:3">
      <c r="A1035">
        <v>3.6</v>
      </c>
      <c r="B1035">
        <v>36.756300000000003</v>
      </c>
      <c r="C1035">
        <v>0.92979355643863992</v>
      </c>
    </row>
    <row r="1036" spans="1:3">
      <c r="A1036">
        <v>3</v>
      </c>
      <c r="B1036">
        <v>38.7896</v>
      </c>
      <c r="C1036">
        <v>0.93040569150400743</v>
      </c>
    </row>
    <row r="1037" spans="1:3">
      <c r="A1037">
        <v>2.9</v>
      </c>
      <c r="B1037">
        <v>32.4</v>
      </c>
      <c r="C1037">
        <v>0.93252999360949818</v>
      </c>
    </row>
    <row r="1038" spans="1:3">
      <c r="A1038">
        <v>2.4</v>
      </c>
      <c r="B1038">
        <v>37</v>
      </c>
      <c r="C1038">
        <v>0.93264002024228665</v>
      </c>
    </row>
    <row r="1039" spans="1:3">
      <c r="A1039">
        <v>3.5</v>
      </c>
      <c r="B1039">
        <v>38.299999999999997</v>
      </c>
      <c r="C1039">
        <v>0.93313853262736091</v>
      </c>
    </row>
    <row r="1040" spans="1:3">
      <c r="A1040">
        <v>5.3</v>
      </c>
      <c r="B1040">
        <v>23.299900000000001</v>
      </c>
      <c r="C1040">
        <v>0.93612713697013872</v>
      </c>
    </row>
    <row r="1041" spans="1:3">
      <c r="A1041">
        <v>3.7</v>
      </c>
      <c r="B1041">
        <v>27.5</v>
      </c>
      <c r="C1041">
        <v>0.93620016494335412</v>
      </c>
    </row>
    <row r="1042" spans="1:3">
      <c r="A1042">
        <v>3.7</v>
      </c>
      <c r="B1042">
        <v>27.8</v>
      </c>
      <c r="C1042">
        <v>0.9374996503524976</v>
      </c>
    </row>
    <row r="1043" spans="1:3">
      <c r="A1043">
        <v>2.4</v>
      </c>
      <c r="B1043">
        <v>35.299999999999997</v>
      </c>
      <c r="C1043">
        <v>0.93779155705526129</v>
      </c>
    </row>
    <row r="1044" spans="1:3">
      <c r="A1044">
        <v>4.2</v>
      </c>
      <c r="B1044">
        <v>24.6</v>
      </c>
      <c r="C1044">
        <v>0.9384676299569179</v>
      </c>
    </row>
    <row r="1045" spans="1:3">
      <c r="A1045">
        <v>5</v>
      </c>
      <c r="B1045">
        <v>29.7559</v>
      </c>
      <c r="C1045">
        <v>0.93952841024190503</v>
      </c>
    </row>
    <row r="1046" spans="1:3">
      <c r="A1046">
        <v>3.5</v>
      </c>
      <c r="B1046">
        <v>32.348999999999997</v>
      </c>
      <c r="C1046">
        <v>0.94008069510973891</v>
      </c>
    </row>
    <row r="1047" spans="1:3">
      <c r="A1047">
        <v>2.4</v>
      </c>
      <c r="B1047">
        <v>41.5</v>
      </c>
      <c r="C1047">
        <v>0.94042765257288141</v>
      </c>
    </row>
    <row r="1048" spans="1:3">
      <c r="A1048">
        <v>5.3</v>
      </c>
      <c r="B1048">
        <v>22.299900000000001</v>
      </c>
      <c r="C1048">
        <v>0.94386072920261443</v>
      </c>
    </row>
    <row r="1049" spans="1:3">
      <c r="A1049">
        <v>5.6</v>
      </c>
      <c r="B1049">
        <v>24.2</v>
      </c>
      <c r="C1049">
        <v>0.94396030110107676</v>
      </c>
    </row>
    <row r="1050" spans="1:3">
      <c r="A1050">
        <v>2.2000000000000002</v>
      </c>
      <c r="B1050">
        <v>51.9</v>
      </c>
      <c r="C1050">
        <v>0.94474954230468866</v>
      </c>
    </row>
    <row r="1051" spans="1:3">
      <c r="A1051">
        <v>4.5999999999999996</v>
      </c>
      <c r="B1051">
        <v>33.305199999999999</v>
      </c>
      <c r="C1051">
        <v>0.94645637067638977</v>
      </c>
    </row>
    <row r="1052" spans="1:3">
      <c r="A1052">
        <v>5.2</v>
      </c>
      <c r="B1052">
        <v>25.4</v>
      </c>
      <c r="C1052">
        <v>0.94693917438900421</v>
      </c>
    </row>
    <row r="1053" spans="1:3">
      <c r="A1053">
        <v>3.5</v>
      </c>
      <c r="B1053">
        <v>36.200000000000003</v>
      </c>
      <c r="C1053">
        <v>0.94838365533263769</v>
      </c>
    </row>
    <row r="1054" spans="1:3">
      <c r="A1054">
        <v>2.4</v>
      </c>
      <c r="B1054">
        <v>38.6</v>
      </c>
      <c r="C1054">
        <v>0.94860922864432717</v>
      </c>
    </row>
    <row r="1055" spans="1:3">
      <c r="A1055">
        <v>4</v>
      </c>
      <c r="B1055">
        <v>27.234000000000002</v>
      </c>
      <c r="C1055">
        <v>0.94871876456479876</v>
      </c>
    </row>
    <row r="1056" spans="1:3">
      <c r="A1056">
        <v>4.3</v>
      </c>
      <c r="B1056">
        <v>27.6</v>
      </c>
      <c r="C1056">
        <v>0.9498688386538453</v>
      </c>
    </row>
    <row r="1057" spans="1:3">
      <c r="A1057">
        <v>4.8</v>
      </c>
      <c r="B1057">
        <v>33.260300000000001</v>
      </c>
      <c r="C1057">
        <v>0.95160956416384035</v>
      </c>
    </row>
    <row r="1058" spans="1:3">
      <c r="A1058">
        <v>2.4</v>
      </c>
      <c r="B1058">
        <v>34.299999999999997</v>
      </c>
      <c r="C1058">
        <v>0.95198899214100807</v>
      </c>
    </row>
    <row r="1059" spans="1:3">
      <c r="A1059">
        <v>3.7</v>
      </c>
      <c r="B1059">
        <v>31.6</v>
      </c>
      <c r="C1059">
        <v>0.95266456543611799</v>
      </c>
    </row>
    <row r="1060" spans="1:3">
      <c r="A1060">
        <v>2.2000000000000002</v>
      </c>
      <c r="B1060">
        <v>46.8</v>
      </c>
      <c r="C1060">
        <v>0.95436150419352062</v>
      </c>
    </row>
    <row r="1061" spans="1:3">
      <c r="A1061">
        <v>2.4</v>
      </c>
      <c r="B1061">
        <v>42.3</v>
      </c>
      <c r="C1061">
        <v>0.95441923815952057</v>
      </c>
    </row>
    <row r="1062" spans="1:3">
      <c r="A1062">
        <v>3.5</v>
      </c>
      <c r="B1062">
        <v>29.773399999999999</v>
      </c>
      <c r="C1062">
        <v>0.95445296095078747</v>
      </c>
    </row>
    <row r="1063" spans="1:3">
      <c r="A1063">
        <v>3.8</v>
      </c>
      <c r="B1063">
        <v>34.514800000000001</v>
      </c>
      <c r="C1063">
        <v>0.95451923531918048</v>
      </c>
    </row>
    <row r="1064" spans="1:3">
      <c r="A1064">
        <v>2.5</v>
      </c>
      <c r="B1064">
        <v>35.922600000000003</v>
      </c>
      <c r="C1064">
        <v>0.95518354867619892</v>
      </c>
    </row>
    <row r="1065" spans="1:3">
      <c r="A1065">
        <v>1.8</v>
      </c>
      <c r="B1065">
        <v>43.628999999999998</v>
      </c>
      <c r="C1065">
        <v>0.95723491768201407</v>
      </c>
    </row>
    <row r="1066" spans="1:3">
      <c r="A1066">
        <v>6</v>
      </c>
      <c r="B1066">
        <v>30.5</v>
      </c>
      <c r="C1066">
        <v>0.95835029634888524</v>
      </c>
    </row>
    <row r="1067" spans="1:3">
      <c r="A1067">
        <v>2</v>
      </c>
      <c r="B1067">
        <v>49.3</v>
      </c>
      <c r="C1067">
        <v>0.96012667789154937</v>
      </c>
    </row>
    <row r="1068" spans="1:3">
      <c r="A1068">
        <v>6.2</v>
      </c>
      <c r="B1068">
        <v>26</v>
      </c>
      <c r="C1068">
        <v>0.96069497735019549</v>
      </c>
    </row>
    <row r="1069" spans="1:3">
      <c r="A1069">
        <v>3.5</v>
      </c>
      <c r="B1069">
        <v>29.2</v>
      </c>
      <c r="C1069">
        <v>0.96094958676122311</v>
      </c>
    </row>
    <row r="1070" spans="1:3">
      <c r="A1070">
        <v>5</v>
      </c>
      <c r="B1070">
        <v>32.670099999999998</v>
      </c>
      <c r="C1070">
        <v>0.96123137654541013</v>
      </c>
    </row>
    <row r="1071" spans="1:3">
      <c r="A1071">
        <v>4</v>
      </c>
      <c r="B1071">
        <v>27.8</v>
      </c>
      <c r="C1071">
        <v>0.96402636951918308</v>
      </c>
    </row>
    <row r="1072" spans="1:3">
      <c r="A1072">
        <v>1.6</v>
      </c>
      <c r="B1072">
        <v>47.202500000000001</v>
      </c>
      <c r="C1072">
        <v>0.96437029162171051</v>
      </c>
    </row>
    <row r="1073" spans="1:3">
      <c r="A1073">
        <v>2</v>
      </c>
      <c r="B1073">
        <v>42.6</v>
      </c>
      <c r="C1073">
        <v>0.96459837451808361</v>
      </c>
    </row>
    <row r="1074" spans="1:3">
      <c r="A1074">
        <v>1.8</v>
      </c>
      <c r="B1074">
        <v>50</v>
      </c>
      <c r="C1074">
        <v>0.96721873387579527</v>
      </c>
    </row>
    <row r="1075" spans="1:3">
      <c r="A1075">
        <v>3</v>
      </c>
      <c r="B1075">
        <v>34.9</v>
      </c>
      <c r="C1075">
        <v>0.96777422413415171</v>
      </c>
    </row>
    <row r="1076" spans="1:3">
      <c r="A1076">
        <v>2.4</v>
      </c>
      <c r="B1076">
        <v>39.200000000000003</v>
      </c>
      <c r="C1076">
        <v>0.96813951326742476</v>
      </c>
    </row>
    <row r="1077" spans="1:3">
      <c r="A1077">
        <v>4.7</v>
      </c>
      <c r="B1077">
        <v>24.5</v>
      </c>
      <c r="C1077">
        <v>0.96976626399420707</v>
      </c>
    </row>
    <row r="1078" spans="1:3">
      <c r="A1078">
        <v>3.7</v>
      </c>
      <c r="B1078">
        <v>34.730499999999999</v>
      </c>
      <c r="C1078">
        <v>0.97066557308426094</v>
      </c>
    </row>
    <row r="1079" spans="1:3">
      <c r="A1079">
        <v>5</v>
      </c>
      <c r="B1079">
        <v>32.880800000000001</v>
      </c>
      <c r="C1079">
        <v>0.9717812504705754</v>
      </c>
    </row>
    <row r="1080" spans="1:3">
      <c r="A1080">
        <v>3.7</v>
      </c>
      <c r="B1080">
        <v>28.5</v>
      </c>
      <c r="C1080">
        <v>0.97249408557068096</v>
      </c>
    </row>
    <row r="1081" spans="1:3">
      <c r="A1081">
        <v>1.8</v>
      </c>
      <c r="B1081">
        <v>48.4</v>
      </c>
      <c r="C1081">
        <v>0.97367341946074659</v>
      </c>
    </row>
    <row r="1082" spans="1:3">
      <c r="A1082">
        <v>4</v>
      </c>
      <c r="B1082">
        <v>26.2</v>
      </c>
      <c r="C1082">
        <v>0.97389282467173177</v>
      </c>
    </row>
    <row r="1083" spans="1:3">
      <c r="A1083">
        <v>2.5</v>
      </c>
      <c r="B1083">
        <v>37.9</v>
      </c>
      <c r="C1083">
        <v>0.97400542960432057</v>
      </c>
    </row>
    <row r="1084" spans="1:3">
      <c r="A1084">
        <v>5.5</v>
      </c>
      <c r="B1084">
        <v>29.2</v>
      </c>
      <c r="C1084">
        <v>0.9747765174736196</v>
      </c>
    </row>
    <row r="1085" spans="1:3">
      <c r="A1085">
        <v>1.6</v>
      </c>
      <c r="B1085">
        <v>47.9</v>
      </c>
      <c r="C1085">
        <v>0.97633162851473232</v>
      </c>
    </row>
    <row r="1086" spans="1:3">
      <c r="A1086">
        <v>2.5</v>
      </c>
      <c r="B1086">
        <v>39.571399999999997</v>
      </c>
      <c r="C1086">
        <v>0.97750009915313574</v>
      </c>
    </row>
    <row r="1087" spans="1:3">
      <c r="A1087">
        <v>2.4</v>
      </c>
      <c r="B1087">
        <v>38.6</v>
      </c>
      <c r="C1087">
        <v>0.97863987903166294</v>
      </c>
    </row>
    <row r="1088" spans="1:3">
      <c r="A1088">
        <v>5.7</v>
      </c>
      <c r="B1088">
        <v>21.1</v>
      </c>
      <c r="C1088">
        <v>0.97892751975046144</v>
      </c>
    </row>
    <row r="1089" spans="1:3">
      <c r="A1089">
        <v>6.2</v>
      </c>
      <c r="B1089">
        <v>26.1</v>
      </c>
      <c r="C1089">
        <v>0.97894454606012271</v>
      </c>
    </row>
    <row r="1090" spans="1:3">
      <c r="A1090">
        <v>2</v>
      </c>
      <c r="B1090">
        <v>60.1</v>
      </c>
      <c r="C1090">
        <v>0.97925371082344803</v>
      </c>
    </row>
    <row r="1091" spans="1:3">
      <c r="A1091">
        <v>2.4</v>
      </c>
      <c r="B1091">
        <v>46.9</v>
      </c>
      <c r="C1091">
        <v>0.97955978889859119</v>
      </c>
    </row>
    <row r="1092" spans="1:3">
      <c r="A1092">
        <v>6.2</v>
      </c>
      <c r="B1092">
        <v>33.799999999999997</v>
      </c>
      <c r="C1092">
        <v>0.97982685100102473</v>
      </c>
    </row>
    <row r="1093" spans="1:3">
      <c r="A1093">
        <v>6.2</v>
      </c>
      <c r="B1093">
        <v>28.4</v>
      </c>
      <c r="C1093">
        <v>0.98316496526809338</v>
      </c>
    </row>
    <row r="1094" spans="1:3">
      <c r="A1094">
        <v>3</v>
      </c>
      <c r="B1094">
        <v>34.4</v>
      </c>
      <c r="C1094">
        <v>0.98319742433028101</v>
      </c>
    </row>
    <row r="1095" spans="1:3">
      <c r="A1095">
        <v>1.3</v>
      </c>
      <c r="B1095">
        <v>30.2</v>
      </c>
      <c r="C1095">
        <v>0.98355917939560489</v>
      </c>
    </row>
    <row r="1096" spans="1:3">
      <c r="A1096">
        <v>4</v>
      </c>
      <c r="B1096">
        <v>26.384599999999999</v>
      </c>
      <c r="C1096">
        <v>0.98530657157045254</v>
      </c>
    </row>
    <row r="1097" spans="1:3">
      <c r="A1097">
        <v>1.6</v>
      </c>
      <c r="B1097">
        <v>48.2</v>
      </c>
      <c r="C1097">
        <v>0.98540353924474011</v>
      </c>
    </row>
    <row r="1098" spans="1:3">
      <c r="A1098">
        <v>6</v>
      </c>
      <c r="B1098">
        <v>30.299900000000001</v>
      </c>
      <c r="C1098">
        <v>0.98659319310331495</v>
      </c>
    </row>
    <row r="1099" spans="1:3">
      <c r="A1099">
        <v>1.8</v>
      </c>
      <c r="B1099">
        <v>69.6404</v>
      </c>
      <c r="C1099">
        <v>0.98700050413868734</v>
      </c>
    </row>
    <row r="1100" spans="1:3">
      <c r="A1100">
        <v>3.8</v>
      </c>
      <c r="B1100">
        <v>31.9</v>
      </c>
      <c r="C1100">
        <v>0.98978296891875972</v>
      </c>
    </row>
    <row r="1101" spans="1:3">
      <c r="A1101">
        <v>2</v>
      </c>
      <c r="B1101">
        <v>58.534999999999997</v>
      </c>
      <c r="C1101">
        <v>0.9905864523149005</v>
      </c>
    </row>
    <row r="1102" spans="1:3">
      <c r="A1102">
        <v>3.5</v>
      </c>
      <c r="B1102">
        <v>39.9</v>
      </c>
      <c r="C1102">
        <v>0.99266392594588548</v>
      </c>
    </row>
    <row r="1103" spans="1:3">
      <c r="A1103">
        <v>1.5</v>
      </c>
      <c r="B1103">
        <v>46.2622</v>
      </c>
      <c r="C1103">
        <v>0.99528701658468177</v>
      </c>
    </row>
    <row r="1104" spans="1:3">
      <c r="A1104">
        <v>5.5</v>
      </c>
      <c r="B1104">
        <v>21.4</v>
      </c>
      <c r="C1104">
        <v>0.99623774640625606</v>
      </c>
    </row>
    <row r="1105" spans="1:3">
      <c r="A1105">
        <v>3.2</v>
      </c>
      <c r="B1105">
        <v>36.4</v>
      </c>
      <c r="C1105">
        <v>0.99633809928897366</v>
      </c>
    </row>
    <row r="1106" spans="1:3">
      <c r="A1106">
        <v>3</v>
      </c>
      <c r="B1106">
        <v>35.799999999999997</v>
      </c>
      <c r="C1106">
        <v>0.99767618966185667</v>
      </c>
    </row>
    <row r="1107" spans="1:3">
      <c r="A1107">
        <v>1.6</v>
      </c>
      <c r="B1107">
        <v>46.5</v>
      </c>
      <c r="C1107">
        <v>0.99780351906536191</v>
      </c>
    </row>
    <row r="1108" spans="1:3">
      <c r="A1108">
        <v>6.2</v>
      </c>
      <c r="B1108">
        <v>25.799900000000001</v>
      </c>
      <c r="C1108">
        <v>0.99971096836260331</v>
      </c>
    </row>
  </sheetData>
  <sortState ref="A2:C1108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0"/>
  <sheetViews>
    <sheetView zoomScale="125" zoomScaleNormal="125" zoomScalePageLayoutView="125" workbookViewId="0">
      <selection activeCell="J8" sqref="J8"/>
    </sheetView>
  </sheetViews>
  <sheetFormatPr baseColWidth="10" defaultRowHeight="15" x14ac:dyDescent="0"/>
  <cols>
    <col min="11" max="11" width="19.83203125" customWidth="1"/>
    <col min="12" max="12" width="17" customWidth="1"/>
  </cols>
  <sheetData>
    <row r="1" spans="1:12">
      <c r="A1" t="s">
        <v>0</v>
      </c>
      <c r="B1" t="s">
        <v>34</v>
      </c>
      <c r="C1" t="s">
        <v>20</v>
      </c>
      <c r="D1" t="s">
        <v>22</v>
      </c>
      <c r="E1" s="3" t="s">
        <v>23</v>
      </c>
      <c r="F1" s="3" t="s">
        <v>24</v>
      </c>
      <c r="G1" s="3" t="s">
        <v>25</v>
      </c>
      <c r="H1" s="3" t="s">
        <v>41</v>
      </c>
      <c r="I1" s="3" t="s">
        <v>42</v>
      </c>
    </row>
    <row r="2" spans="1:12">
      <c r="A2">
        <v>2</v>
      </c>
      <c r="B2">
        <v>49.216999999999999</v>
      </c>
      <c r="C2">
        <f>(A2*B2)</f>
        <v>98.433999999999997</v>
      </c>
      <c r="D2">
        <f>(A2^2)</f>
        <v>4</v>
      </c>
      <c r="E2">
        <f>($L$30+$L$29*A2)</f>
        <v>41.389801083716691</v>
      </c>
      <c r="F2">
        <f>ABS(B2-E2)</f>
        <v>7.827198916283308</v>
      </c>
      <c r="G2">
        <f>F2/B2</f>
        <v>0.15903445793695895</v>
      </c>
      <c r="H2">
        <f t="shared" ref="H2:H65" si="0">B2-E2</f>
        <v>7.827198916283308</v>
      </c>
      <c r="I2">
        <f t="shared" ref="I2:I65" si="1">H2^2</f>
        <v>61.265042875066591</v>
      </c>
    </row>
    <row r="3" spans="1:12">
      <c r="A3">
        <v>5.7</v>
      </c>
      <c r="B3">
        <v>33.6</v>
      </c>
      <c r="C3">
        <f t="shared" ref="C3:C66" si="2">(A3*B3)</f>
        <v>191.52</v>
      </c>
      <c r="D3">
        <f t="shared" ref="D3:D66" si="3">(A3^2)</f>
        <v>32.49</v>
      </c>
      <c r="E3">
        <f t="shared" ref="E3:E66" si="4">($L$30+$L$29*A3)</f>
        <v>25.435142449029236</v>
      </c>
      <c r="F3">
        <f t="shared" ref="F3:F66" si="5">ABS(B3-E3)</f>
        <v>8.1648575509707655</v>
      </c>
      <c r="G3">
        <f t="shared" ref="G3:G66" si="6">F3/B3</f>
        <v>0.24300171282651087</v>
      </c>
      <c r="H3">
        <f t="shared" si="0"/>
        <v>8.1648575509707655</v>
      </c>
      <c r="I3">
        <f t="shared" si="1"/>
        <v>66.664898827644322</v>
      </c>
    </row>
    <row r="4" spans="1:12">
      <c r="A4">
        <v>2</v>
      </c>
      <c r="B4">
        <v>38</v>
      </c>
      <c r="C4">
        <f t="shared" si="2"/>
        <v>76</v>
      </c>
      <c r="D4">
        <f t="shared" si="3"/>
        <v>4</v>
      </c>
      <c r="E4">
        <f t="shared" si="4"/>
        <v>41.389801083716691</v>
      </c>
      <c r="F4">
        <f t="shared" si="5"/>
        <v>3.3898010837166908</v>
      </c>
      <c r="G4">
        <f t="shared" si="6"/>
        <v>8.9205291676755019E-2</v>
      </c>
      <c r="H4">
        <f t="shared" si="0"/>
        <v>-3.3898010837166908</v>
      </c>
      <c r="I4">
        <f t="shared" si="1"/>
        <v>11.490751387166851</v>
      </c>
    </row>
    <row r="5" spans="1:12">
      <c r="A5">
        <v>2.5</v>
      </c>
      <c r="B5">
        <v>40.187600000000003</v>
      </c>
      <c r="C5">
        <f t="shared" si="2"/>
        <v>100.46900000000001</v>
      </c>
      <c r="D5">
        <f t="shared" si="3"/>
        <v>6.25</v>
      </c>
      <c r="E5">
        <f t="shared" si="4"/>
        <v>39.23376613308325</v>
      </c>
      <c r="F5">
        <f t="shared" si="5"/>
        <v>0.95383386691675298</v>
      </c>
      <c r="G5">
        <f t="shared" si="6"/>
        <v>2.3734531719155981E-2</v>
      </c>
      <c r="H5">
        <f t="shared" si="0"/>
        <v>0.95383386691675298</v>
      </c>
      <c r="I5">
        <f t="shared" si="1"/>
        <v>0.90979904567736603</v>
      </c>
    </row>
    <row r="6" spans="1:12">
      <c r="A6">
        <v>2</v>
      </c>
      <c r="B6">
        <v>38.462699999999998</v>
      </c>
      <c r="C6">
        <f t="shared" si="2"/>
        <v>76.925399999999996</v>
      </c>
      <c r="D6">
        <f t="shared" si="3"/>
        <v>4</v>
      </c>
      <c r="E6">
        <f t="shared" si="4"/>
        <v>41.389801083716691</v>
      </c>
      <c r="F6">
        <f t="shared" si="5"/>
        <v>2.9271010837166926</v>
      </c>
      <c r="G6">
        <f t="shared" si="6"/>
        <v>7.6102329886271441E-2</v>
      </c>
      <c r="H6">
        <f t="shared" si="0"/>
        <v>-2.9271010837166926</v>
      </c>
      <c r="I6">
        <f t="shared" si="1"/>
        <v>8.5679207542954359</v>
      </c>
    </row>
    <row r="7" spans="1:12">
      <c r="A7">
        <v>3.5</v>
      </c>
      <c r="B7">
        <v>31.708200000000001</v>
      </c>
      <c r="C7">
        <f t="shared" si="2"/>
        <v>110.9787</v>
      </c>
      <c r="D7">
        <f t="shared" si="3"/>
        <v>12.25</v>
      </c>
      <c r="E7">
        <f t="shared" si="4"/>
        <v>34.92169623181637</v>
      </c>
      <c r="F7">
        <f t="shared" si="5"/>
        <v>3.213496231816368</v>
      </c>
      <c r="G7">
        <f t="shared" si="6"/>
        <v>0.10134590521746324</v>
      </c>
      <c r="H7">
        <f t="shared" si="0"/>
        <v>-3.213496231816368</v>
      </c>
      <c r="I7">
        <f t="shared" si="1"/>
        <v>10.326558031897996</v>
      </c>
    </row>
    <row r="8" spans="1:12">
      <c r="A8">
        <v>2.5</v>
      </c>
      <c r="B8">
        <v>40.887300000000003</v>
      </c>
      <c r="C8">
        <f t="shared" si="2"/>
        <v>102.21825000000001</v>
      </c>
      <c r="D8">
        <f t="shared" si="3"/>
        <v>6.25</v>
      </c>
      <c r="E8">
        <f t="shared" si="4"/>
        <v>39.23376613308325</v>
      </c>
      <c r="F8">
        <f t="shared" si="5"/>
        <v>1.653533866916753</v>
      </c>
      <c r="G8">
        <f t="shared" si="6"/>
        <v>4.0441258457192153E-2</v>
      </c>
      <c r="H8">
        <f t="shared" si="0"/>
        <v>1.653533866916753</v>
      </c>
      <c r="I8">
        <f t="shared" si="1"/>
        <v>2.7341742490406702</v>
      </c>
      <c r="K8" t="s">
        <v>3</v>
      </c>
      <c r="L8">
        <f>COUNT(A2:A370)</f>
        <v>369</v>
      </c>
    </row>
    <row r="9" spans="1:12">
      <c r="A9">
        <v>2</v>
      </c>
      <c r="B9">
        <v>37.798900000000003</v>
      </c>
      <c r="C9">
        <f t="shared" si="2"/>
        <v>75.597800000000007</v>
      </c>
      <c r="D9">
        <f t="shared" si="3"/>
        <v>4</v>
      </c>
      <c r="E9">
        <f t="shared" si="4"/>
        <v>41.389801083716691</v>
      </c>
      <c r="F9">
        <f t="shared" si="5"/>
        <v>3.5909010837166875</v>
      </c>
      <c r="G9">
        <f t="shared" si="6"/>
        <v>9.5000147721671452E-2</v>
      </c>
      <c r="H9">
        <f t="shared" si="0"/>
        <v>-3.5909010837166875</v>
      </c>
      <c r="I9">
        <f t="shared" si="1"/>
        <v>12.894570593037681</v>
      </c>
      <c r="K9" t="s">
        <v>4</v>
      </c>
      <c r="L9">
        <f>SUM(C2:C370)</f>
        <v>41961.243590000005</v>
      </c>
    </row>
    <row r="10" spans="1:12">
      <c r="A10">
        <v>4</v>
      </c>
      <c r="B10">
        <v>27.3704</v>
      </c>
      <c r="C10">
        <f t="shared" si="2"/>
        <v>109.4816</v>
      </c>
      <c r="D10">
        <f t="shared" si="3"/>
        <v>16</v>
      </c>
      <c r="E10">
        <f t="shared" si="4"/>
        <v>32.765661281182929</v>
      </c>
      <c r="F10">
        <f t="shared" si="5"/>
        <v>5.395261281182929</v>
      </c>
      <c r="G10">
        <f t="shared" si="6"/>
        <v>0.19712029349892327</v>
      </c>
      <c r="H10">
        <f t="shared" si="0"/>
        <v>-5.395261281182929</v>
      </c>
      <c r="I10">
        <f t="shared" si="1"/>
        <v>29.108844292231662</v>
      </c>
      <c r="K10" t="s">
        <v>5</v>
      </c>
      <c r="L10">
        <f>AVERAGE(A2:A370)</f>
        <v>3.4577235772357726</v>
      </c>
    </row>
    <row r="11" spans="1:12">
      <c r="A11">
        <v>4</v>
      </c>
      <c r="B11">
        <v>24.4</v>
      </c>
      <c r="C11">
        <f t="shared" si="2"/>
        <v>97.6</v>
      </c>
      <c r="D11">
        <f t="shared" si="3"/>
        <v>16</v>
      </c>
      <c r="E11">
        <f t="shared" si="4"/>
        <v>32.765661281182929</v>
      </c>
      <c r="F11">
        <f t="shared" si="5"/>
        <v>8.3656612811829305</v>
      </c>
      <c r="G11">
        <f t="shared" si="6"/>
        <v>0.34285497054028408</v>
      </c>
      <c r="H11">
        <f t="shared" si="0"/>
        <v>-8.3656612811829305</v>
      </c>
      <c r="I11">
        <f t="shared" si="1"/>
        <v>69.984288671483228</v>
      </c>
      <c r="K11" t="s">
        <v>6</v>
      </c>
      <c r="L11">
        <f>AVERAGE(B2:B370)</f>
        <v>35.103995121951229</v>
      </c>
    </row>
    <row r="12" spans="1:12">
      <c r="A12">
        <v>4</v>
      </c>
      <c r="B12">
        <v>28.3</v>
      </c>
      <c r="C12">
        <f t="shared" si="2"/>
        <v>113.2</v>
      </c>
      <c r="D12">
        <f t="shared" si="3"/>
        <v>16</v>
      </c>
      <c r="E12">
        <f t="shared" si="4"/>
        <v>32.765661281182929</v>
      </c>
      <c r="F12">
        <f t="shared" si="5"/>
        <v>4.4656612811829284</v>
      </c>
      <c r="G12">
        <f t="shared" si="6"/>
        <v>0.15779721841635788</v>
      </c>
      <c r="H12">
        <f t="shared" si="0"/>
        <v>-4.4656612811829284</v>
      </c>
      <c r="I12">
        <f t="shared" si="1"/>
        <v>19.942130678256355</v>
      </c>
      <c r="K12" t="s">
        <v>7</v>
      </c>
      <c r="L12">
        <f>SUM(D2:D370)</f>
        <v>5067.53</v>
      </c>
    </row>
    <row r="13" spans="1:12">
      <c r="A13">
        <v>2.5</v>
      </c>
      <c r="B13">
        <v>37.057400000000001</v>
      </c>
      <c r="C13">
        <f t="shared" si="2"/>
        <v>92.643500000000003</v>
      </c>
      <c r="D13">
        <f t="shared" si="3"/>
        <v>6.25</v>
      </c>
      <c r="E13">
        <f t="shared" si="4"/>
        <v>39.23376613308325</v>
      </c>
      <c r="F13">
        <f t="shared" si="5"/>
        <v>2.1763661330832491</v>
      </c>
      <c r="G13">
        <f t="shared" si="6"/>
        <v>5.8729596061333204E-2</v>
      </c>
      <c r="H13">
        <f t="shared" si="0"/>
        <v>-2.1763661330832491</v>
      </c>
      <c r="I13">
        <f t="shared" si="1"/>
        <v>4.7365695452317347</v>
      </c>
      <c r="K13" t="s">
        <v>8</v>
      </c>
      <c r="L13">
        <f>L10^2</f>
        <v>11.955852336572148</v>
      </c>
    </row>
    <row r="14" spans="1:12">
      <c r="A14">
        <v>2</v>
      </c>
      <c r="B14">
        <v>40.6</v>
      </c>
      <c r="C14">
        <f t="shared" si="2"/>
        <v>81.2</v>
      </c>
      <c r="D14">
        <f t="shared" si="3"/>
        <v>4</v>
      </c>
      <c r="E14">
        <f t="shared" si="4"/>
        <v>41.389801083716691</v>
      </c>
      <c r="F14">
        <f t="shared" si="5"/>
        <v>0.78980108371668933</v>
      </c>
      <c r="G14">
        <f t="shared" si="6"/>
        <v>1.9453228662972642E-2</v>
      </c>
      <c r="H14">
        <f t="shared" si="0"/>
        <v>-0.78980108371668933</v>
      </c>
      <c r="I14">
        <f t="shared" si="1"/>
        <v>0.62378575184005691</v>
      </c>
    </row>
    <row r="15" spans="1:12">
      <c r="A15">
        <v>5.3</v>
      </c>
      <c r="B15">
        <v>22.761900000000001</v>
      </c>
      <c r="C15">
        <f t="shared" si="2"/>
        <v>120.63807</v>
      </c>
      <c r="D15">
        <f t="shared" si="3"/>
        <v>28.09</v>
      </c>
      <c r="E15">
        <f t="shared" si="4"/>
        <v>27.15997040953599</v>
      </c>
      <c r="F15">
        <f t="shared" si="5"/>
        <v>4.3980704095359897</v>
      </c>
      <c r="G15">
        <f t="shared" si="6"/>
        <v>0.1932207069504738</v>
      </c>
      <c r="H15">
        <f t="shared" si="0"/>
        <v>-4.3980704095359897</v>
      </c>
      <c r="I15">
        <f t="shared" si="1"/>
        <v>19.343023327236068</v>
      </c>
    </row>
    <row r="16" spans="1:12">
      <c r="A16">
        <v>3.6</v>
      </c>
      <c r="B16">
        <v>31</v>
      </c>
      <c r="C16">
        <f t="shared" si="2"/>
        <v>111.60000000000001</v>
      </c>
      <c r="D16">
        <f t="shared" si="3"/>
        <v>12.96</v>
      </c>
      <c r="E16">
        <f t="shared" si="4"/>
        <v>34.490489241689687</v>
      </c>
      <c r="F16">
        <f t="shared" si="5"/>
        <v>3.4904892416896871</v>
      </c>
      <c r="G16">
        <f t="shared" si="6"/>
        <v>0.11259642715128022</v>
      </c>
      <c r="H16">
        <f t="shared" si="0"/>
        <v>-3.4904892416896871</v>
      </c>
      <c r="I16">
        <f t="shared" si="1"/>
        <v>12.183515146351446</v>
      </c>
    </row>
    <row r="17" spans="1:12">
      <c r="A17">
        <v>3.6</v>
      </c>
      <c r="B17">
        <v>33</v>
      </c>
      <c r="C17">
        <f t="shared" si="2"/>
        <v>118.8</v>
      </c>
      <c r="D17">
        <f t="shared" si="3"/>
        <v>12.96</v>
      </c>
      <c r="E17">
        <f t="shared" si="4"/>
        <v>34.490489241689687</v>
      </c>
      <c r="F17">
        <f t="shared" si="5"/>
        <v>1.4904892416896871</v>
      </c>
      <c r="G17">
        <f t="shared" si="6"/>
        <v>4.5166340657263243E-2</v>
      </c>
      <c r="H17">
        <f t="shared" si="0"/>
        <v>-1.4904892416896871</v>
      </c>
      <c r="I17">
        <f t="shared" si="1"/>
        <v>2.2215581795926984</v>
      </c>
    </row>
    <row r="18" spans="1:12">
      <c r="A18">
        <v>5.3</v>
      </c>
      <c r="B18">
        <v>23.299900000000001</v>
      </c>
      <c r="C18">
        <f t="shared" si="2"/>
        <v>123.48947</v>
      </c>
      <c r="D18">
        <f t="shared" si="3"/>
        <v>28.09</v>
      </c>
      <c r="E18">
        <f t="shared" si="4"/>
        <v>27.15997040953599</v>
      </c>
      <c r="F18">
        <f t="shared" si="5"/>
        <v>3.8600704095359895</v>
      </c>
      <c r="G18">
        <f t="shared" si="6"/>
        <v>0.16566896894561733</v>
      </c>
      <c r="H18">
        <f t="shared" si="0"/>
        <v>-3.8600704095359895</v>
      </c>
      <c r="I18">
        <f t="shared" si="1"/>
        <v>14.900143566575341</v>
      </c>
      <c r="K18" t="s">
        <v>9</v>
      </c>
      <c r="L18" t="s">
        <v>10</v>
      </c>
    </row>
    <row r="19" spans="1:12">
      <c r="A19">
        <v>3.5</v>
      </c>
      <c r="B19">
        <v>38.0169</v>
      </c>
      <c r="C19">
        <f t="shared" si="2"/>
        <v>133.05914999999999</v>
      </c>
      <c r="D19">
        <f t="shared" si="3"/>
        <v>12.25</v>
      </c>
      <c r="E19">
        <f t="shared" si="4"/>
        <v>34.92169623181637</v>
      </c>
      <c r="F19">
        <f t="shared" si="5"/>
        <v>3.0952037681836302</v>
      </c>
      <c r="G19">
        <f t="shared" si="6"/>
        <v>8.1416521814867346E-2</v>
      </c>
      <c r="H19">
        <f t="shared" si="0"/>
        <v>3.0952037681836302</v>
      </c>
      <c r="I19">
        <f t="shared" si="1"/>
        <v>9.580286366578143</v>
      </c>
      <c r="K19" t="s">
        <v>11</v>
      </c>
      <c r="L19" t="s">
        <v>12</v>
      </c>
    </row>
    <row r="20" spans="1:12">
      <c r="A20">
        <v>1.6</v>
      </c>
      <c r="B20">
        <v>44.571399999999997</v>
      </c>
      <c r="C20">
        <f t="shared" si="2"/>
        <v>71.314239999999998</v>
      </c>
      <c r="D20">
        <f t="shared" si="3"/>
        <v>2.5600000000000005</v>
      </c>
      <c r="E20">
        <f t="shared" si="4"/>
        <v>43.114629044223442</v>
      </c>
      <c r="F20">
        <f t="shared" si="5"/>
        <v>1.4567709557765554</v>
      </c>
      <c r="G20">
        <f t="shared" si="6"/>
        <v>3.2683984702669325E-2</v>
      </c>
      <c r="H20">
        <f t="shared" si="0"/>
        <v>1.4567709557765554</v>
      </c>
      <c r="I20">
        <f t="shared" si="1"/>
        <v>2.1221816175941388</v>
      </c>
    </row>
    <row r="21" spans="1:12">
      <c r="A21">
        <v>2.7</v>
      </c>
      <c r="B21">
        <v>31.7</v>
      </c>
      <c r="C21">
        <f t="shared" si="2"/>
        <v>85.59</v>
      </c>
      <c r="D21">
        <f t="shared" si="3"/>
        <v>7.2900000000000009</v>
      </c>
      <c r="E21">
        <f t="shared" si="4"/>
        <v>38.371352152829878</v>
      </c>
      <c r="F21">
        <f t="shared" si="5"/>
        <v>6.6713521528298791</v>
      </c>
      <c r="G21">
        <f t="shared" si="6"/>
        <v>0.2104527493006271</v>
      </c>
      <c r="H21">
        <f t="shared" si="0"/>
        <v>-6.6713521528298791</v>
      </c>
      <c r="I21">
        <f t="shared" si="1"/>
        <v>44.506939547067866</v>
      </c>
      <c r="K21" t="s">
        <v>13</v>
      </c>
      <c r="L21" t="s">
        <v>14</v>
      </c>
    </row>
    <row r="22" spans="1:12">
      <c r="A22">
        <v>4.5999999999999996</v>
      </c>
      <c r="B22">
        <v>29</v>
      </c>
      <c r="C22">
        <f t="shared" si="2"/>
        <v>133.39999999999998</v>
      </c>
      <c r="D22">
        <f t="shared" si="3"/>
        <v>21.159999999999997</v>
      </c>
      <c r="E22">
        <f t="shared" si="4"/>
        <v>30.178419340422806</v>
      </c>
      <c r="F22">
        <f t="shared" si="5"/>
        <v>1.1784193404228063</v>
      </c>
      <c r="G22">
        <f t="shared" si="6"/>
        <v>4.0635149669751944E-2</v>
      </c>
      <c r="H22">
        <f t="shared" si="0"/>
        <v>-1.1784193404228063</v>
      </c>
      <c r="I22">
        <f t="shared" si="1"/>
        <v>1.3886721418825219</v>
      </c>
      <c r="K22" t="s">
        <v>15</v>
      </c>
      <c r="L22" t="s">
        <v>16</v>
      </c>
    </row>
    <row r="23" spans="1:12">
      <c r="A23">
        <v>3.6</v>
      </c>
      <c r="B23">
        <v>33.5</v>
      </c>
      <c r="C23">
        <f t="shared" si="2"/>
        <v>120.60000000000001</v>
      </c>
      <c r="D23">
        <f t="shared" si="3"/>
        <v>12.96</v>
      </c>
      <c r="E23">
        <f t="shared" si="4"/>
        <v>34.490489241689687</v>
      </c>
      <c r="F23">
        <f t="shared" si="5"/>
        <v>0.99048924168968711</v>
      </c>
      <c r="G23">
        <f t="shared" si="6"/>
        <v>2.9566843035513046E-2</v>
      </c>
      <c r="H23">
        <f t="shared" si="0"/>
        <v>-0.99048924168968711</v>
      </c>
      <c r="I23">
        <f t="shared" si="1"/>
        <v>0.98106893790301142</v>
      </c>
    </row>
    <row r="24" spans="1:12">
      <c r="A24">
        <v>5.7</v>
      </c>
      <c r="B24">
        <v>31.9</v>
      </c>
      <c r="C24">
        <f t="shared" si="2"/>
        <v>181.82999999999998</v>
      </c>
      <c r="D24">
        <f t="shared" si="3"/>
        <v>32.49</v>
      </c>
      <c r="E24">
        <f t="shared" si="4"/>
        <v>25.435142449029236</v>
      </c>
      <c r="F24">
        <f t="shared" si="5"/>
        <v>6.4648575509707626</v>
      </c>
      <c r="G24">
        <f t="shared" si="6"/>
        <v>0.20266011131569789</v>
      </c>
      <c r="H24">
        <f t="shared" si="0"/>
        <v>6.4648575509707626</v>
      </c>
      <c r="I24">
        <f t="shared" si="1"/>
        <v>41.794383154343684</v>
      </c>
    </row>
    <row r="25" spans="1:12">
      <c r="A25">
        <v>3.2</v>
      </c>
      <c r="B25">
        <v>30.492599999999999</v>
      </c>
      <c r="C25">
        <f t="shared" si="2"/>
        <v>97.57632000000001</v>
      </c>
      <c r="D25">
        <f t="shared" si="3"/>
        <v>10.240000000000002</v>
      </c>
      <c r="E25">
        <f t="shared" si="4"/>
        <v>36.215317202196438</v>
      </c>
      <c r="F25">
        <f t="shared" si="5"/>
        <v>5.7227172021964385</v>
      </c>
      <c r="G25">
        <f t="shared" si="6"/>
        <v>0.18767560661263516</v>
      </c>
      <c r="H25">
        <f t="shared" si="0"/>
        <v>-5.7227172021964385</v>
      </c>
      <c r="I25">
        <f t="shared" si="1"/>
        <v>32.74949217631503</v>
      </c>
      <c r="K25" t="s">
        <v>17</v>
      </c>
    </row>
    <row r="26" spans="1:12">
      <c r="A26">
        <v>3.5</v>
      </c>
      <c r="B26">
        <v>37.6</v>
      </c>
      <c r="C26">
        <f t="shared" si="2"/>
        <v>131.6</v>
      </c>
      <c r="D26">
        <f t="shared" si="3"/>
        <v>12.25</v>
      </c>
      <c r="E26">
        <f t="shared" si="4"/>
        <v>34.92169623181637</v>
      </c>
      <c r="F26">
        <f t="shared" si="5"/>
        <v>2.6783037681836319</v>
      </c>
      <c r="G26">
        <f t="shared" si="6"/>
        <v>7.123148319637318E-2</v>
      </c>
      <c r="H26">
        <f t="shared" si="0"/>
        <v>2.6783037681836319</v>
      </c>
      <c r="I26">
        <f t="shared" si="1"/>
        <v>7.1733110746666418</v>
      </c>
      <c r="K26" t="s">
        <v>18</v>
      </c>
      <c r="L26">
        <f>L9-(L8*L10*L11)</f>
        <v>-2827.943786097574</v>
      </c>
    </row>
    <row r="27" spans="1:12">
      <c r="A27">
        <v>3.5</v>
      </c>
      <c r="B27">
        <v>36</v>
      </c>
      <c r="C27">
        <f t="shared" si="2"/>
        <v>126</v>
      </c>
      <c r="D27">
        <f t="shared" si="3"/>
        <v>12.25</v>
      </c>
      <c r="E27">
        <f t="shared" si="4"/>
        <v>34.92169623181637</v>
      </c>
      <c r="F27">
        <f t="shared" si="5"/>
        <v>1.0783037681836305</v>
      </c>
      <c r="G27">
        <f t="shared" si="6"/>
        <v>2.995288244954529E-2</v>
      </c>
      <c r="H27">
        <f t="shared" si="0"/>
        <v>1.0783037681836305</v>
      </c>
      <c r="I27">
        <f t="shared" si="1"/>
        <v>1.1627390164790168</v>
      </c>
      <c r="K27" t="s">
        <v>15</v>
      </c>
      <c r="L27">
        <f>L12-(L8*L13)</f>
        <v>655.8204878048773</v>
      </c>
    </row>
    <row r="28" spans="1:12">
      <c r="A28">
        <v>2.4</v>
      </c>
      <c r="B28">
        <v>37.490200000000002</v>
      </c>
      <c r="C28">
        <f t="shared" si="2"/>
        <v>89.976479999999995</v>
      </c>
      <c r="D28">
        <f t="shared" si="3"/>
        <v>5.76</v>
      </c>
      <c r="E28">
        <f t="shared" si="4"/>
        <v>39.66497312320994</v>
      </c>
      <c r="F28">
        <f t="shared" si="5"/>
        <v>2.1747731232099383</v>
      </c>
      <c r="G28">
        <f t="shared" si="6"/>
        <v>5.8009109666257802E-2</v>
      </c>
      <c r="H28">
        <f t="shared" si="0"/>
        <v>-2.1747731232099383</v>
      </c>
      <c r="I28">
        <f t="shared" si="1"/>
        <v>4.7296381374363099</v>
      </c>
    </row>
    <row r="29" spans="1:12">
      <c r="A29">
        <v>2.2000000000000002</v>
      </c>
      <c r="B29">
        <v>46.8</v>
      </c>
      <c r="C29">
        <f t="shared" si="2"/>
        <v>102.96000000000001</v>
      </c>
      <c r="D29">
        <f t="shared" si="3"/>
        <v>4.8400000000000007</v>
      </c>
      <c r="E29">
        <f t="shared" si="4"/>
        <v>40.527387103463312</v>
      </c>
      <c r="F29">
        <f t="shared" si="5"/>
        <v>6.2726128965366854</v>
      </c>
      <c r="G29">
        <f t="shared" si="6"/>
        <v>0.13403019009693773</v>
      </c>
      <c r="H29">
        <f t="shared" si="0"/>
        <v>6.2726128965366854</v>
      </c>
      <c r="I29">
        <f t="shared" si="1"/>
        <v>39.345672549798344</v>
      </c>
      <c r="K29" t="s">
        <v>19</v>
      </c>
      <c r="L29">
        <f>L26/L27</f>
        <v>-4.3120699012668799</v>
      </c>
    </row>
    <row r="30" spans="1:12">
      <c r="A30">
        <v>3</v>
      </c>
      <c r="B30">
        <v>36.154800000000002</v>
      </c>
      <c r="C30">
        <f t="shared" si="2"/>
        <v>108.46440000000001</v>
      </c>
      <c r="D30">
        <f t="shared" si="3"/>
        <v>9</v>
      </c>
      <c r="E30">
        <f t="shared" si="4"/>
        <v>37.07773118244981</v>
      </c>
      <c r="F30">
        <f t="shared" si="5"/>
        <v>0.92293118244980832</v>
      </c>
      <c r="G30">
        <f t="shared" si="6"/>
        <v>2.5527210286042469E-2</v>
      </c>
      <c r="H30">
        <f t="shared" si="0"/>
        <v>-0.92293118244980832</v>
      </c>
      <c r="I30">
        <f t="shared" si="1"/>
        <v>0.85180196753820137</v>
      </c>
      <c r="K30" t="s">
        <v>9</v>
      </c>
      <c r="L30">
        <f>L11-(L29*L10)</f>
        <v>50.013940886250452</v>
      </c>
    </row>
    <row r="31" spans="1:12">
      <c r="A31">
        <v>2</v>
      </c>
      <c r="B31">
        <v>43</v>
      </c>
      <c r="C31">
        <f t="shared" si="2"/>
        <v>86</v>
      </c>
      <c r="D31">
        <f t="shared" si="3"/>
        <v>4</v>
      </c>
      <c r="E31">
        <f t="shared" si="4"/>
        <v>41.389801083716691</v>
      </c>
      <c r="F31">
        <f t="shared" si="5"/>
        <v>1.6101989162833092</v>
      </c>
      <c r="G31">
        <f t="shared" si="6"/>
        <v>3.7446486425193236E-2</v>
      </c>
      <c r="H31">
        <f t="shared" si="0"/>
        <v>1.6101989162833092</v>
      </c>
      <c r="I31">
        <f t="shared" si="1"/>
        <v>2.5927405499999434</v>
      </c>
    </row>
    <row r="32" spans="1:12">
      <c r="A32">
        <v>3</v>
      </c>
      <c r="B32">
        <v>31.5</v>
      </c>
      <c r="C32">
        <f t="shared" si="2"/>
        <v>94.5</v>
      </c>
      <c r="D32">
        <f t="shared" si="3"/>
        <v>9</v>
      </c>
      <c r="E32">
        <f t="shared" si="4"/>
        <v>37.07773118244981</v>
      </c>
      <c r="F32">
        <f t="shared" si="5"/>
        <v>5.5777311824498099</v>
      </c>
      <c r="G32">
        <f t="shared" si="6"/>
        <v>0.17707083118888287</v>
      </c>
      <c r="H32">
        <f t="shared" si="0"/>
        <v>-5.5777311824498099</v>
      </c>
      <c r="I32">
        <f t="shared" si="1"/>
        <v>31.111085143672955</v>
      </c>
      <c r="K32" t="s">
        <v>26</v>
      </c>
      <c r="L32" t="s">
        <v>27</v>
      </c>
    </row>
    <row r="33" spans="1:12">
      <c r="A33">
        <v>3.8</v>
      </c>
      <c r="B33">
        <v>32.5</v>
      </c>
      <c r="C33">
        <f t="shared" si="2"/>
        <v>123.5</v>
      </c>
      <c r="D33">
        <f t="shared" si="3"/>
        <v>14.44</v>
      </c>
      <c r="E33">
        <f t="shared" si="4"/>
        <v>33.628075261436308</v>
      </c>
      <c r="F33">
        <f t="shared" si="5"/>
        <v>1.1280752614363081</v>
      </c>
      <c r="G33">
        <f t="shared" si="6"/>
        <v>3.4710008044194093E-2</v>
      </c>
      <c r="H33">
        <f t="shared" si="0"/>
        <v>-1.1280752614363081</v>
      </c>
      <c r="I33">
        <f t="shared" si="1"/>
        <v>1.2725537954645949</v>
      </c>
      <c r="K33" t="s">
        <v>28</v>
      </c>
      <c r="L33" t="s">
        <v>29</v>
      </c>
    </row>
    <row r="34" spans="1:12">
      <c r="A34">
        <v>3.5</v>
      </c>
      <c r="B34">
        <v>27.8</v>
      </c>
      <c r="C34">
        <f t="shared" si="2"/>
        <v>97.3</v>
      </c>
      <c r="D34">
        <f t="shared" si="3"/>
        <v>12.25</v>
      </c>
      <c r="E34">
        <f t="shared" si="4"/>
        <v>34.92169623181637</v>
      </c>
      <c r="F34">
        <f t="shared" si="5"/>
        <v>7.1216962318163688</v>
      </c>
      <c r="G34">
        <f t="shared" si="6"/>
        <v>0.25617612344663199</v>
      </c>
      <c r="H34">
        <f t="shared" si="0"/>
        <v>-7.1216962318163688</v>
      </c>
      <c r="I34">
        <f t="shared" si="1"/>
        <v>50.718557218267463</v>
      </c>
      <c r="K34" t="s">
        <v>30</v>
      </c>
      <c r="L34" t="s">
        <v>31</v>
      </c>
    </row>
    <row r="35" spans="1:12">
      <c r="A35">
        <v>2.5</v>
      </c>
      <c r="B35">
        <v>30.2</v>
      </c>
      <c r="C35">
        <f t="shared" si="2"/>
        <v>75.5</v>
      </c>
      <c r="D35">
        <f t="shared" si="3"/>
        <v>6.25</v>
      </c>
      <c r="E35">
        <f t="shared" si="4"/>
        <v>39.23376613308325</v>
      </c>
      <c r="F35">
        <f t="shared" si="5"/>
        <v>9.033766133083251</v>
      </c>
      <c r="G35">
        <f t="shared" si="6"/>
        <v>0.29913132891004141</v>
      </c>
      <c r="H35">
        <f t="shared" si="0"/>
        <v>-9.033766133083251</v>
      </c>
      <c r="I35">
        <f t="shared" si="1"/>
        <v>81.608930547241911</v>
      </c>
    </row>
    <row r="36" spans="1:12">
      <c r="A36">
        <v>4.5999999999999996</v>
      </c>
      <c r="B36">
        <v>31.61</v>
      </c>
      <c r="C36">
        <f t="shared" si="2"/>
        <v>145.40599999999998</v>
      </c>
      <c r="D36">
        <f t="shared" si="3"/>
        <v>21.159999999999997</v>
      </c>
      <c r="E36">
        <f t="shared" si="4"/>
        <v>30.178419340422806</v>
      </c>
      <c r="F36">
        <f t="shared" si="5"/>
        <v>1.4315806595771932</v>
      </c>
      <c r="G36">
        <f t="shared" si="6"/>
        <v>4.5288853513989029E-2</v>
      </c>
      <c r="H36">
        <f t="shared" si="0"/>
        <v>1.4315806595771932</v>
      </c>
      <c r="I36">
        <f t="shared" si="1"/>
        <v>2.0494231848754714</v>
      </c>
    </row>
    <row r="37" spans="1:12">
      <c r="A37">
        <v>4.8</v>
      </c>
      <c r="B37">
        <v>30.537500000000001</v>
      </c>
      <c r="C37">
        <f t="shared" si="2"/>
        <v>146.58000000000001</v>
      </c>
      <c r="D37">
        <f t="shared" si="3"/>
        <v>23.04</v>
      </c>
      <c r="E37">
        <f t="shared" si="4"/>
        <v>29.316005360169431</v>
      </c>
      <c r="F37">
        <f t="shared" si="5"/>
        <v>1.2214946398305706</v>
      </c>
      <c r="G37">
        <f t="shared" si="6"/>
        <v>3.9999824472552452E-2</v>
      </c>
      <c r="H37">
        <f t="shared" si="0"/>
        <v>1.2214946398305706</v>
      </c>
      <c r="I37">
        <f t="shared" si="1"/>
        <v>1.4920491551348154</v>
      </c>
    </row>
    <row r="38" spans="1:12">
      <c r="A38">
        <v>2.4</v>
      </c>
      <c r="B38">
        <v>37.709800000000001</v>
      </c>
      <c r="C38">
        <f t="shared" si="2"/>
        <v>90.503519999999995</v>
      </c>
      <c r="D38">
        <f t="shared" si="3"/>
        <v>5.76</v>
      </c>
      <c r="E38">
        <f t="shared" si="4"/>
        <v>39.66497312320994</v>
      </c>
      <c r="F38">
        <f t="shared" si="5"/>
        <v>1.9551731232099385</v>
      </c>
      <c r="G38">
        <f t="shared" si="6"/>
        <v>5.1847878355492164E-2</v>
      </c>
      <c r="H38">
        <f t="shared" si="0"/>
        <v>-1.9551731232099385</v>
      </c>
      <c r="I38">
        <f t="shared" si="1"/>
        <v>3.8227019417225057</v>
      </c>
    </row>
    <row r="39" spans="1:12">
      <c r="A39">
        <v>2.5</v>
      </c>
      <c r="B39">
        <v>38.6</v>
      </c>
      <c r="C39">
        <f t="shared" si="2"/>
        <v>96.5</v>
      </c>
      <c r="D39">
        <f t="shared" si="3"/>
        <v>6.25</v>
      </c>
      <c r="E39">
        <f t="shared" si="4"/>
        <v>39.23376613308325</v>
      </c>
      <c r="F39">
        <f t="shared" si="5"/>
        <v>0.63376613308324892</v>
      </c>
      <c r="G39">
        <f t="shared" si="6"/>
        <v>1.6418811737908004E-2</v>
      </c>
      <c r="H39">
        <f t="shared" si="0"/>
        <v>-0.63376613308324892</v>
      </c>
      <c r="I39">
        <f t="shared" si="1"/>
        <v>0.40165951144329437</v>
      </c>
      <c r="K39" t="s">
        <v>3</v>
      </c>
      <c r="L39">
        <v>369</v>
      </c>
    </row>
    <row r="40" spans="1:12">
      <c r="A40">
        <v>4.3</v>
      </c>
      <c r="B40">
        <v>27.6</v>
      </c>
      <c r="C40">
        <f t="shared" si="2"/>
        <v>118.68</v>
      </c>
      <c r="D40">
        <f t="shared" si="3"/>
        <v>18.489999999999998</v>
      </c>
      <c r="E40">
        <f t="shared" si="4"/>
        <v>31.472040310802868</v>
      </c>
      <c r="F40">
        <f t="shared" si="5"/>
        <v>3.8720403108028663</v>
      </c>
      <c r="G40">
        <f t="shared" si="6"/>
        <v>0.14029131560879948</v>
      </c>
      <c r="H40">
        <f t="shared" si="0"/>
        <v>-3.8720403108028663</v>
      </c>
      <c r="I40">
        <f t="shared" si="1"/>
        <v>14.992696168482357</v>
      </c>
      <c r="K40" t="s">
        <v>19</v>
      </c>
      <c r="L40">
        <v>-4.3120699012668799</v>
      </c>
    </row>
    <row r="41" spans="1:12">
      <c r="A41">
        <v>3.5</v>
      </c>
      <c r="B41">
        <v>36.410200000000003</v>
      </c>
      <c r="C41">
        <f t="shared" si="2"/>
        <v>127.43570000000001</v>
      </c>
      <c r="D41">
        <f t="shared" si="3"/>
        <v>12.25</v>
      </c>
      <c r="E41">
        <f t="shared" si="4"/>
        <v>34.92169623181637</v>
      </c>
      <c r="F41">
        <f t="shared" si="5"/>
        <v>1.4885037681836337</v>
      </c>
      <c r="G41">
        <f t="shared" si="6"/>
        <v>4.0881504858079155E-2</v>
      </c>
      <c r="H41">
        <f t="shared" si="0"/>
        <v>1.4885037681836337</v>
      </c>
      <c r="I41">
        <f t="shared" si="1"/>
        <v>2.2156434678968768</v>
      </c>
      <c r="K41" t="s">
        <v>9</v>
      </c>
      <c r="L41">
        <v>50.013940886250452</v>
      </c>
    </row>
    <row r="42" spans="1:12">
      <c r="A42">
        <v>2.4</v>
      </c>
      <c r="B42">
        <v>41.699800000000003</v>
      </c>
      <c r="C42">
        <f t="shared" si="2"/>
        <v>100.07952</v>
      </c>
      <c r="D42">
        <f t="shared" si="3"/>
        <v>5.76</v>
      </c>
      <c r="E42">
        <f t="shared" si="4"/>
        <v>39.66497312320994</v>
      </c>
      <c r="F42">
        <f t="shared" si="5"/>
        <v>2.0348268767900635</v>
      </c>
      <c r="G42">
        <f t="shared" si="6"/>
        <v>4.8797041635453009E-2</v>
      </c>
      <c r="H42">
        <f t="shared" si="0"/>
        <v>2.0348268767900635</v>
      </c>
      <c r="I42">
        <f t="shared" si="1"/>
        <v>4.1405204185072044</v>
      </c>
    </row>
    <row r="43" spans="1:12">
      <c r="A43">
        <v>2.5</v>
      </c>
      <c r="B43">
        <v>39.726700000000001</v>
      </c>
      <c r="C43">
        <f t="shared" si="2"/>
        <v>99.316749999999999</v>
      </c>
      <c r="D43">
        <f t="shared" si="3"/>
        <v>6.25</v>
      </c>
      <c r="E43">
        <f t="shared" si="4"/>
        <v>39.23376613308325</v>
      </c>
      <c r="F43">
        <f t="shared" si="5"/>
        <v>0.49293386691675067</v>
      </c>
      <c r="G43">
        <f t="shared" si="6"/>
        <v>1.2408125188267605E-2</v>
      </c>
      <c r="H43">
        <f t="shared" si="0"/>
        <v>0.49293386691675067</v>
      </c>
      <c r="I43">
        <f t="shared" si="1"/>
        <v>0.24298379715350085</v>
      </c>
    </row>
    <row r="44" spans="1:12">
      <c r="A44">
        <v>3.8</v>
      </c>
      <c r="B44">
        <v>36.934699999999999</v>
      </c>
      <c r="C44">
        <f t="shared" si="2"/>
        <v>140.35185999999999</v>
      </c>
      <c r="D44">
        <f t="shared" si="3"/>
        <v>14.44</v>
      </c>
      <c r="E44">
        <f t="shared" si="4"/>
        <v>33.628075261436308</v>
      </c>
      <c r="F44">
        <f t="shared" si="5"/>
        <v>3.3066247385636913</v>
      </c>
      <c r="G44">
        <f t="shared" si="6"/>
        <v>8.9526237889131124E-2</v>
      </c>
      <c r="H44">
        <f t="shared" si="0"/>
        <v>3.3066247385636913</v>
      </c>
      <c r="I44">
        <f t="shared" si="1"/>
        <v>10.9337671616814</v>
      </c>
    </row>
    <row r="45" spans="1:12">
      <c r="A45">
        <v>4.5999999999999996</v>
      </c>
      <c r="B45">
        <v>30.299900000000001</v>
      </c>
      <c r="C45">
        <f t="shared" si="2"/>
        <v>139.37953999999999</v>
      </c>
      <c r="D45">
        <f t="shared" si="3"/>
        <v>21.159999999999997</v>
      </c>
      <c r="E45">
        <f t="shared" si="4"/>
        <v>30.178419340422806</v>
      </c>
      <c r="F45">
        <f t="shared" si="5"/>
        <v>0.12148065957719467</v>
      </c>
      <c r="G45">
        <f t="shared" si="6"/>
        <v>4.0092759242503989E-3</v>
      </c>
      <c r="H45">
        <f t="shared" si="0"/>
        <v>0.12148065957719467</v>
      </c>
      <c r="I45">
        <f t="shared" si="1"/>
        <v>1.4757550651310259E-2</v>
      </c>
      <c r="K45" t="s">
        <v>32</v>
      </c>
      <c r="L45">
        <f>SUM(G2:G370)</f>
        <v>36.752414711476952</v>
      </c>
    </row>
    <row r="46" spans="1:12">
      <c r="A46">
        <v>3</v>
      </c>
      <c r="B46">
        <v>38.299999999999997</v>
      </c>
      <c r="C46">
        <f t="shared" si="2"/>
        <v>114.89999999999999</v>
      </c>
      <c r="D46">
        <f t="shared" si="3"/>
        <v>9</v>
      </c>
      <c r="E46">
        <f t="shared" si="4"/>
        <v>37.07773118244981</v>
      </c>
      <c r="F46">
        <f t="shared" si="5"/>
        <v>1.2222688175501872</v>
      </c>
      <c r="G46">
        <f t="shared" si="6"/>
        <v>3.1913023956923948E-2</v>
      </c>
      <c r="H46">
        <f t="shared" si="0"/>
        <v>1.2222688175501872</v>
      </c>
      <c r="I46">
        <f t="shared" si="1"/>
        <v>1.4939410623555329</v>
      </c>
      <c r="K46" t="s">
        <v>26</v>
      </c>
      <c r="L46">
        <f>L45/L39</f>
        <v>9.9600039868501231E-2</v>
      </c>
    </row>
    <row r="47" spans="1:12">
      <c r="A47">
        <v>2.4</v>
      </c>
      <c r="B47">
        <v>33.6</v>
      </c>
      <c r="C47">
        <f t="shared" si="2"/>
        <v>80.64</v>
      </c>
      <c r="D47">
        <f t="shared" si="3"/>
        <v>5.76</v>
      </c>
      <c r="E47">
        <f t="shared" si="4"/>
        <v>39.66497312320994</v>
      </c>
      <c r="F47">
        <f t="shared" si="5"/>
        <v>6.0649731232099384</v>
      </c>
      <c r="G47">
        <f t="shared" si="6"/>
        <v>0.18050515247648624</v>
      </c>
      <c r="H47">
        <f t="shared" si="0"/>
        <v>-6.0649731232099384</v>
      </c>
      <c r="I47">
        <f t="shared" si="1"/>
        <v>36.783898985258915</v>
      </c>
      <c r="K47" t="s">
        <v>33</v>
      </c>
      <c r="L47">
        <f>L46*100</f>
        <v>9.9600039868501238</v>
      </c>
    </row>
    <row r="48" spans="1:12">
      <c r="A48">
        <v>3</v>
      </c>
      <c r="B48">
        <v>38.299999999999997</v>
      </c>
      <c r="C48">
        <f t="shared" si="2"/>
        <v>114.89999999999999</v>
      </c>
      <c r="D48">
        <f t="shared" si="3"/>
        <v>9</v>
      </c>
      <c r="E48">
        <f t="shared" si="4"/>
        <v>37.07773118244981</v>
      </c>
      <c r="F48">
        <f t="shared" si="5"/>
        <v>1.2222688175501872</v>
      </c>
      <c r="G48">
        <f t="shared" si="6"/>
        <v>3.1913023956923948E-2</v>
      </c>
      <c r="H48">
        <f t="shared" si="0"/>
        <v>1.2222688175501872</v>
      </c>
      <c r="I48">
        <f t="shared" si="1"/>
        <v>1.4939410623555329</v>
      </c>
    </row>
    <row r="49" spans="1:9">
      <c r="A49">
        <v>2</v>
      </c>
      <c r="B49">
        <v>41.707799999999999</v>
      </c>
      <c r="C49">
        <f t="shared" si="2"/>
        <v>83.415599999999998</v>
      </c>
      <c r="D49">
        <f t="shared" si="3"/>
        <v>4</v>
      </c>
      <c r="E49">
        <f t="shared" si="4"/>
        <v>41.389801083716691</v>
      </c>
      <c r="F49">
        <f t="shared" si="5"/>
        <v>0.31799891628330812</v>
      </c>
      <c r="G49">
        <f t="shared" si="6"/>
        <v>7.6244471365861568E-3</v>
      </c>
      <c r="H49">
        <f t="shared" si="0"/>
        <v>0.31799891628330812</v>
      </c>
      <c r="I49">
        <f t="shared" si="1"/>
        <v>0.10112331075735841</v>
      </c>
    </row>
    <row r="50" spans="1:9">
      <c r="A50">
        <v>4.5999999999999996</v>
      </c>
      <c r="B50">
        <v>31.9</v>
      </c>
      <c r="C50">
        <f t="shared" si="2"/>
        <v>146.73999999999998</v>
      </c>
      <c r="D50">
        <f t="shared" si="3"/>
        <v>21.159999999999997</v>
      </c>
      <c r="E50">
        <f t="shared" si="4"/>
        <v>30.178419340422806</v>
      </c>
      <c r="F50">
        <f t="shared" si="5"/>
        <v>1.7215806595771923</v>
      </c>
      <c r="G50">
        <f t="shared" si="6"/>
        <v>5.3968045754770919E-2</v>
      </c>
      <c r="H50">
        <f t="shared" si="0"/>
        <v>1.7215806595771923</v>
      </c>
      <c r="I50">
        <f t="shared" si="1"/>
        <v>2.9638399674302405</v>
      </c>
    </row>
    <row r="51" spans="1:9">
      <c r="A51">
        <v>1.6</v>
      </c>
      <c r="B51">
        <v>42.1</v>
      </c>
      <c r="C51">
        <f t="shared" si="2"/>
        <v>67.36</v>
      </c>
      <c r="D51">
        <f t="shared" si="3"/>
        <v>2.5600000000000005</v>
      </c>
      <c r="E51">
        <f t="shared" si="4"/>
        <v>43.114629044223442</v>
      </c>
      <c r="F51">
        <f t="shared" si="5"/>
        <v>1.0146290442234402</v>
      </c>
      <c r="G51">
        <f t="shared" si="6"/>
        <v>2.410045235685131E-2</v>
      </c>
      <c r="H51">
        <f t="shared" si="0"/>
        <v>-1.0146290442234402</v>
      </c>
      <c r="I51">
        <f t="shared" si="1"/>
        <v>1.0294720973817719</v>
      </c>
    </row>
    <row r="52" spans="1:9">
      <c r="A52">
        <v>3.5</v>
      </c>
      <c r="B52">
        <v>40.299999999999997</v>
      </c>
      <c r="C52">
        <f t="shared" si="2"/>
        <v>141.04999999999998</v>
      </c>
      <c r="D52">
        <f t="shared" si="3"/>
        <v>12.25</v>
      </c>
      <c r="E52">
        <f t="shared" si="4"/>
        <v>34.92169623181637</v>
      </c>
      <c r="F52">
        <f t="shared" si="5"/>
        <v>5.3783037681836277</v>
      </c>
      <c r="G52">
        <f t="shared" si="6"/>
        <v>0.13345666918569796</v>
      </c>
      <c r="H52">
        <f t="shared" si="0"/>
        <v>5.3783037681836277</v>
      </c>
      <c r="I52">
        <f t="shared" si="1"/>
        <v>28.926151422858208</v>
      </c>
    </row>
    <row r="53" spans="1:9">
      <c r="A53">
        <v>2</v>
      </c>
      <c r="B53">
        <v>40.5</v>
      </c>
      <c r="C53">
        <f t="shared" si="2"/>
        <v>81</v>
      </c>
      <c r="D53">
        <f t="shared" si="3"/>
        <v>4</v>
      </c>
      <c r="E53">
        <f t="shared" si="4"/>
        <v>41.389801083716691</v>
      </c>
      <c r="F53">
        <f t="shared" si="5"/>
        <v>0.88980108371669075</v>
      </c>
      <c r="G53">
        <f t="shared" si="6"/>
        <v>2.1970397128807179E-2</v>
      </c>
      <c r="H53">
        <f t="shared" si="0"/>
        <v>-0.88980108371669075</v>
      </c>
      <c r="I53">
        <f t="shared" si="1"/>
        <v>0.7917459685833973</v>
      </c>
    </row>
    <row r="54" spans="1:9">
      <c r="A54">
        <v>1.8</v>
      </c>
      <c r="B54">
        <v>46.9</v>
      </c>
      <c r="C54">
        <f t="shared" si="2"/>
        <v>84.42</v>
      </c>
      <c r="D54">
        <f t="shared" si="3"/>
        <v>3.24</v>
      </c>
      <c r="E54">
        <f t="shared" si="4"/>
        <v>42.25221506397007</v>
      </c>
      <c r="F54">
        <f t="shared" si="5"/>
        <v>4.6477849360299288</v>
      </c>
      <c r="G54">
        <f t="shared" si="6"/>
        <v>9.9099892026224504E-2</v>
      </c>
      <c r="H54">
        <f t="shared" si="0"/>
        <v>4.6477849360299288</v>
      </c>
      <c r="I54">
        <f t="shared" si="1"/>
        <v>21.601904811586728</v>
      </c>
    </row>
    <row r="55" spans="1:9">
      <c r="A55">
        <v>3</v>
      </c>
      <c r="B55">
        <v>34.7286</v>
      </c>
      <c r="C55">
        <f t="shared" si="2"/>
        <v>104.1858</v>
      </c>
      <c r="D55">
        <f t="shared" si="3"/>
        <v>9</v>
      </c>
      <c r="E55">
        <f t="shared" si="4"/>
        <v>37.07773118244981</v>
      </c>
      <c r="F55">
        <f t="shared" si="5"/>
        <v>2.3491311824498098</v>
      </c>
      <c r="G55">
        <f t="shared" si="6"/>
        <v>6.7642553470333086E-2</v>
      </c>
      <c r="H55">
        <f t="shared" si="0"/>
        <v>-2.3491311824498098</v>
      </c>
      <c r="I55">
        <f t="shared" si="1"/>
        <v>5.5184173123580411</v>
      </c>
    </row>
    <row r="56" spans="1:9">
      <c r="A56">
        <v>4.4000000000000004</v>
      </c>
      <c r="B56">
        <v>30.172599999999999</v>
      </c>
      <c r="C56">
        <f t="shared" si="2"/>
        <v>132.75944000000001</v>
      </c>
      <c r="D56">
        <f t="shared" si="3"/>
        <v>19.360000000000003</v>
      </c>
      <c r="E56">
        <f t="shared" si="4"/>
        <v>31.040833320676178</v>
      </c>
      <c r="F56">
        <f t="shared" si="5"/>
        <v>0.86823332067617898</v>
      </c>
      <c r="G56">
        <f t="shared" si="6"/>
        <v>2.8775555327554769E-2</v>
      </c>
      <c r="H56">
        <f t="shared" si="0"/>
        <v>-0.86823332067617898</v>
      </c>
      <c r="I56">
        <f t="shared" si="1"/>
        <v>0.75382909913238461</v>
      </c>
    </row>
    <row r="57" spans="1:9">
      <c r="A57">
        <v>2</v>
      </c>
      <c r="B57">
        <v>39</v>
      </c>
      <c r="C57">
        <f t="shared" si="2"/>
        <v>78</v>
      </c>
      <c r="D57">
        <f t="shared" si="3"/>
        <v>4</v>
      </c>
      <c r="E57">
        <f t="shared" si="4"/>
        <v>41.389801083716691</v>
      </c>
      <c r="F57">
        <f t="shared" si="5"/>
        <v>2.3898010837166908</v>
      </c>
      <c r="G57">
        <f t="shared" si="6"/>
        <v>6.1276950864530534E-2</v>
      </c>
      <c r="H57">
        <f t="shared" si="0"/>
        <v>-2.3898010837166908</v>
      </c>
      <c r="I57">
        <f t="shared" si="1"/>
        <v>5.7111492197334695</v>
      </c>
    </row>
    <row r="58" spans="1:9">
      <c r="A58">
        <v>3.8</v>
      </c>
      <c r="B58">
        <v>34.514800000000001</v>
      </c>
      <c r="C58">
        <f t="shared" si="2"/>
        <v>131.15624</v>
      </c>
      <c r="D58">
        <f t="shared" si="3"/>
        <v>14.44</v>
      </c>
      <c r="E58">
        <f t="shared" si="4"/>
        <v>33.628075261436308</v>
      </c>
      <c r="F58">
        <f t="shared" si="5"/>
        <v>0.88672473856369294</v>
      </c>
      <c r="G58">
        <f t="shared" si="6"/>
        <v>2.5691145206221472E-2</v>
      </c>
      <c r="H58">
        <f t="shared" si="0"/>
        <v>0.88672473856369294</v>
      </c>
      <c r="I58">
        <f t="shared" si="1"/>
        <v>0.78628076198084962</v>
      </c>
    </row>
    <row r="59" spans="1:9">
      <c r="A59">
        <v>2</v>
      </c>
      <c r="B59">
        <v>43.1</v>
      </c>
      <c r="C59">
        <f t="shared" si="2"/>
        <v>86.2</v>
      </c>
      <c r="D59">
        <f t="shared" si="3"/>
        <v>4</v>
      </c>
      <c r="E59">
        <f t="shared" si="4"/>
        <v>41.389801083716691</v>
      </c>
      <c r="F59">
        <f t="shared" si="5"/>
        <v>1.7101989162833107</v>
      </c>
      <c r="G59">
        <f t="shared" si="6"/>
        <v>3.9679789240912082E-2</v>
      </c>
      <c r="H59">
        <f t="shared" si="0"/>
        <v>1.7101989162833107</v>
      </c>
      <c r="I59">
        <f t="shared" si="1"/>
        <v>2.9247803332566105</v>
      </c>
    </row>
    <row r="60" spans="1:9">
      <c r="A60">
        <v>2.5</v>
      </c>
      <c r="B60">
        <v>39.200000000000003</v>
      </c>
      <c r="C60">
        <f t="shared" si="2"/>
        <v>98</v>
      </c>
      <c r="D60">
        <f t="shared" si="3"/>
        <v>6.25</v>
      </c>
      <c r="E60">
        <f t="shared" si="4"/>
        <v>39.23376613308325</v>
      </c>
      <c r="F60">
        <f t="shared" si="5"/>
        <v>3.3766133083247496E-2</v>
      </c>
      <c r="G60">
        <f t="shared" si="6"/>
        <v>8.6138094600121153E-4</v>
      </c>
      <c r="H60">
        <f t="shared" si="0"/>
        <v>-3.3766133083247496E-2</v>
      </c>
      <c r="I60">
        <f t="shared" si="1"/>
        <v>1.140151743395581E-3</v>
      </c>
    </row>
    <row r="61" spans="1:9">
      <c r="A61">
        <v>5.3</v>
      </c>
      <c r="B61">
        <v>29</v>
      </c>
      <c r="C61">
        <f t="shared" si="2"/>
        <v>153.69999999999999</v>
      </c>
      <c r="D61">
        <f t="shared" si="3"/>
        <v>28.09</v>
      </c>
      <c r="E61">
        <f t="shared" si="4"/>
        <v>27.15997040953599</v>
      </c>
      <c r="F61">
        <f t="shared" si="5"/>
        <v>1.8400295904640096</v>
      </c>
      <c r="G61">
        <f t="shared" si="6"/>
        <v>6.3449296222896884E-2</v>
      </c>
      <c r="H61">
        <f t="shared" si="0"/>
        <v>1.8400295904640096</v>
      </c>
      <c r="I61">
        <f t="shared" si="1"/>
        <v>3.3857088937831508</v>
      </c>
    </row>
    <row r="62" spans="1:9">
      <c r="A62">
        <v>1.3</v>
      </c>
      <c r="B62">
        <v>61.2</v>
      </c>
      <c r="C62">
        <f t="shared" si="2"/>
        <v>79.56</v>
      </c>
      <c r="D62">
        <f t="shared" si="3"/>
        <v>1.6900000000000002</v>
      </c>
      <c r="E62">
        <f t="shared" si="4"/>
        <v>44.40825001460351</v>
      </c>
      <c r="F62">
        <f t="shared" si="5"/>
        <v>16.791749985396493</v>
      </c>
      <c r="G62">
        <f t="shared" si="6"/>
        <v>0.27437499976138058</v>
      </c>
      <c r="H62">
        <f t="shared" si="0"/>
        <v>16.791749985396493</v>
      </c>
      <c r="I62">
        <f t="shared" si="1"/>
        <v>281.96286757206309</v>
      </c>
    </row>
    <row r="63" spans="1:9">
      <c r="A63">
        <v>5.6</v>
      </c>
      <c r="B63">
        <v>24.9815</v>
      </c>
      <c r="C63">
        <f t="shared" si="2"/>
        <v>139.8964</v>
      </c>
      <c r="D63">
        <f t="shared" si="3"/>
        <v>31.359999999999996</v>
      </c>
      <c r="E63">
        <f t="shared" si="4"/>
        <v>25.866349439155925</v>
      </c>
      <c r="F63">
        <f t="shared" si="5"/>
        <v>0.88484943915592496</v>
      </c>
      <c r="G63">
        <f t="shared" si="6"/>
        <v>3.542018850573124E-2</v>
      </c>
      <c r="H63">
        <f t="shared" si="0"/>
        <v>-0.88484943915592496</v>
      </c>
      <c r="I63">
        <f t="shared" si="1"/>
        <v>0.78295852997455495</v>
      </c>
    </row>
    <row r="64" spans="1:9">
      <c r="A64">
        <v>2.4</v>
      </c>
      <c r="B64">
        <v>40.299999999999997</v>
      </c>
      <c r="C64">
        <f t="shared" si="2"/>
        <v>96.719999999999985</v>
      </c>
      <c r="D64">
        <f t="shared" si="3"/>
        <v>5.76</v>
      </c>
      <c r="E64">
        <f t="shared" si="4"/>
        <v>39.66497312320994</v>
      </c>
      <c r="F64">
        <f t="shared" si="5"/>
        <v>0.63502687679005732</v>
      </c>
      <c r="G64">
        <f t="shared" si="6"/>
        <v>1.5757490739207378E-2</v>
      </c>
      <c r="H64">
        <f t="shared" si="0"/>
        <v>0.63502687679005732</v>
      </c>
      <c r="I64">
        <f t="shared" si="1"/>
        <v>0.40325913424573462</v>
      </c>
    </row>
    <row r="65" spans="1:9">
      <c r="A65">
        <v>5.4</v>
      </c>
      <c r="B65">
        <v>20.7</v>
      </c>
      <c r="C65">
        <f t="shared" si="2"/>
        <v>111.78</v>
      </c>
      <c r="D65">
        <f t="shared" si="3"/>
        <v>29.160000000000004</v>
      </c>
      <c r="E65">
        <f t="shared" si="4"/>
        <v>26.728763419409301</v>
      </c>
      <c r="F65">
        <f t="shared" si="5"/>
        <v>6.0287634194093016</v>
      </c>
      <c r="G65">
        <f t="shared" si="6"/>
        <v>0.29124460963329962</v>
      </c>
      <c r="H65">
        <f t="shared" si="0"/>
        <v>-6.0287634194093016</v>
      </c>
      <c r="I65">
        <f t="shared" si="1"/>
        <v>36.345988367207738</v>
      </c>
    </row>
    <row r="66" spans="1:9">
      <c r="A66">
        <v>3.8</v>
      </c>
      <c r="B66">
        <v>34.6</v>
      </c>
      <c r="C66">
        <f t="shared" si="2"/>
        <v>131.47999999999999</v>
      </c>
      <c r="D66">
        <f t="shared" si="3"/>
        <v>14.44</v>
      </c>
      <c r="E66">
        <f t="shared" si="4"/>
        <v>33.628075261436308</v>
      </c>
      <c r="F66">
        <f t="shared" si="5"/>
        <v>0.97192473856369332</v>
      </c>
      <c r="G66">
        <f t="shared" si="6"/>
        <v>2.8090310363112523E-2</v>
      </c>
      <c r="H66">
        <f t="shared" ref="H66:H129" si="7">B66-E66</f>
        <v>0.97192473856369332</v>
      </c>
      <c r="I66">
        <f t="shared" ref="I66:I129" si="8">H66^2</f>
        <v>0.94463769743210357</v>
      </c>
    </row>
    <row r="67" spans="1:9">
      <c r="A67">
        <v>2</v>
      </c>
      <c r="B67">
        <v>41.521000000000001</v>
      </c>
      <c r="C67">
        <f t="shared" ref="C67:C130" si="9">(A67*B67)</f>
        <v>83.042000000000002</v>
      </c>
      <c r="D67">
        <f t="shared" ref="D67:D130" si="10">(A67^2)</f>
        <v>4</v>
      </c>
      <c r="E67">
        <f t="shared" ref="E67:E130" si="11">($L$30+$L$29*A67)</f>
        <v>41.389801083716691</v>
      </c>
      <c r="F67">
        <f t="shared" ref="F67:F130" si="12">ABS(B67-E67)</f>
        <v>0.13119891628331004</v>
      </c>
      <c r="G67">
        <f t="shared" ref="G67:G130" si="13">F67/B67</f>
        <v>3.1598207240507224E-3</v>
      </c>
      <c r="H67">
        <f t="shared" si="7"/>
        <v>0.13119891628331004</v>
      </c>
      <c r="I67">
        <f t="shared" si="8"/>
        <v>1.7213155633914998E-2</v>
      </c>
    </row>
    <row r="68" spans="1:9">
      <c r="A68">
        <v>3</v>
      </c>
      <c r="B68">
        <v>34.4</v>
      </c>
      <c r="C68">
        <f t="shared" si="9"/>
        <v>103.19999999999999</v>
      </c>
      <c r="D68">
        <f t="shared" si="10"/>
        <v>9</v>
      </c>
      <c r="E68">
        <f t="shared" si="11"/>
        <v>37.07773118244981</v>
      </c>
      <c r="F68">
        <f t="shared" si="12"/>
        <v>2.6777311824498113</v>
      </c>
      <c r="G68">
        <f t="shared" si="13"/>
        <v>7.784102274563405E-2</v>
      </c>
      <c r="H68">
        <f t="shared" si="7"/>
        <v>-2.6777311824498113</v>
      </c>
      <c r="I68">
        <f t="shared" si="8"/>
        <v>7.1702442854640651</v>
      </c>
    </row>
    <row r="69" spans="1:9">
      <c r="A69">
        <v>2.2999999999999998</v>
      </c>
      <c r="B69">
        <v>39.200000000000003</v>
      </c>
      <c r="C69">
        <f t="shared" si="9"/>
        <v>90.16</v>
      </c>
      <c r="D69">
        <f t="shared" si="10"/>
        <v>5.2899999999999991</v>
      </c>
      <c r="E69">
        <f t="shared" si="11"/>
        <v>40.096180113336629</v>
      </c>
      <c r="F69">
        <f t="shared" si="12"/>
        <v>0.8961801133366265</v>
      </c>
      <c r="G69">
        <f t="shared" si="13"/>
        <v>2.286173758511802E-2</v>
      </c>
      <c r="H69">
        <f t="shared" si="7"/>
        <v>-0.8961801133366265</v>
      </c>
      <c r="I69">
        <f t="shared" si="8"/>
        <v>0.80313879554004874</v>
      </c>
    </row>
    <row r="70" spans="1:9">
      <c r="A70">
        <v>3.5</v>
      </c>
      <c r="B70">
        <v>37.6</v>
      </c>
      <c r="C70">
        <f t="shared" si="9"/>
        <v>131.6</v>
      </c>
      <c r="D70">
        <f t="shared" si="10"/>
        <v>12.25</v>
      </c>
      <c r="E70">
        <f t="shared" si="11"/>
        <v>34.92169623181637</v>
      </c>
      <c r="F70">
        <f t="shared" si="12"/>
        <v>2.6783037681836319</v>
      </c>
      <c r="G70">
        <f t="shared" si="13"/>
        <v>7.123148319637318E-2</v>
      </c>
      <c r="H70">
        <f t="shared" si="7"/>
        <v>2.6783037681836319</v>
      </c>
      <c r="I70">
        <f t="shared" si="8"/>
        <v>7.1733110746666418</v>
      </c>
    </row>
    <row r="71" spans="1:9">
      <c r="A71">
        <v>2</v>
      </c>
      <c r="B71">
        <v>42.936300000000003</v>
      </c>
      <c r="C71">
        <f t="shared" si="9"/>
        <v>85.872600000000006</v>
      </c>
      <c r="D71">
        <f t="shared" si="10"/>
        <v>4</v>
      </c>
      <c r="E71">
        <f t="shared" si="11"/>
        <v>41.389801083716691</v>
      </c>
      <c r="F71">
        <f t="shared" si="12"/>
        <v>1.546498916283312</v>
      </c>
      <c r="G71">
        <f t="shared" si="13"/>
        <v>3.601844863864171E-2</v>
      </c>
      <c r="H71">
        <f t="shared" si="7"/>
        <v>1.546498916283312</v>
      </c>
      <c r="I71">
        <f t="shared" si="8"/>
        <v>2.3916588980654585</v>
      </c>
    </row>
    <row r="72" spans="1:9">
      <c r="A72">
        <v>3.5</v>
      </c>
      <c r="B72">
        <v>33.9</v>
      </c>
      <c r="C72">
        <f t="shared" si="9"/>
        <v>118.64999999999999</v>
      </c>
      <c r="D72">
        <f t="shared" si="10"/>
        <v>12.25</v>
      </c>
      <c r="E72">
        <f t="shared" si="11"/>
        <v>34.92169623181637</v>
      </c>
      <c r="F72">
        <f t="shared" si="12"/>
        <v>1.0216962318163709</v>
      </c>
      <c r="G72">
        <f t="shared" si="13"/>
        <v>3.0138531911987343E-2</v>
      </c>
      <c r="H72">
        <f t="shared" si="7"/>
        <v>-1.0216962318163709</v>
      </c>
      <c r="I72">
        <f t="shared" si="8"/>
        <v>1.0438631901077715</v>
      </c>
    </row>
    <row r="73" spans="1:9">
      <c r="A73">
        <v>2.4</v>
      </c>
      <c r="B73">
        <v>40.299999999999997</v>
      </c>
      <c r="C73">
        <f t="shared" si="9"/>
        <v>96.719999999999985</v>
      </c>
      <c r="D73">
        <f t="shared" si="10"/>
        <v>5.76</v>
      </c>
      <c r="E73">
        <f t="shared" si="11"/>
        <v>39.66497312320994</v>
      </c>
      <c r="F73">
        <f t="shared" si="12"/>
        <v>0.63502687679005732</v>
      </c>
      <c r="G73">
        <f t="shared" si="13"/>
        <v>1.5757490739207378E-2</v>
      </c>
      <c r="H73">
        <f t="shared" si="7"/>
        <v>0.63502687679005732</v>
      </c>
      <c r="I73">
        <f t="shared" si="8"/>
        <v>0.40325913424573462</v>
      </c>
    </row>
    <row r="74" spans="1:9">
      <c r="A74">
        <v>3.7</v>
      </c>
      <c r="B74">
        <v>34.823500000000003</v>
      </c>
      <c r="C74">
        <f t="shared" si="9"/>
        <v>128.84695000000002</v>
      </c>
      <c r="D74">
        <f t="shared" si="10"/>
        <v>13.690000000000001</v>
      </c>
      <c r="E74">
        <f t="shared" si="11"/>
        <v>34.059282251562998</v>
      </c>
      <c r="F74">
        <f t="shared" si="12"/>
        <v>0.76421774843700518</v>
      </c>
      <c r="G74">
        <f t="shared" si="13"/>
        <v>2.1945460635404399E-2</v>
      </c>
      <c r="H74">
        <f t="shared" si="7"/>
        <v>0.76421774843700518</v>
      </c>
      <c r="I74">
        <f t="shared" si="8"/>
        <v>0.58402876702612572</v>
      </c>
    </row>
    <row r="75" spans="1:9">
      <c r="A75">
        <v>3.5</v>
      </c>
      <c r="B75">
        <v>35.749400000000001</v>
      </c>
      <c r="C75">
        <f t="shared" si="9"/>
        <v>125.1229</v>
      </c>
      <c r="D75">
        <f t="shared" si="10"/>
        <v>12.25</v>
      </c>
      <c r="E75">
        <f t="shared" si="11"/>
        <v>34.92169623181637</v>
      </c>
      <c r="F75">
        <f t="shared" si="12"/>
        <v>0.82770376818363189</v>
      </c>
      <c r="G75">
        <f t="shared" si="13"/>
        <v>2.3152941537022492E-2</v>
      </c>
      <c r="H75">
        <f t="shared" si="7"/>
        <v>0.82770376818363189</v>
      </c>
      <c r="I75">
        <f t="shared" si="8"/>
        <v>0.68509352786538347</v>
      </c>
    </row>
    <row r="76" spans="1:9">
      <c r="A76">
        <v>3.6</v>
      </c>
      <c r="B76">
        <v>35.242699999999999</v>
      </c>
      <c r="C76">
        <f t="shared" si="9"/>
        <v>126.87372000000001</v>
      </c>
      <c r="D76">
        <f t="shared" si="10"/>
        <v>12.96</v>
      </c>
      <c r="E76">
        <f t="shared" si="11"/>
        <v>34.490489241689687</v>
      </c>
      <c r="F76">
        <f t="shared" si="12"/>
        <v>0.75221075831031214</v>
      </c>
      <c r="G76">
        <f t="shared" si="13"/>
        <v>2.1343732412962464E-2</v>
      </c>
      <c r="H76">
        <f t="shared" si="7"/>
        <v>0.75221075831031214</v>
      </c>
      <c r="I76">
        <f t="shared" si="8"/>
        <v>0.56582102491777486</v>
      </c>
    </row>
    <row r="77" spans="1:9">
      <c r="A77">
        <v>2.4</v>
      </c>
      <c r="B77">
        <v>39.347999999999999</v>
      </c>
      <c r="C77">
        <f t="shared" si="9"/>
        <v>94.435199999999995</v>
      </c>
      <c r="D77">
        <f t="shared" si="10"/>
        <v>5.76</v>
      </c>
      <c r="E77">
        <f t="shared" si="11"/>
        <v>39.66497312320994</v>
      </c>
      <c r="F77">
        <f t="shared" si="12"/>
        <v>0.31697312320994087</v>
      </c>
      <c r="G77">
        <f t="shared" si="13"/>
        <v>8.0556349296010184E-3</v>
      </c>
      <c r="H77">
        <f t="shared" si="7"/>
        <v>-0.31697312320994087</v>
      </c>
      <c r="I77">
        <f t="shared" si="8"/>
        <v>0.10047196083746435</v>
      </c>
    </row>
    <row r="78" spans="1:9">
      <c r="A78">
        <v>2</v>
      </c>
      <c r="B78">
        <v>42.8</v>
      </c>
      <c r="C78">
        <f t="shared" si="9"/>
        <v>85.6</v>
      </c>
      <c r="D78">
        <f t="shared" si="10"/>
        <v>4</v>
      </c>
      <c r="E78">
        <f t="shared" si="11"/>
        <v>41.389801083716691</v>
      </c>
      <c r="F78">
        <f t="shared" si="12"/>
        <v>1.4101989162833064</v>
      </c>
      <c r="G78">
        <f t="shared" si="13"/>
        <v>3.2948572810357631E-2</v>
      </c>
      <c r="H78">
        <f t="shared" si="7"/>
        <v>1.4101989162833064</v>
      </c>
      <c r="I78">
        <f t="shared" si="8"/>
        <v>1.9886609834866118</v>
      </c>
    </row>
    <row r="79" spans="1:9">
      <c r="A79">
        <v>4.5999999999999996</v>
      </c>
      <c r="B79">
        <v>26.662199999999999</v>
      </c>
      <c r="C79">
        <f t="shared" si="9"/>
        <v>122.64611999999998</v>
      </c>
      <c r="D79">
        <f t="shared" si="10"/>
        <v>21.159999999999997</v>
      </c>
      <c r="E79">
        <f t="shared" si="11"/>
        <v>30.178419340422806</v>
      </c>
      <c r="F79">
        <f t="shared" si="12"/>
        <v>3.5162193404228077</v>
      </c>
      <c r="G79">
        <f t="shared" si="13"/>
        <v>0.13188031521865443</v>
      </c>
      <c r="H79">
        <f t="shared" si="7"/>
        <v>-3.5162193404228077</v>
      </c>
      <c r="I79">
        <f t="shared" si="8"/>
        <v>12.363798449963404</v>
      </c>
    </row>
    <row r="80" spans="1:9">
      <c r="A80">
        <v>2</v>
      </c>
      <c r="B80">
        <v>40.239699999999999</v>
      </c>
      <c r="C80">
        <f t="shared" si="9"/>
        <v>80.479399999999998</v>
      </c>
      <c r="D80">
        <f t="shared" si="10"/>
        <v>4</v>
      </c>
      <c r="E80">
        <f t="shared" si="11"/>
        <v>41.389801083716691</v>
      </c>
      <c r="F80">
        <f t="shared" si="12"/>
        <v>1.1501010837166916</v>
      </c>
      <c r="G80">
        <f t="shared" si="13"/>
        <v>2.8581253928749262E-2</v>
      </c>
      <c r="H80">
        <f t="shared" si="7"/>
        <v>-1.1501010837166916</v>
      </c>
      <c r="I80">
        <f t="shared" si="8"/>
        <v>1.3227325027663086</v>
      </c>
    </row>
    <row r="81" spans="1:9">
      <c r="A81">
        <v>3</v>
      </c>
      <c r="B81">
        <v>34.7288</v>
      </c>
      <c r="C81">
        <f t="shared" si="9"/>
        <v>104.18639999999999</v>
      </c>
      <c r="D81">
        <f t="shared" si="10"/>
        <v>9</v>
      </c>
      <c r="E81">
        <f t="shared" si="11"/>
        <v>37.07773118244981</v>
      </c>
      <c r="F81">
        <f t="shared" si="12"/>
        <v>2.3489311824498103</v>
      </c>
      <c r="G81">
        <f t="shared" si="13"/>
        <v>6.7636405013988682E-2</v>
      </c>
      <c r="H81">
        <f t="shared" si="7"/>
        <v>-2.3489311824498103</v>
      </c>
      <c r="I81">
        <f t="shared" si="8"/>
        <v>5.5174776998850641</v>
      </c>
    </row>
    <row r="82" spans="1:9">
      <c r="A82">
        <v>6.6</v>
      </c>
      <c r="B82">
        <v>27.3</v>
      </c>
      <c r="C82">
        <f t="shared" si="9"/>
        <v>180.18</v>
      </c>
      <c r="D82">
        <f t="shared" si="10"/>
        <v>43.559999999999995</v>
      </c>
      <c r="E82">
        <f t="shared" si="11"/>
        <v>21.554279537889045</v>
      </c>
      <c r="F82">
        <f t="shared" si="12"/>
        <v>5.7457204621109561</v>
      </c>
      <c r="G82">
        <f t="shared" si="13"/>
        <v>0.2104659509930753</v>
      </c>
      <c r="H82">
        <f t="shared" si="7"/>
        <v>5.7457204621109561</v>
      </c>
      <c r="I82">
        <f t="shared" si="8"/>
        <v>33.013303628720536</v>
      </c>
    </row>
    <row r="83" spans="1:9">
      <c r="A83">
        <v>3.5</v>
      </c>
      <c r="B83">
        <v>35.5</v>
      </c>
      <c r="C83">
        <f t="shared" si="9"/>
        <v>124.25</v>
      </c>
      <c r="D83">
        <f t="shared" si="10"/>
        <v>12.25</v>
      </c>
      <c r="E83">
        <f t="shared" si="11"/>
        <v>34.92169623181637</v>
      </c>
      <c r="F83">
        <f t="shared" si="12"/>
        <v>0.5783037681836305</v>
      </c>
      <c r="G83">
        <f t="shared" si="13"/>
        <v>1.6290246991088182E-2</v>
      </c>
      <c r="H83">
        <f t="shared" si="7"/>
        <v>0.5783037681836305</v>
      </c>
      <c r="I83">
        <f t="shared" si="8"/>
        <v>0.33443524829538623</v>
      </c>
    </row>
    <row r="84" spans="1:9">
      <c r="A84">
        <v>3.5</v>
      </c>
      <c r="B84">
        <v>33.5</v>
      </c>
      <c r="C84">
        <f t="shared" si="9"/>
        <v>117.25</v>
      </c>
      <c r="D84">
        <f t="shared" si="10"/>
        <v>12.25</v>
      </c>
      <c r="E84">
        <f t="shared" si="11"/>
        <v>34.92169623181637</v>
      </c>
      <c r="F84">
        <f t="shared" si="12"/>
        <v>1.4216962318163695</v>
      </c>
      <c r="G84">
        <f t="shared" si="13"/>
        <v>4.2438693487055805E-2</v>
      </c>
      <c r="H84">
        <f t="shared" si="7"/>
        <v>-1.4216962318163695</v>
      </c>
      <c r="I84">
        <f t="shared" si="8"/>
        <v>2.0212201755608641</v>
      </c>
    </row>
    <row r="85" spans="1:9">
      <c r="A85">
        <v>3.8</v>
      </c>
      <c r="B85">
        <v>32.4</v>
      </c>
      <c r="C85">
        <f t="shared" si="9"/>
        <v>123.11999999999999</v>
      </c>
      <c r="D85">
        <f t="shared" si="10"/>
        <v>14.44</v>
      </c>
      <c r="E85">
        <f t="shared" si="11"/>
        <v>33.628075261436308</v>
      </c>
      <c r="F85">
        <f t="shared" si="12"/>
        <v>1.2280752614363095</v>
      </c>
      <c r="G85">
        <f t="shared" si="13"/>
        <v>3.790355745173795E-2</v>
      </c>
      <c r="H85">
        <f t="shared" si="7"/>
        <v>-1.2280752614363095</v>
      </c>
      <c r="I85">
        <f t="shared" si="8"/>
        <v>1.50816884775186</v>
      </c>
    </row>
    <row r="86" spans="1:9">
      <c r="A86">
        <v>2</v>
      </c>
      <c r="B86">
        <v>38.462699999999998</v>
      </c>
      <c r="C86">
        <f t="shared" si="9"/>
        <v>76.925399999999996</v>
      </c>
      <c r="D86">
        <f t="shared" si="10"/>
        <v>4</v>
      </c>
      <c r="E86">
        <f t="shared" si="11"/>
        <v>41.389801083716691</v>
      </c>
      <c r="F86">
        <f t="shared" si="12"/>
        <v>2.9271010837166926</v>
      </c>
      <c r="G86">
        <f t="shared" si="13"/>
        <v>7.6102329886271441E-2</v>
      </c>
      <c r="H86">
        <f t="shared" si="7"/>
        <v>-2.9271010837166926</v>
      </c>
      <c r="I86">
        <f t="shared" si="8"/>
        <v>8.5679207542954359</v>
      </c>
    </row>
    <row r="87" spans="1:9">
      <c r="A87">
        <v>3.5</v>
      </c>
      <c r="B87">
        <v>28.668299999999999</v>
      </c>
      <c r="C87">
        <f t="shared" si="9"/>
        <v>100.33905</v>
      </c>
      <c r="D87">
        <f t="shared" si="10"/>
        <v>12.25</v>
      </c>
      <c r="E87">
        <f t="shared" si="11"/>
        <v>34.92169623181637</v>
      </c>
      <c r="F87">
        <f t="shared" si="12"/>
        <v>6.2533962318163709</v>
      </c>
      <c r="G87">
        <f t="shared" si="13"/>
        <v>0.21812930071948358</v>
      </c>
      <c r="H87">
        <f t="shared" si="7"/>
        <v>-6.2533962318163709</v>
      </c>
      <c r="I87">
        <f t="shared" si="8"/>
        <v>39.104964432095187</v>
      </c>
    </row>
    <row r="88" spans="1:9">
      <c r="A88">
        <v>2.8</v>
      </c>
      <c r="B88">
        <v>30.299299999999999</v>
      </c>
      <c r="C88">
        <f t="shared" si="9"/>
        <v>84.838039999999992</v>
      </c>
      <c r="D88">
        <f t="shared" si="10"/>
        <v>7.839999999999999</v>
      </c>
      <c r="E88">
        <f t="shared" si="11"/>
        <v>37.940145162703189</v>
      </c>
      <c r="F88">
        <f t="shared" si="12"/>
        <v>7.6408451627031901</v>
      </c>
      <c r="G88">
        <f t="shared" si="13"/>
        <v>0.25217893359593097</v>
      </c>
      <c r="H88">
        <f t="shared" si="7"/>
        <v>-7.6408451627031901</v>
      </c>
      <c r="I88">
        <f t="shared" si="8"/>
        <v>58.382514800404742</v>
      </c>
    </row>
    <row r="89" spans="1:9">
      <c r="A89">
        <v>4.8</v>
      </c>
      <c r="B89">
        <v>30.537500000000001</v>
      </c>
      <c r="C89">
        <f t="shared" si="9"/>
        <v>146.58000000000001</v>
      </c>
      <c r="D89">
        <f t="shared" si="10"/>
        <v>23.04</v>
      </c>
      <c r="E89">
        <f t="shared" si="11"/>
        <v>29.316005360169431</v>
      </c>
      <c r="F89">
        <f t="shared" si="12"/>
        <v>1.2214946398305706</v>
      </c>
      <c r="G89">
        <f t="shared" si="13"/>
        <v>3.9999824472552452E-2</v>
      </c>
      <c r="H89">
        <f t="shared" si="7"/>
        <v>1.2214946398305706</v>
      </c>
      <c r="I89">
        <f t="shared" si="8"/>
        <v>1.4920491551348154</v>
      </c>
    </row>
    <row r="90" spans="1:9">
      <c r="A90">
        <v>6.2</v>
      </c>
      <c r="B90">
        <v>28.4</v>
      </c>
      <c r="C90">
        <f t="shared" si="9"/>
        <v>176.07999999999998</v>
      </c>
      <c r="D90">
        <f t="shared" si="10"/>
        <v>38.440000000000005</v>
      </c>
      <c r="E90">
        <f t="shared" si="11"/>
        <v>23.279107498395796</v>
      </c>
      <c r="F90">
        <f t="shared" si="12"/>
        <v>5.1208925016042031</v>
      </c>
      <c r="G90">
        <f t="shared" si="13"/>
        <v>0.18031311625366914</v>
      </c>
      <c r="H90">
        <f t="shared" si="7"/>
        <v>5.1208925016042031</v>
      </c>
      <c r="I90">
        <f t="shared" si="8"/>
        <v>26.223540012986152</v>
      </c>
    </row>
    <row r="91" spans="1:9">
      <c r="A91">
        <v>2.4</v>
      </c>
      <c r="B91">
        <v>39.200000000000003</v>
      </c>
      <c r="C91">
        <f t="shared" si="9"/>
        <v>94.08</v>
      </c>
      <c r="D91">
        <f t="shared" si="10"/>
        <v>5.76</v>
      </c>
      <c r="E91">
        <f t="shared" si="11"/>
        <v>39.66497312320994</v>
      </c>
      <c r="F91">
        <f t="shared" si="12"/>
        <v>0.464973123209937</v>
      </c>
      <c r="G91">
        <f t="shared" si="13"/>
        <v>1.1861559265559617E-2</v>
      </c>
      <c r="H91">
        <f t="shared" si="7"/>
        <v>-0.464973123209937</v>
      </c>
      <c r="I91">
        <f t="shared" si="8"/>
        <v>0.21620000530760325</v>
      </c>
    </row>
    <row r="92" spans="1:9">
      <c r="A92">
        <v>2.7</v>
      </c>
      <c r="B92">
        <v>35.9</v>
      </c>
      <c r="C92">
        <f t="shared" si="9"/>
        <v>96.93</v>
      </c>
      <c r="D92">
        <f t="shared" si="10"/>
        <v>7.2900000000000009</v>
      </c>
      <c r="E92">
        <f t="shared" si="11"/>
        <v>38.371352152829878</v>
      </c>
      <c r="F92">
        <f t="shared" si="12"/>
        <v>2.4713521528298799</v>
      </c>
      <c r="G92">
        <f t="shared" si="13"/>
        <v>6.8839892836486907E-2</v>
      </c>
      <c r="H92">
        <f t="shared" si="7"/>
        <v>-2.4713521528298799</v>
      </c>
      <c r="I92">
        <f t="shared" si="8"/>
        <v>6.1075814632968815</v>
      </c>
    </row>
    <row r="93" spans="1:9">
      <c r="A93">
        <v>4.4000000000000004</v>
      </c>
      <c r="B93">
        <v>23.152100000000001</v>
      </c>
      <c r="C93">
        <f t="shared" si="9"/>
        <v>101.86924</v>
      </c>
      <c r="D93">
        <f t="shared" si="10"/>
        <v>19.360000000000003</v>
      </c>
      <c r="E93">
        <f t="shared" si="11"/>
        <v>31.040833320676178</v>
      </c>
      <c r="F93">
        <f t="shared" si="12"/>
        <v>7.8887333206761774</v>
      </c>
      <c r="G93">
        <f t="shared" si="13"/>
        <v>0.34073510915537586</v>
      </c>
      <c r="H93">
        <f t="shared" si="7"/>
        <v>-7.8887333206761774</v>
      </c>
      <c r="I93">
        <f t="shared" si="8"/>
        <v>62.232113404746592</v>
      </c>
    </row>
    <row r="94" spans="1:9">
      <c r="A94">
        <v>2.4</v>
      </c>
      <c r="B94">
        <v>36.159599999999998</v>
      </c>
      <c r="C94">
        <f t="shared" si="9"/>
        <v>86.783039999999986</v>
      </c>
      <c r="D94">
        <f t="shared" si="10"/>
        <v>5.76</v>
      </c>
      <c r="E94">
        <f t="shared" si="11"/>
        <v>39.66497312320994</v>
      </c>
      <c r="F94">
        <f t="shared" si="12"/>
        <v>3.5053731232099423</v>
      </c>
      <c r="G94">
        <f t="shared" si="13"/>
        <v>9.6941700771301195E-2</v>
      </c>
      <c r="H94">
        <f t="shared" si="7"/>
        <v>-3.5053731232099423</v>
      </c>
      <c r="I94">
        <f t="shared" si="8"/>
        <v>12.287640732922625</v>
      </c>
    </row>
    <row r="95" spans="1:9">
      <c r="A95">
        <v>4.5999999999999996</v>
      </c>
      <c r="B95">
        <v>29.14</v>
      </c>
      <c r="C95">
        <f t="shared" si="9"/>
        <v>134.04399999999998</v>
      </c>
      <c r="D95">
        <f t="shared" si="10"/>
        <v>21.159999999999997</v>
      </c>
      <c r="E95">
        <f t="shared" si="11"/>
        <v>30.178419340422806</v>
      </c>
      <c r="F95">
        <f t="shared" si="12"/>
        <v>1.0384193404228057</v>
      </c>
      <c r="G95">
        <f t="shared" si="13"/>
        <v>3.5635529870377686E-2</v>
      </c>
      <c r="H95">
        <f t="shared" si="7"/>
        <v>-1.0384193404228057</v>
      </c>
      <c r="I95">
        <f t="shared" si="8"/>
        <v>1.0783147265641349</v>
      </c>
    </row>
    <row r="96" spans="1:9">
      <c r="A96">
        <v>4.2</v>
      </c>
      <c r="B96">
        <v>29.3</v>
      </c>
      <c r="C96">
        <f t="shared" si="9"/>
        <v>123.06</v>
      </c>
      <c r="D96">
        <f t="shared" si="10"/>
        <v>17.64</v>
      </c>
      <c r="E96">
        <f t="shared" si="11"/>
        <v>31.903247300929557</v>
      </c>
      <c r="F96">
        <f t="shared" si="12"/>
        <v>2.6032473009295565</v>
      </c>
      <c r="G96">
        <f t="shared" si="13"/>
        <v>8.8848030748449019E-2</v>
      </c>
      <c r="H96">
        <f t="shared" si="7"/>
        <v>-2.6032473009295565</v>
      </c>
      <c r="I96">
        <f t="shared" si="8"/>
        <v>6.7768965097970204</v>
      </c>
    </row>
    <row r="97" spans="1:9">
      <c r="A97">
        <v>1.6</v>
      </c>
      <c r="B97">
        <v>48.318800000000003</v>
      </c>
      <c r="C97">
        <f t="shared" si="9"/>
        <v>77.310080000000013</v>
      </c>
      <c r="D97">
        <f t="shared" si="10"/>
        <v>2.5600000000000005</v>
      </c>
      <c r="E97">
        <f t="shared" si="11"/>
        <v>43.114629044223442</v>
      </c>
      <c r="F97">
        <f t="shared" si="12"/>
        <v>5.2041709557765614</v>
      </c>
      <c r="G97">
        <f t="shared" si="13"/>
        <v>0.10770488827902516</v>
      </c>
      <c r="H97">
        <f t="shared" si="7"/>
        <v>5.2041709557765614</v>
      </c>
      <c r="I97">
        <f t="shared" si="8"/>
        <v>27.083395336948328</v>
      </c>
    </row>
    <row r="98" spans="1:9">
      <c r="A98">
        <v>1.8</v>
      </c>
      <c r="B98">
        <v>43.7</v>
      </c>
      <c r="C98">
        <f t="shared" si="9"/>
        <v>78.660000000000011</v>
      </c>
      <c r="D98">
        <f t="shared" si="10"/>
        <v>3.24</v>
      </c>
      <c r="E98">
        <f t="shared" si="11"/>
        <v>42.25221506397007</v>
      </c>
      <c r="F98">
        <f t="shared" si="12"/>
        <v>1.4477849360299331</v>
      </c>
      <c r="G98">
        <f t="shared" si="13"/>
        <v>3.3130090069334851E-2</v>
      </c>
      <c r="H98">
        <f t="shared" si="7"/>
        <v>1.4477849360299331</v>
      </c>
      <c r="I98">
        <f t="shared" si="8"/>
        <v>2.0960812209951976</v>
      </c>
    </row>
    <row r="99" spans="1:9">
      <c r="A99">
        <v>5.5</v>
      </c>
      <c r="B99">
        <v>32</v>
      </c>
      <c r="C99">
        <f t="shared" si="9"/>
        <v>176</v>
      </c>
      <c r="D99">
        <f t="shared" si="10"/>
        <v>30.25</v>
      </c>
      <c r="E99">
        <f t="shared" si="11"/>
        <v>26.297556429282611</v>
      </c>
      <c r="F99">
        <f t="shared" si="12"/>
        <v>5.7024435707173886</v>
      </c>
      <c r="G99">
        <f t="shared" si="13"/>
        <v>0.17820136158491839</v>
      </c>
      <c r="H99">
        <f t="shared" si="7"/>
        <v>5.7024435707173886</v>
      </c>
      <c r="I99">
        <f t="shared" si="8"/>
        <v>32.51786267721608</v>
      </c>
    </row>
    <row r="100" spans="1:9">
      <c r="A100">
        <v>6.1</v>
      </c>
      <c r="B100">
        <v>26</v>
      </c>
      <c r="C100">
        <f t="shared" si="9"/>
        <v>158.6</v>
      </c>
      <c r="D100">
        <f t="shared" si="10"/>
        <v>37.209999999999994</v>
      </c>
      <c r="E100">
        <f t="shared" si="11"/>
        <v>23.710314488522485</v>
      </c>
      <c r="F100">
        <f t="shared" si="12"/>
        <v>2.289685511477515</v>
      </c>
      <c r="G100">
        <f t="shared" si="13"/>
        <v>8.8064827364519802E-2</v>
      </c>
      <c r="H100">
        <f t="shared" si="7"/>
        <v>2.289685511477515</v>
      </c>
      <c r="I100">
        <f t="shared" si="8"/>
        <v>5.2426597414700495</v>
      </c>
    </row>
    <row r="101" spans="1:9">
      <c r="A101">
        <v>3.5</v>
      </c>
      <c r="B101">
        <v>31.3</v>
      </c>
      <c r="C101">
        <f t="shared" si="9"/>
        <v>109.55</v>
      </c>
      <c r="D101">
        <f t="shared" si="10"/>
        <v>12.25</v>
      </c>
      <c r="E101">
        <f t="shared" si="11"/>
        <v>34.92169623181637</v>
      </c>
      <c r="F101">
        <f t="shared" si="12"/>
        <v>3.6216962318163688</v>
      </c>
      <c r="G101">
        <f t="shared" si="13"/>
        <v>0.11570914478646545</v>
      </c>
      <c r="H101">
        <f t="shared" si="7"/>
        <v>-3.6216962318163688</v>
      </c>
      <c r="I101">
        <f t="shared" si="8"/>
        <v>13.116683595552885</v>
      </c>
    </row>
    <row r="102" spans="1:9">
      <c r="A102">
        <v>4.8</v>
      </c>
      <c r="B102">
        <v>25.56</v>
      </c>
      <c r="C102">
        <f t="shared" si="9"/>
        <v>122.68799999999999</v>
      </c>
      <c r="D102">
        <f t="shared" si="10"/>
        <v>23.04</v>
      </c>
      <c r="E102">
        <f t="shared" si="11"/>
        <v>29.316005360169431</v>
      </c>
      <c r="F102">
        <f t="shared" si="12"/>
        <v>3.7560053601694321</v>
      </c>
      <c r="G102">
        <f t="shared" si="13"/>
        <v>0.14694856651680094</v>
      </c>
      <c r="H102">
        <f t="shared" si="7"/>
        <v>-3.7560053601694321</v>
      </c>
      <c r="I102">
        <f t="shared" si="8"/>
        <v>14.107576265621505</v>
      </c>
    </row>
    <row r="103" spans="1:9">
      <c r="A103">
        <v>2.4</v>
      </c>
      <c r="B103">
        <v>39.200000000000003</v>
      </c>
      <c r="C103">
        <f t="shared" si="9"/>
        <v>94.08</v>
      </c>
      <c r="D103">
        <f t="shared" si="10"/>
        <v>5.76</v>
      </c>
      <c r="E103">
        <f t="shared" si="11"/>
        <v>39.66497312320994</v>
      </c>
      <c r="F103">
        <f t="shared" si="12"/>
        <v>0.464973123209937</v>
      </c>
      <c r="G103">
        <f t="shared" si="13"/>
        <v>1.1861559265559617E-2</v>
      </c>
      <c r="H103">
        <f t="shared" si="7"/>
        <v>-0.464973123209937</v>
      </c>
      <c r="I103">
        <f t="shared" si="8"/>
        <v>0.21620000530760325</v>
      </c>
    </row>
    <row r="104" spans="1:9">
      <c r="A104">
        <v>3.6</v>
      </c>
      <c r="B104">
        <v>34.875399999999999</v>
      </c>
      <c r="C104">
        <f t="shared" si="9"/>
        <v>125.55144</v>
      </c>
      <c r="D104">
        <f t="shared" si="10"/>
        <v>12.96</v>
      </c>
      <c r="E104">
        <f t="shared" si="11"/>
        <v>34.490489241689687</v>
      </c>
      <c r="F104">
        <f t="shared" si="12"/>
        <v>0.38491075831031196</v>
      </c>
      <c r="G104">
        <f t="shared" si="13"/>
        <v>1.1036741035523951E-2</v>
      </c>
      <c r="H104">
        <f t="shared" si="7"/>
        <v>0.38491075831031196</v>
      </c>
      <c r="I104">
        <f t="shared" si="8"/>
        <v>0.1481562918630194</v>
      </c>
    </row>
    <row r="105" spans="1:9">
      <c r="A105">
        <v>5.3</v>
      </c>
      <c r="B105">
        <v>22.9</v>
      </c>
      <c r="C105">
        <f t="shared" si="9"/>
        <v>121.36999999999999</v>
      </c>
      <c r="D105">
        <f t="shared" si="10"/>
        <v>28.09</v>
      </c>
      <c r="E105">
        <f t="shared" si="11"/>
        <v>27.15997040953599</v>
      </c>
      <c r="F105">
        <f t="shared" si="12"/>
        <v>4.2599704095359918</v>
      </c>
      <c r="G105">
        <f t="shared" si="13"/>
        <v>0.18602490871336211</v>
      </c>
      <c r="H105">
        <f t="shared" si="7"/>
        <v>-4.2599704095359918</v>
      </c>
      <c r="I105">
        <f t="shared" si="8"/>
        <v>18.147347890122244</v>
      </c>
    </row>
    <row r="106" spans="1:9">
      <c r="A106">
        <v>2.5</v>
      </c>
      <c r="B106">
        <v>37.070999999999998</v>
      </c>
      <c r="C106">
        <f t="shared" si="9"/>
        <v>92.677499999999995</v>
      </c>
      <c r="D106">
        <f t="shared" si="10"/>
        <v>6.25</v>
      </c>
      <c r="E106">
        <f t="shared" si="11"/>
        <v>39.23376613308325</v>
      </c>
      <c r="F106">
        <f t="shared" si="12"/>
        <v>2.1627661330832524</v>
      </c>
      <c r="G106">
        <f t="shared" si="13"/>
        <v>5.834118672502097E-2</v>
      </c>
      <c r="H106">
        <f t="shared" si="7"/>
        <v>-2.1627661330832524</v>
      </c>
      <c r="I106">
        <f t="shared" si="8"/>
        <v>4.6775573464118843</v>
      </c>
    </row>
    <row r="107" spans="1:9">
      <c r="A107">
        <v>3</v>
      </c>
      <c r="B107">
        <v>34.7288</v>
      </c>
      <c r="C107">
        <f t="shared" si="9"/>
        <v>104.18639999999999</v>
      </c>
      <c r="D107">
        <f t="shared" si="10"/>
        <v>9</v>
      </c>
      <c r="E107">
        <f t="shared" si="11"/>
        <v>37.07773118244981</v>
      </c>
      <c r="F107">
        <f t="shared" si="12"/>
        <v>2.3489311824498103</v>
      </c>
      <c r="G107">
        <f t="shared" si="13"/>
        <v>6.7636405013988682E-2</v>
      </c>
      <c r="H107">
        <f t="shared" si="7"/>
        <v>-2.3489311824498103</v>
      </c>
      <c r="I107">
        <f t="shared" si="8"/>
        <v>5.5174776998850641</v>
      </c>
    </row>
    <row r="108" spans="1:9">
      <c r="A108">
        <v>3.2</v>
      </c>
      <c r="B108">
        <v>30.492599999999999</v>
      </c>
      <c r="C108">
        <f t="shared" si="9"/>
        <v>97.57632000000001</v>
      </c>
      <c r="D108">
        <f t="shared" si="10"/>
        <v>10.240000000000002</v>
      </c>
      <c r="E108">
        <f t="shared" si="11"/>
        <v>36.215317202196438</v>
      </c>
      <c r="F108">
        <f t="shared" si="12"/>
        <v>5.7227172021964385</v>
      </c>
      <c r="G108">
        <f t="shared" si="13"/>
        <v>0.18767560661263516</v>
      </c>
      <c r="H108">
        <f t="shared" si="7"/>
        <v>-5.7227172021964385</v>
      </c>
      <c r="I108">
        <f t="shared" si="8"/>
        <v>32.74949217631503</v>
      </c>
    </row>
    <row r="109" spans="1:9">
      <c r="A109">
        <v>5.9</v>
      </c>
      <c r="B109">
        <v>23.6523</v>
      </c>
      <c r="C109">
        <f t="shared" si="9"/>
        <v>139.54857000000001</v>
      </c>
      <c r="D109">
        <f t="shared" si="10"/>
        <v>34.81</v>
      </c>
      <c r="E109">
        <f t="shared" si="11"/>
        <v>24.57272846877586</v>
      </c>
      <c r="F109">
        <f t="shared" si="12"/>
        <v>0.92042846877586015</v>
      </c>
      <c r="G109">
        <f t="shared" si="13"/>
        <v>3.8914966780222646E-2</v>
      </c>
      <c r="H109">
        <f t="shared" si="7"/>
        <v>-0.92042846877586015</v>
      </c>
      <c r="I109">
        <f t="shared" si="8"/>
        <v>0.84718856613307458</v>
      </c>
    </row>
    <row r="110" spans="1:9">
      <c r="A110">
        <v>2.4</v>
      </c>
      <c r="B110">
        <v>37.221800000000002</v>
      </c>
      <c r="C110">
        <f t="shared" si="9"/>
        <v>89.332319999999996</v>
      </c>
      <c r="D110">
        <f t="shared" si="10"/>
        <v>5.76</v>
      </c>
      <c r="E110">
        <f t="shared" si="11"/>
        <v>39.66497312320994</v>
      </c>
      <c r="F110">
        <f t="shared" si="12"/>
        <v>2.4431731232099381</v>
      </c>
      <c r="G110">
        <f t="shared" si="13"/>
        <v>6.5638231445280401E-2</v>
      </c>
      <c r="H110">
        <f t="shared" si="7"/>
        <v>-2.4431731232099381</v>
      </c>
      <c r="I110">
        <f t="shared" si="8"/>
        <v>5.9690949099754036</v>
      </c>
    </row>
    <row r="111" spans="1:9">
      <c r="A111">
        <v>6.1</v>
      </c>
      <c r="B111">
        <v>30.1</v>
      </c>
      <c r="C111">
        <f t="shared" si="9"/>
        <v>183.60999999999999</v>
      </c>
      <c r="D111">
        <f t="shared" si="10"/>
        <v>37.209999999999994</v>
      </c>
      <c r="E111">
        <f t="shared" si="11"/>
        <v>23.710314488522485</v>
      </c>
      <c r="F111">
        <f t="shared" si="12"/>
        <v>6.3896855114775164</v>
      </c>
      <c r="G111">
        <f t="shared" si="13"/>
        <v>0.21228191068031615</v>
      </c>
      <c r="H111">
        <f t="shared" si="7"/>
        <v>6.3896855114775164</v>
      </c>
      <c r="I111">
        <f t="shared" si="8"/>
        <v>40.828080935585689</v>
      </c>
    </row>
    <row r="112" spans="1:9">
      <c r="A112">
        <v>2</v>
      </c>
      <c r="B112">
        <v>35.299999999999997</v>
      </c>
      <c r="C112">
        <f t="shared" si="9"/>
        <v>70.599999999999994</v>
      </c>
      <c r="D112">
        <f t="shared" si="10"/>
        <v>4</v>
      </c>
      <c r="E112">
        <f t="shared" si="11"/>
        <v>41.389801083716691</v>
      </c>
      <c r="F112">
        <f t="shared" si="12"/>
        <v>6.0898010837166936</v>
      </c>
      <c r="G112">
        <f t="shared" si="13"/>
        <v>0.17251561143673355</v>
      </c>
      <c r="H112">
        <f t="shared" si="7"/>
        <v>-6.0898010837166936</v>
      </c>
      <c r="I112">
        <f t="shared" si="8"/>
        <v>37.085677239237015</v>
      </c>
    </row>
    <row r="113" spans="1:9">
      <c r="A113">
        <v>2.2000000000000002</v>
      </c>
      <c r="B113">
        <v>51.9</v>
      </c>
      <c r="C113">
        <f t="shared" si="9"/>
        <v>114.18</v>
      </c>
      <c r="D113">
        <f t="shared" si="10"/>
        <v>4.8400000000000007</v>
      </c>
      <c r="E113">
        <f t="shared" si="11"/>
        <v>40.527387103463312</v>
      </c>
      <c r="F113">
        <f t="shared" si="12"/>
        <v>11.372612896536687</v>
      </c>
      <c r="G113">
        <f t="shared" si="13"/>
        <v>0.21912548933596701</v>
      </c>
      <c r="H113">
        <f t="shared" si="7"/>
        <v>11.372612896536687</v>
      </c>
      <c r="I113">
        <f t="shared" si="8"/>
        <v>129.33632409447256</v>
      </c>
    </row>
    <row r="114" spans="1:9">
      <c r="A114">
        <v>3.9</v>
      </c>
      <c r="B114">
        <v>37.299999999999997</v>
      </c>
      <c r="C114">
        <f t="shared" si="9"/>
        <v>145.47</v>
      </c>
      <c r="D114">
        <f t="shared" si="10"/>
        <v>15.209999999999999</v>
      </c>
      <c r="E114">
        <f t="shared" si="11"/>
        <v>33.196868271309626</v>
      </c>
      <c r="F114">
        <f t="shared" si="12"/>
        <v>4.1031317286903715</v>
      </c>
      <c r="G114">
        <f t="shared" si="13"/>
        <v>0.11000353160027806</v>
      </c>
      <c r="H114">
        <f t="shared" si="7"/>
        <v>4.1031317286903715</v>
      </c>
      <c r="I114">
        <f t="shared" si="8"/>
        <v>16.835689982985635</v>
      </c>
    </row>
    <row r="115" spans="1:9">
      <c r="A115">
        <v>3</v>
      </c>
      <c r="B115">
        <v>34</v>
      </c>
      <c r="C115">
        <f t="shared" si="9"/>
        <v>102</v>
      </c>
      <c r="D115">
        <f t="shared" si="10"/>
        <v>9</v>
      </c>
      <c r="E115">
        <f t="shared" si="11"/>
        <v>37.07773118244981</v>
      </c>
      <c r="F115">
        <f t="shared" si="12"/>
        <v>3.0777311824498099</v>
      </c>
      <c r="G115">
        <f t="shared" si="13"/>
        <v>9.0521505366170874E-2</v>
      </c>
      <c r="H115">
        <f t="shared" si="7"/>
        <v>-3.0777311824498099</v>
      </c>
      <c r="I115">
        <f t="shared" si="8"/>
        <v>9.4724292314239058</v>
      </c>
    </row>
    <row r="116" spans="1:9">
      <c r="A116">
        <v>3.2</v>
      </c>
      <c r="B116">
        <v>36.200000000000003</v>
      </c>
      <c r="C116">
        <f t="shared" si="9"/>
        <v>115.84000000000002</v>
      </c>
      <c r="D116">
        <f t="shared" si="10"/>
        <v>10.240000000000002</v>
      </c>
      <c r="E116">
        <f t="shared" si="11"/>
        <v>36.215317202196438</v>
      </c>
      <c r="F116">
        <f t="shared" si="12"/>
        <v>1.5317202196435176E-2</v>
      </c>
      <c r="G116">
        <f t="shared" si="13"/>
        <v>4.2312713249820927E-4</v>
      </c>
      <c r="H116">
        <f t="shared" si="7"/>
        <v>-1.5317202196435176E-2</v>
      </c>
      <c r="I116">
        <f t="shared" si="8"/>
        <v>2.3461668312647858E-4</v>
      </c>
    </row>
    <row r="117" spans="1:9">
      <c r="A117">
        <v>1.6</v>
      </c>
      <c r="B117">
        <v>50.4</v>
      </c>
      <c r="C117">
        <f t="shared" si="9"/>
        <v>80.64</v>
      </c>
      <c r="D117">
        <f t="shared" si="10"/>
        <v>2.5600000000000005</v>
      </c>
      <c r="E117">
        <f t="shared" si="11"/>
        <v>43.114629044223442</v>
      </c>
      <c r="F117">
        <f t="shared" si="12"/>
        <v>7.2853709557765569</v>
      </c>
      <c r="G117">
        <f t="shared" si="13"/>
        <v>0.14455101102731263</v>
      </c>
      <c r="H117">
        <f t="shared" si="7"/>
        <v>7.2853709557765569</v>
      </c>
      <c r="I117">
        <f t="shared" si="8"/>
        <v>53.076629963272623</v>
      </c>
    </row>
    <row r="118" spans="1:9">
      <c r="A118">
        <v>2.5</v>
      </c>
      <c r="B118">
        <v>42.9</v>
      </c>
      <c r="C118">
        <f t="shared" si="9"/>
        <v>107.25</v>
      </c>
      <c r="D118">
        <f t="shared" si="10"/>
        <v>6.25</v>
      </c>
      <c r="E118">
        <f t="shared" si="11"/>
        <v>39.23376613308325</v>
      </c>
      <c r="F118">
        <f t="shared" si="12"/>
        <v>3.6662338669167482</v>
      </c>
      <c r="G118">
        <f t="shared" si="13"/>
        <v>8.5459996897826296E-2</v>
      </c>
      <c r="H118">
        <f t="shared" si="7"/>
        <v>3.6662338669167482</v>
      </c>
      <c r="I118">
        <f t="shared" si="8"/>
        <v>13.441270766927333</v>
      </c>
    </row>
    <row r="119" spans="1:9">
      <c r="A119">
        <v>6</v>
      </c>
      <c r="B119">
        <v>21.4</v>
      </c>
      <c r="C119">
        <f t="shared" si="9"/>
        <v>128.39999999999998</v>
      </c>
      <c r="D119">
        <f t="shared" si="10"/>
        <v>36</v>
      </c>
      <c r="E119">
        <f t="shared" si="11"/>
        <v>24.141521478649175</v>
      </c>
      <c r="F119">
        <f t="shared" si="12"/>
        <v>2.7415214786491759</v>
      </c>
      <c r="G119">
        <f t="shared" si="13"/>
        <v>0.12810848031070918</v>
      </c>
      <c r="H119">
        <f t="shared" si="7"/>
        <v>-2.7415214786491759</v>
      </c>
      <c r="I119">
        <f t="shared" si="8"/>
        <v>7.5159400178947644</v>
      </c>
    </row>
    <row r="120" spans="1:9">
      <c r="A120">
        <v>5.4</v>
      </c>
      <c r="B120">
        <v>27</v>
      </c>
      <c r="C120">
        <f t="shared" si="9"/>
        <v>145.80000000000001</v>
      </c>
      <c r="D120">
        <f t="shared" si="10"/>
        <v>29.160000000000004</v>
      </c>
      <c r="E120">
        <f t="shared" si="11"/>
        <v>26.728763419409301</v>
      </c>
      <c r="F120">
        <f t="shared" si="12"/>
        <v>0.27123658059069911</v>
      </c>
      <c r="G120">
        <f t="shared" si="13"/>
        <v>1.0045799281137004E-2</v>
      </c>
      <c r="H120">
        <f t="shared" si="7"/>
        <v>0.27123658059069911</v>
      </c>
      <c r="I120">
        <f t="shared" si="8"/>
        <v>7.3569282650534806E-2</v>
      </c>
    </row>
    <row r="121" spans="1:9">
      <c r="A121">
        <v>3</v>
      </c>
      <c r="B121">
        <v>29.5</v>
      </c>
      <c r="C121">
        <f t="shared" si="9"/>
        <v>88.5</v>
      </c>
      <c r="D121">
        <f t="shared" si="10"/>
        <v>9</v>
      </c>
      <c r="E121">
        <f t="shared" si="11"/>
        <v>37.07773118244981</v>
      </c>
      <c r="F121">
        <f t="shared" si="12"/>
        <v>7.5777311824498099</v>
      </c>
      <c r="G121">
        <f t="shared" si="13"/>
        <v>0.25687224347287491</v>
      </c>
      <c r="H121">
        <f t="shared" si="7"/>
        <v>-7.5777311824498099</v>
      </c>
      <c r="I121">
        <f t="shared" si="8"/>
        <v>57.422009873472192</v>
      </c>
    </row>
    <row r="122" spans="1:9">
      <c r="A122">
        <v>2.2000000000000002</v>
      </c>
      <c r="B122">
        <v>51.9</v>
      </c>
      <c r="C122">
        <f t="shared" si="9"/>
        <v>114.18</v>
      </c>
      <c r="D122">
        <f t="shared" si="10"/>
        <v>4.8400000000000007</v>
      </c>
      <c r="E122">
        <f t="shared" si="11"/>
        <v>40.527387103463312</v>
      </c>
      <c r="F122">
        <f t="shared" si="12"/>
        <v>11.372612896536687</v>
      </c>
      <c r="G122">
        <f t="shared" si="13"/>
        <v>0.21912548933596701</v>
      </c>
      <c r="H122">
        <f t="shared" si="7"/>
        <v>11.372612896536687</v>
      </c>
      <c r="I122">
        <f t="shared" si="8"/>
        <v>129.33632409447256</v>
      </c>
    </row>
    <row r="123" spans="1:9">
      <c r="A123">
        <v>1.5</v>
      </c>
      <c r="B123">
        <v>47.4</v>
      </c>
      <c r="C123">
        <f t="shared" si="9"/>
        <v>71.099999999999994</v>
      </c>
      <c r="D123">
        <f t="shared" si="10"/>
        <v>2.25</v>
      </c>
      <c r="E123">
        <f t="shared" si="11"/>
        <v>43.545836034350131</v>
      </c>
      <c r="F123">
        <f t="shared" si="12"/>
        <v>3.8541639656498674</v>
      </c>
      <c r="G123">
        <f t="shared" si="13"/>
        <v>8.1311476068562608E-2</v>
      </c>
      <c r="H123">
        <f t="shared" si="7"/>
        <v>3.8541639656498674</v>
      </c>
      <c r="I123">
        <f t="shared" si="8"/>
        <v>14.854579874113913</v>
      </c>
    </row>
    <row r="124" spans="1:9">
      <c r="A124">
        <v>3</v>
      </c>
      <c r="B124">
        <v>35.708100000000002</v>
      </c>
      <c r="C124">
        <f t="shared" si="9"/>
        <v>107.12430000000001</v>
      </c>
      <c r="D124">
        <f t="shared" si="10"/>
        <v>9</v>
      </c>
      <c r="E124">
        <f t="shared" si="11"/>
        <v>37.07773118244981</v>
      </c>
      <c r="F124">
        <f t="shared" si="12"/>
        <v>1.3696311824498082</v>
      </c>
      <c r="G124">
        <f t="shared" si="13"/>
        <v>3.835631642259902E-2</v>
      </c>
      <c r="H124">
        <f t="shared" si="7"/>
        <v>-1.3696311824498082</v>
      </c>
      <c r="I124">
        <f t="shared" si="8"/>
        <v>1.8758895759388599</v>
      </c>
    </row>
    <row r="125" spans="1:9">
      <c r="A125">
        <v>4.5999999999999996</v>
      </c>
      <c r="B125">
        <v>27.106100000000001</v>
      </c>
      <c r="C125">
        <f t="shared" si="9"/>
        <v>124.68805999999999</v>
      </c>
      <c r="D125">
        <f t="shared" si="10"/>
        <v>21.159999999999997</v>
      </c>
      <c r="E125">
        <f t="shared" si="11"/>
        <v>30.178419340422806</v>
      </c>
      <c r="F125">
        <f t="shared" si="12"/>
        <v>3.0723193404228049</v>
      </c>
      <c r="G125">
        <f t="shared" si="13"/>
        <v>0.1133442044566649</v>
      </c>
      <c r="H125">
        <f t="shared" si="7"/>
        <v>-3.0723193404228049</v>
      </c>
      <c r="I125">
        <f t="shared" si="8"/>
        <v>9.4391461295360184</v>
      </c>
    </row>
    <row r="126" spans="1:9">
      <c r="A126">
        <v>5.3</v>
      </c>
      <c r="B126">
        <v>28.993500000000001</v>
      </c>
      <c r="C126">
        <f t="shared" si="9"/>
        <v>153.66555</v>
      </c>
      <c r="D126">
        <f t="shared" si="10"/>
        <v>28.09</v>
      </c>
      <c r="E126">
        <f t="shared" si="11"/>
        <v>27.15997040953599</v>
      </c>
      <c r="F126">
        <f t="shared" si="12"/>
        <v>1.8335295904640105</v>
      </c>
      <c r="G126">
        <f t="shared" si="13"/>
        <v>6.3239332625037004E-2</v>
      </c>
      <c r="H126">
        <f t="shared" si="7"/>
        <v>1.8335295904640105</v>
      </c>
      <c r="I126">
        <f t="shared" si="8"/>
        <v>3.3618307591071224</v>
      </c>
    </row>
    <row r="127" spans="1:9">
      <c r="A127">
        <v>3.7</v>
      </c>
      <c r="B127">
        <v>35.161999999999999</v>
      </c>
      <c r="C127">
        <f t="shared" si="9"/>
        <v>130.0994</v>
      </c>
      <c r="D127">
        <f t="shared" si="10"/>
        <v>13.690000000000001</v>
      </c>
      <c r="E127">
        <f t="shared" si="11"/>
        <v>34.059282251562998</v>
      </c>
      <c r="F127">
        <f t="shared" si="12"/>
        <v>1.1027177484370014</v>
      </c>
      <c r="G127">
        <f t="shared" si="13"/>
        <v>3.1361064456999072E-2</v>
      </c>
      <c r="H127">
        <f t="shared" si="7"/>
        <v>1.1027177484370014</v>
      </c>
      <c r="I127">
        <f t="shared" si="8"/>
        <v>1.2159864327179699</v>
      </c>
    </row>
    <row r="128" spans="1:9">
      <c r="A128">
        <v>2.5</v>
      </c>
      <c r="B128">
        <v>40.200000000000003</v>
      </c>
      <c r="C128">
        <f t="shared" si="9"/>
        <v>100.5</v>
      </c>
      <c r="D128">
        <f t="shared" si="10"/>
        <v>6.25</v>
      </c>
      <c r="E128">
        <f t="shared" si="11"/>
        <v>39.23376613308325</v>
      </c>
      <c r="F128">
        <f t="shared" si="12"/>
        <v>0.9662338669167525</v>
      </c>
      <c r="G128">
        <f t="shared" si="13"/>
        <v>2.40356683312625E-2</v>
      </c>
      <c r="H128">
        <f t="shared" si="7"/>
        <v>0.9662338669167525</v>
      </c>
      <c r="I128">
        <f t="shared" si="8"/>
        <v>0.93360788557690055</v>
      </c>
    </row>
    <row r="129" spans="1:9">
      <c r="A129">
        <v>3</v>
      </c>
      <c r="B129">
        <v>35.460599999999999</v>
      </c>
      <c r="C129">
        <f t="shared" si="9"/>
        <v>106.3818</v>
      </c>
      <c r="D129">
        <f t="shared" si="10"/>
        <v>9</v>
      </c>
      <c r="E129">
        <f t="shared" si="11"/>
        <v>37.07773118244981</v>
      </c>
      <c r="F129">
        <f t="shared" si="12"/>
        <v>1.6171311824498105</v>
      </c>
      <c r="G129">
        <f t="shared" si="13"/>
        <v>4.5603604633023986E-2</v>
      </c>
      <c r="H129">
        <f t="shared" si="7"/>
        <v>-1.6171311824498105</v>
      </c>
      <c r="I129">
        <f t="shared" si="8"/>
        <v>2.6151132612515222</v>
      </c>
    </row>
    <row r="130" spans="1:9">
      <c r="A130">
        <v>3.6</v>
      </c>
      <c r="B130">
        <v>37.200000000000003</v>
      </c>
      <c r="C130">
        <f t="shared" si="9"/>
        <v>133.92000000000002</v>
      </c>
      <c r="D130">
        <f t="shared" si="10"/>
        <v>12.96</v>
      </c>
      <c r="E130">
        <f t="shared" si="11"/>
        <v>34.490489241689687</v>
      </c>
      <c r="F130">
        <f t="shared" si="12"/>
        <v>2.7095107583103157</v>
      </c>
      <c r="G130">
        <f t="shared" si="13"/>
        <v>7.2836310707266552E-2</v>
      </c>
      <c r="H130">
        <f t="shared" ref="H130:H193" si="14">B130-E130</f>
        <v>2.7095107583103157</v>
      </c>
      <c r="I130">
        <f t="shared" ref="I130:I193" si="15">H130^2</f>
        <v>7.3414485493993427</v>
      </c>
    </row>
    <row r="131" spans="1:9">
      <c r="A131">
        <v>4</v>
      </c>
      <c r="B131">
        <v>36.392600000000002</v>
      </c>
      <c r="C131">
        <f t="shared" ref="C131:C194" si="16">(A131*B131)</f>
        <v>145.57040000000001</v>
      </c>
      <c r="D131">
        <f t="shared" ref="D131:D194" si="17">(A131^2)</f>
        <v>16</v>
      </c>
      <c r="E131">
        <f t="shared" ref="E131:E194" si="18">($L$30+$L$29*A131)</f>
        <v>32.765661281182929</v>
      </c>
      <c r="F131">
        <f t="shared" ref="F131:F194" si="19">ABS(B131-E131)</f>
        <v>3.6269387188170725</v>
      </c>
      <c r="G131">
        <f t="shared" ref="G131:G194" si="20">F131/B131</f>
        <v>9.9661434434942062E-2</v>
      </c>
      <c r="H131">
        <f t="shared" si="14"/>
        <v>3.6269387188170725</v>
      </c>
      <c r="I131">
        <f t="shared" si="15"/>
        <v>13.154684470054427</v>
      </c>
    </row>
    <row r="132" spans="1:9">
      <c r="A132">
        <v>4.5999999999999996</v>
      </c>
      <c r="B132">
        <v>29.9</v>
      </c>
      <c r="C132">
        <f t="shared" si="16"/>
        <v>137.54</v>
      </c>
      <c r="D132">
        <f t="shared" si="17"/>
        <v>21.159999999999997</v>
      </c>
      <c r="E132">
        <f t="shared" si="18"/>
        <v>30.178419340422806</v>
      </c>
      <c r="F132">
        <f t="shared" si="19"/>
        <v>0.27841934042280769</v>
      </c>
      <c r="G132">
        <f t="shared" si="20"/>
        <v>9.3116836261808601E-3</v>
      </c>
      <c r="H132">
        <f t="shared" si="14"/>
        <v>-0.27841934042280769</v>
      </c>
      <c r="I132">
        <f t="shared" si="15"/>
        <v>7.7517329121471273E-2</v>
      </c>
    </row>
    <row r="133" spans="1:9">
      <c r="A133">
        <v>1.6</v>
      </c>
      <c r="B133">
        <v>48.9</v>
      </c>
      <c r="C133">
        <f t="shared" si="16"/>
        <v>78.240000000000009</v>
      </c>
      <c r="D133">
        <f t="shared" si="17"/>
        <v>2.5600000000000005</v>
      </c>
      <c r="E133">
        <f t="shared" si="18"/>
        <v>43.114629044223442</v>
      </c>
      <c r="F133">
        <f t="shared" si="19"/>
        <v>5.7853709557765569</v>
      </c>
      <c r="G133">
        <f t="shared" si="20"/>
        <v>0.11831024449440812</v>
      </c>
      <c r="H133">
        <f t="shared" si="14"/>
        <v>5.7853709557765569</v>
      </c>
      <c r="I133">
        <f t="shared" si="15"/>
        <v>33.470517095942952</v>
      </c>
    </row>
    <row r="134" spans="1:9">
      <c r="A134">
        <v>3.6</v>
      </c>
      <c r="B134">
        <v>30.9</v>
      </c>
      <c r="C134">
        <f t="shared" si="16"/>
        <v>111.24</v>
      </c>
      <c r="D134">
        <f t="shared" si="17"/>
        <v>12.96</v>
      </c>
      <c r="E134">
        <f t="shared" si="18"/>
        <v>34.490489241689687</v>
      </c>
      <c r="F134">
        <f t="shared" si="19"/>
        <v>3.5904892416896885</v>
      </c>
      <c r="G134">
        <f t="shared" si="20"/>
        <v>0.116197062837854</v>
      </c>
      <c r="H134">
        <f t="shared" si="14"/>
        <v>-3.5904892416896885</v>
      </c>
      <c r="I134">
        <f t="shared" si="15"/>
        <v>12.891612994689394</v>
      </c>
    </row>
    <row r="135" spans="1:9">
      <c r="A135">
        <v>4.5999999999999996</v>
      </c>
      <c r="B135">
        <v>28.4</v>
      </c>
      <c r="C135">
        <f t="shared" si="16"/>
        <v>130.63999999999999</v>
      </c>
      <c r="D135">
        <f t="shared" si="17"/>
        <v>21.159999999999997</v>
      </c>
      <c r="E135">
        <f t="shared" si="18"/>
        <v>30.178419340422806</v>
      </c>
      <c r="F135">
        <f t="shared" si="19"/>
        <v>1.7784193404228077</v>
      </c>
      <c r="G135">
        <f t="shared" si="20"/>
        <v>6.2620399310662239E-2</v>
      </c>
      <c r="H135">
        <f t="shared" si="14"/>
        <v>-1.7784193404228077</v>
      </c>
      <c r="I135">
        <f t="shared" si="15"/>
        <v>3.1627753503898943</v>
      </c>
    </row>
    <row r="136" spans="1:9">
      <c r="A136">
        <v>3</v>
      </c>
      <c r="B136">
        <v>34.799999999999997</v>
      </c>
      <c r="C136">
        <f t="shared" si="16"/>
        <v>104.39999999999999</v>
      </c>
      <c r="D136">
        <f t="shared" si="17"/>
        <v>9</v>
      </c>
      <c r="E136">
        <f t="shared" si="18"/>
        <v>37.07773118244981</v>
      </c>
      <c r="F136">
        <f t="shared" si="19"/>
        <v>2.2777311824498128</v>
      </c>
      <c r="G136">
        <f t="shared" si="20"/>
        <v>6.5452045472695772E-2</v>
      </c>
      <c r="H136">
        <f t="shared" si="14"/>
        <v>-2.2777311824498128</v>
      </c>
      <c r="I136">
        <f t="shared" si="15"/>
        <v>5.188059339504222</v>
      </c>
    </row>
    <row r="137" spans="1:9">
      <c r="A137">
        <v>4.2</v>
      </c>
      <c r="B137">
        <v>25.045100000000001</v>
      </c>
      <c r="C137">
        <f t="shared" si="16"/>
        <v>105.18942000000001</v>
      </c>
      <c r="D137">
        <f t="shared" si="17"/>
        <v>17.64</v>
      </c>
      <c r="E137">
        <f t="shared" si="18"/>
        <v>31.903247300929557</v>
      </c>
      <c r="F137">
        <f t="shared" si="19"/>
        <v>6.8581473009295557</v>
      </c>
      <c r="G137">
        <f t="shared" si="20"/>
        <v>0.27383189929086149</v>
      </c>
      <c r="H137">
        <f t="shared" si="14"/>
        <v>-6.8581473009295557</v>
      </c>
      <c r="I137">
        <f t="shared" si="15"/>
        <v>47.034184401247352</v>
      </c>
    </row>
    <row r="138" spans="1:9">
      <c r="A138">
        <v>1</v>
      </c>
      <c r="B138">
        <v>57.8</v>
      </c>
      <c r="C138">
        <f t="shared" si="16"/>
        <v>57.8</v>
      </c>
      <c r="D138">
        <f t="shared" si="17"/>
        <v>1</v>
      </c>
      <c r="E138">
        <f t="shared" si="18"/>
        <v>45.701870984983572</v>
      </c>
      <c r="F138">
        <f t="shared" si="19"/>
        <v>12.098129015016426</v>
      </c>
      <c r="G138">
        <f t="shared" si="20"/>
        <v>0.20931019057121844</v>
      </c>
      <c r="H138">
        <f t="shared" si="14"/>
        <v>12.098129015016426</v>
      </c>
      <c r="I138">
        <f t="shared" si="15"/>
        <v>146.36472566398231</v>
      </c>
    </row>
    <row r="139" spans="1:9">
      <c r="A139">
        <v>3.6</v>
      </c>
      <c r="B139">
        <v>26.1066</v>
      </c>
      <c r="C139">
        <f t="shared" si="16"/>
        <v>93.983760000000004</v>
      </c>
      <c r="D139">
        <f t="shared" si="17"/>
        <v>12.96</v>
      </c>
      <c r="E139">
        <f t="shared" si="18"/>
        <v>34.490489241689687</v>
      </c>
      <c r="F139">
        <f t="shared" si="19"/>
        <v>8.3838892416896869</v>
      </c>
      <c r="G139">
        <f t="shared" si="20"/>
        <v>0.32114060205808825</v>
      </c>
      <c r="H139">
        <f t="shared" si="14"/>
        <v>-8.3838892416896869</v>
      </c>
      <c r="I139">
        <f t="shared" si="15"/>
        <v>70.289598816920076</v>
      </c>
    </row>
    <row r="140" spans="1:9">
      <c r="A140">
        <v>3</v>
      </c>
      <c r="B140">
        <v>33.1</v>
      </c>
      <c r="C140">
        <f t="shared" si="16"/>
        <v>99.300000000000011</v>
      </c>
      <c r="D140">
        <f t="shared" si="17"/>
        <v>9</v>
      </c>
      <c r="E140">
        <f t="shared" si="18"/>
        <v>37.07773118244981</v>
      </c>
      <c r="F140">
        <f t="shared" si="19"/>
        <v>3.9777311824498085</v>
      </c>
      <c r="G140">
        <f t="shared" si="20"/>
        <v>0.12017314750603651</v>
      </c>
      <c r="H140">
        <f t="shared" si="14"/>
        <v>-3.9777311824498085</v>
      </c>
      <c r="I140">
        <f t="shared" si="15"/>
        <v>15.822345359833552</v>
      </c>
    </row>
    <row r="141" spans="1:9">
      <c r="A141">
        <v>2.4</v>
      </c>
      <c r="B141">
        <v>45.1</v>
      </c>
      <c r="C141">
        <f t="shared" si="16"/>
        <v>108.24</v>
      </c>
      <c r="D141">
        <f t="shared" si="17"/>
        <v>5.76</v>
      </c>
      <c r="E141">
        <f t="shared" si="18"/>
        <v>39.66497312320994</v>
      </c>
      <c r="F141">
        <f t="shared" si="19"/>
        <v>5.4350268767900616</v>
      </c>
      <c r="G141">
        <f t="shared" si="20"/>
        <v>0.12051057376474637</v>
      </c>
      <c r="H141">
        <f t="shared" si="14"/>
        <v>5.4350268767900616</v>
      </c>
      <c r="I141">
        <f t="shared" si="15"/>
        <v>29.539517151430331</v>
      </c>
    </row>
    <row r="142" spans="1:9">
      <c r="A142">
        <v>3.5</v>
      </c>
      <c r="B142">
        <v>37.6</v>
      </c>
      <c r="C142">
        <f t="shared" si="16"/>
        <v>131.6</v>
      </c>
      <c r="D142">
        <f t="shared" si="17"/>
        <v>12.25</v>
      </c>
      <c r="E142">
        <f t="shared" si="18"/>
        <v>34.92169623181637</v>
      </c>
      <c r="F142">
        <f t="shared" si="19"/>
        <v>2.6783037681836319</v>
      </c>
      <c r="G142">
        <f t="shared" si="20"/>
        <v>7.123148319637318E-2</v>
      </c>
      <c r="H142">
        <f t="shared" si="14"/>
        <v>2.6783037681836319</v>
      </c>
      <c r="I142">
        <f t="shared" si="15"/>
        <v>7.1733110746666418</v>
      </c>
    </row>
    <row r="143" spans="1:9">
      <c r="A143">
        <v>2.4</v>
      </c>
      <c r="B143">
        <v>35.241799999999998</v>
      </c>
      <c r="C143">
        <f t="shared" si="16"/>
        <v>84.580319999999986</v>
      </c>
      <c r="D143">
        <f t="shared" si="17"/>
        <v>5.76</v>
      </c>
      <c r="E143">
        <f t="shared" si="18"/>
        <v>39.66497312320994</v>
      </c>
      <c r="F143">
        <f t="shared" si="19"/>
        <v>4.423173123209942</v>
      </c>
      <c r="G143">
        <f t="shared" si="20"/>
        <v>0.12550928508787695</v>
      </c>
      <c r="H143">
        <f t="shared" si="14"/>
        <v>-4.423173123209942</v>
      </c>
      <c r="I143">
        <f t="shared" si="15"/>
        <v>19.564460477886794</v>
      </c>
    </row>
    <row r="144" spans="1:9">
      <c r="A144">
        <v>8.4</v>
      </c>
      <c r="B144">
        <v>30</v>
      </c>
      <c r="C144">
        <f t="shared" si="16"/>
        <v>252</v>
      </c>
      <c r="D144">
        <f t="shared" si="17"/>
        <v>70.56</v>
      </c>
      <c r="E144">
        <f t="shared" si="18"/>
        <v>13.792553715608662</v>
      </c>
      <c r="F144">
        <f t="shared" si="19"/>
        <v>16.207446284391338</v>
      </c>
      <c r="G144">
        <f t="shared" si="20"/>
        <v>0.54024820947971131</v>
      </c>
      <c r="H144">
        <f t="shared" si="14"/>
        <v>16.207446284391338</v>
      </c>
      <c r="I144">
        <f t="shared" si="15"/>
        <v>262.68131506143061</v>
      </c>
    </row>
    <row r="145" spans="1:9">
      <c r="A145">
        <v>3.6</v>
      </c>
      <c r="B145">
        <v>33</v>
      </c>
      <c r="C145">
        <f t="shared" si="16"/>
        <v>118.8</v>
      </c>
      <c r="D145">
        <f t="shared" si="17"/>
        <v>12.96</v>
      </c>
      <c r="E145">
        <f t="shared" si="18"/>
        <v>34.490489241689687</v>
      </c>
      <c r="F145">
        <f t="shared" si="19"/>
        <v>1.4904892416896871</v>
      </c>
      <c r="G145">
        <f t="shared" si="20"/>
        <v>4.5166340657263243E-2</v>
      </c>
      <c r="H145">
        <f t="shared" si="14"/>
        <v>-1.4904892416896871</v>
      </c>
      <c r="I145">
        <f t="shared" si="15"/>
        <v>2.2215581795926984</v>
      </c>
    </row>
    <row r="146" spans="1:9">
      <c r="A146">
        <v>2.9</v>
      </c>
      <c r="B146">
        <v>41.360799999999998</v>
      </c>
      <c r="C146">
        <f t="shared" si="16"/>
        <v>119.94631999999999</v>
      </c>
      <c r="D146">
        <f t="shared" si="17"/>
        <v>8.41</v>
      </c>
      <c r="E146">
        <f t="shared" si="18"/>
        <v>37.508938172576499</v>
      </c>
      <c r="F146">
        <f t="shared" si="19"/>
        <v>3.8518618274234981</v>
      </c>
      <c r="G146">
        <f t="shared" si="20"/>
        <v>9.3128320231318021E-2</v>
      </c>
      <c r="H146">
        <f t="shared" si="14"/>
        <v>3.8518618274234981</v>
      </c>
      <c r="I146">
        <f t="shared" si="15"/>
        <v>14.836839537562291</v>
      </c>
    </row>
    <row r="147" spans="1:9">
      <c r="A147">
        <v>3.7</v>
      </c>
      <c r="B147">
        <v>31.6</v>
      </c>
      <c r="C147">
        <f t="shared" si="16"/>
        <v>116.92000000000002</v>
      </c>
      <c r="D147">
        <f t="shared" si="17"/>
        <v>13.690000000000001</v>
      </c>
      <c r="E147">
        <f t="shared" si="18"/>
        <v>34.059282251562998</v>
      </c>
      <c r="F147">
        <f t="shared" si="19"/>
        <v>2.4592822515629962</v>
      </c>
      <c r="G147">
        <f t="shared" si="20"/>
        <v>7.782538770768975E-2</v>
      </c>
      <c r="H147">
        <f t="shared" si="14"/>
        <v>-2.4592822515629962</v>
      </c>
      <c r="I147">
        <f t="shared" si="15"/>
        <v>6.0480691928527603</v>
      </c>
    </row>
    <row r="148" spans="1:9">
      <c r="A148">
        <v>3</v>
      </c>
      <c r="B148">
        <v>39.493699999999997</v>
      </c>
      <c r="C148">
        <f t="shared" si="16"/>
        <v>118.4811</v>
      </c>
      <c r="D148">
        <f t="shared" si="17"/>
        <v>9</v>
      </c>
      <c r="E148">
        <f t="shared" si="18"/>
        <v>37.07773118244981</v>
      </c>
      <c r="F148">
        <f t="shared" si="19"/>
        <v>2.415968817550187</v>
      </c>
      <c r="G148">
        <f t="shared" si="20"/>
        <v>6.1173524322871424E-2</v>
      </c>
      <c r="H148">
        <f t="shared" si="14"/>
        <v>2.415968817550187</v>
      </c>
      <c r="I148">
        <f t="shared" si="15"/>
        <v>5.8369053273748488</v>
      </c>
    </row>
    <row r="149" spans="1:9">
      <c r="A149">
        <v>3.8</v>
      </c>
      <c r="B149">
        <v>37.076900000000002</v>
      </c>
      <c r="C149">
        <f t="shared" si="16"/>
        <v>140.89222000000001</v>
      </c>
      <c r="D149">
        <f t="shared" si="17"/>
        <v>14.44</v>
      </c>
      <c r="E149">
        <f t="shared" si="18"/>
        <v>33.628075261436308</v>
      </c>
      <c r="F149">
        <f t="shared" si="19"/>
        <v>3.4488247385636939</v>
      </c>
      <c r="G149">
        <f t="shared" si="20"/>
        <v>9.3018152503680021E-2</v>
      </c>
      <c r="H149">
        <f t="shared" si="14"/>
        <v>3.4488247385636939</v>
      </c>
      <c r="I149">
        <f t="shared" si="15"/>
        <v>11.894392077328931</v>
      </c>
    </row>
    <row r="150" spans="1:9">
      <c r="A150">
        <v>4.5999999999999996</v>
      </c>
      <c r="B150">
        <v>33.305199999999999</v>
      </c>
      <c r="C150">
        <f t="shared" si="16"/>
        <v>153.20391999999998</v>
      </c>
      <c r="D150">
        <f t="shared" si="17"/>
        <v>21.159999999999997</v>
      </c>
      <c r="E150">
        <f t="shared" si="18"/>
        <v>30.178419340422806</v>
      </c>
      <c r="F150">
        <f t="shared" si="19"/>
        <v>3.126780659577193</v>
      </c>
      <c r="G150">
        <f t="shared" si="20"/>
        <v>9.3882656749612464E-2</v>
      </c>
      <c r="H150">
        <f t="shared" si="14"/>
        <v>3.126780659577193</v>
      </c>
      <c r="I150">
        <f t="shared" si="15"/>
        <v>9.7767572931059856</v>
      </c>
    </row>
    <row r="151" spans="1:9">
      <c r="A151">
        <v>4.5999999999999996</v>
      </c>
      <c r="B151">
        <v>32.149900000000002</v>
      </c>
      <c r="C151">
        <f t="shared" si="16"/>
        <v>147.88954000000001</v>
      </c>
      <c r="D151">
        <f t="shared" si="17"/>
        <v>21.159999999999997</v>
      </c>
      <c r="E151">
        <f t="shared" si="18"/>
        <v>30.178419340422806</v>
      </c>
      <c r="F151">
        <f t="shared" si="19"/>
        <v>1.9714806595771961</v>
      </c>
      <c r="G151">
        <f t="shared" si="20"/>
        <v>6.1321517627650347E-2</v>
      </c>
      <c r="H151">
        <f t="shared" si="14"/>
        <v>1.9714806595771961</v>
      </c>
      <c r="I151">
        <f t="shared" si="15"/>
        <v>3.8867359910869363</v>
      </c>
    </row>
    <row r="152" spans="1:9">
      <c r="A152">
        <v>3</v>
      </c>
      <c r="B152">
        <v>32.1</v>
      </c>
      <c r="C152">
        <f t="shared" si="16"/>
        <v>96.300000000000011</v>
      </c>
      <c r="D152">
        <f t="shared" si="17"/>
        <v>9</v>
      </c>
      <c r="E152">
        <f t="shared" si="18"/>
        <v>37.07773118244981</v>
      </c>
      <c r="F152">
        <f t="shared" si="19"/>
        <v>4.9777311824498085</v>
      </c>
      <c r="G152">
        <f t="shared" si="20"/>
        <v>0.15506950724142704</v>
      </c>
      <c r="H152">
        <f t="shared" si="14"/>
        <v>-4.9777311824498085</v>
      </c>
      <c r="I152">
        <f t="shared" si="15"/>
        <v>24.777807724733169</v>
      </c>
    </row>
    <row r="153" spans="1:9">
      <c r="A153">
        <v>2</v>
      </c>
      <c r="B153">
        <v>37.5</v>
      </c>
      <c r="C153">
        <f t="shared" si="16"/>
        <v>75</v>
      </c>
      <c r="D153">
        <f t="shared" si="17"/>
        <v>4</v>
      </c>
      <c r="E153">
        <f t="shared" si="18"/>
        <v>41.389801083716691</v>
      </c>
      <c r="F153">
        <f t="shared" si="19"/>
        <v>3.8898010837166908</v>
      </c>
      <c r="G153">
        <f t="shared" si="20"/>
        <v>0.10372802889911176</v>
      </c>
      <c r="H153">
        <f t="shared" si="14"/>
        <v>-3.8898010837166908</v>
      </c>
      <c r="I153">
        <f t="shared" si="15"/>
        <v>15.130552470883542</v>
      </c>
    </row>
    <row r="154" spans="1:9">
      <c r="A154">
        <v>1.5</v>
      </c>
      <c r="B154">
        <v>50.672499999999999</v>
      </c>
      <c r="C154">
        <f t="shared" si="16"/>
        <v>76.008749999999992</v>
      </c>
      <c r="D154">
        <f t="shared" si="17"/>
        <v>2.25</v>
      </c>
      <c r="E154">
        <f t="shared" si="18"/>
        <v>43.545836034350131</v>
      </c>
      <c r="F154">
        <f t="shared" si="19"/>
        <v>7.1266639656498683</v>
      </c>
      <c r="G154">
        <f t="shared" si="20"/>
        <v>0.14064164913216967</v>
      </c>
      <c r="H154">
        <f t="shared" si="14"/>
        <v>7.1266639656498683</v>
      </c>
      <c r="I154">
        <f t="shared" si="15"/>
        <v>50.789339279292307</v>
      </c>
    </row>
    <row r="155" spans="1:9">
      <c r="A155">
        <v>1.8</v>
      </c>
      <c r="B155">
        <v>43.260899999999999</v>
      </c>
      <c r="C155">
        <f t="shared" si="16"/>
        <v>77.869619999999998</v>
      </c>
      <c r="D155">
        <f t="shared" si="17"/>
        <v>3.24</v>
      </c>
      <c r="E155">
        <f t="shared" si="18"/>
        <v>42.25221506397007</v>
      </c>
      <c r="F155">
        <f t="shared" si="19"/>
        <v>1.0086849360299297</v>
      </c>
      <c r="G155">
        <f t="shared" si="20"/>
        <v>2.3316318801271579E-2</v>
      </c>
      <c r="H155">
        <f t="shared" si="14"/>
        <v>1.0086849360299297</v>
      </c>
      <c r="I155">
        <f t="shared" si="15"/>
        <v>1.0174453001737034</v>
      </c>
    </row>
    <row r="156" spans="1:9">
      <c r="A156">
        <v>2</v>
      </c>
      <c r="B156">
        <v>41.315600000000003</v>
      </c>
      <c r="C156">
        <f t="shared" si="16"/>
        <v>82.631200000000007</v>
      </c>
      <c r="D156">
        <f t="shared" si="17"/>
        <v>4</v>
      </c>
      <c r="E156">
        <f t="shared" si="18"/>
        <v>41.389801083716691</v>
      </c>
      <c r="F156">
        <f t="shared" si="19"/>
        <v>7.4201083716687322E-2</v>
      </c>
      <c r="G156">
        <f t="shared" si="20"/>
        <v>1.7959580332050681E-3</v>
      </c>
      <c r="H156">
        <f t="shared" si="14"/>
        <v>-7.4201083716687322E-2</v>
      </c>
      <c r="I156">
        <f t="shared" si="15"/>
        <v>5.50580082473084E-3</v>
      </c>
    </row>
    <row r="157" spans="1:9">
      <c r="A157">
        <v>2.5</v>
      </c>
      <c r="B157">
        <v>38.029899999999998</v>
      </c>
      <c r="C157">
        <f t="shared" si="16"/>
        <v>95.074749999999995</v>
      </c>
      <c r="D157">
        <f t="shared" si="17"/>
        <v>6.25</v>
      </c>
      <c r="E157">
        <f t="shared" si="18"/>
        <v>39.23376613308325</v>
      </c>
      <c r="F157">
        <f t="shared" si="19"/>
        <v>1.2038661330832525</v>
      </c>
      <c r="G157">
        <f t="shared" si="20"/>
        <v>3.1655779612443175E-2</v>
      </c>
      <c r="H157">
        <f t="shared" si="14"/>
        <v>-1.2038661330832525</v>
      </c>
      <c r="I157">
        <f t="shared" si="15"/>
        <v>1.4492936663848235</v>
      </c>
    </row>
    <row r="158" spans="1:9">
      <c r="A158">
        <v>6</v>
      </c>
      <c r="B158">
        <v>30.5</v>
      </c>
      <c r="C158">
        <f t="shared" si="16"/>
        <v>183</v>
      </c>
      <c r="D158">
        <f t="shared" si="17"/>
        <v>36</v>
      </c>
      <c r="E158">
        <f t="shared" si="18"/>
        <v>24.141521478649175</v>
      </c>
      <c r="F158">
        <f t="shared" si="19"/>
        <v>6.3584785213508255</v>
      </c>
      <c r="G158">
        <f t="shared" si="20"/>
        <v>0.20847470561805986</v>
      </c>
      <c r="H158">
        <f t="shared" si="14"/>
        <v>6.3584785213508255</v>
      </c>
      <c r="I158">
        <f t="shared" si="15"/>
        <v>40.430249106479778</v>
      </c>
    </row>
    <row r="159" spans="1:9">
      <c r="A159">
        <v>4.5999999999999996</v>
      </c>
      <c r="B159">
        <v>28.4633</v>
      </c>
      <c r="C159">
        <f t="shared" si="16"/>
        <v>130.93117999999998</v>
      </c>
      <c r="D159">
        <f t="shared" si="17"/>
        <v>21.159999999999997</v>
      </c>
      <c r="E159">
        <f t="shared" si="18"/>
        <v>30.178419340422806</v>
      </c>
      <c r="F159">
        <f t="shared" si="19"/>
        <v>1.715119340422806</v>
      </c>
      <c r="G159">
        <f t="shared" si="20"/>
        <v>6.0257220365270578E-2</v>
      </c>
      <c r="H159">
        <f t="shared" si="14"/>
        <v>-1.715119340422806</v>
      </c>
      <c r="I159">
        <f t="shared" si="15"/>
        <v>2.9416343518923611</v>
      </c>
    </row>
    <row r="160" spans="1:9">
      <c r="A160">
        <v>3.6</v>
      </c>
      <c r="B160">
        <v>35.242699999999999</v>
      </c>
      <c r="C160">
        <f t="shared" si="16"/>
        <v>126.87372000000001</v>
      </c>
      <c r="D160">
        <f t="shared" si="17"/>
        <v>12.96</v>
      </c>
      <c r="E160">
        <f t="shared" si="18"/>
        <v>34.490489241689687</v>
      </c>
      <c r="F160">
        <f t="shared" si="19"/>
        <v>0.75221075831031214</v>
      </c>
      <c r="G160">
        <f t="shared" si="20"/>
        <v>2.1343732412962464E-2</v>
      </c>
      <c r="H160">
        <f t="shared" si="14"/>
        <v>0.75221075831031214</v>
      </c>
      <c r="I160">
        <f t="shared" si="15"/>
        <v>0.56582102491777486</v>
      </c>
    </row>
    <row r="161" spans="1:9">
      <c r="A161">
        <v>3.5</v>
      </c>
      <c r="B161">
        <v>41.2</v>
      </c>
      <c r="C161">
        <f t="shared" si="16"/>
        <v>144.20000000000002</v>
      </c>
      <c r="D161">
        <f t="shared" si="17"/>
        <v>12.25</v>
      </c>
      <c r="E161">
        <f t="shared" si="18"/>
        <v>34.92169623181637</v>
      </c>
      <c r="F161">
        <f t="shared" si="19"/>
        <v>6.2783037681836333</v>
      </c>
      <c r="G161">
        <f t="shared" si="20"/>
        <v>0.15238601379086489</v>
      </c>
      <c r="H161">
        <f t="shared" si="14"/>
        <v>6.2783037681836333</v>
      </c>
      <c r="I161">
        <f t="shared" si="15"/>
        <v>39.417098205588808</v>
      </c>
    </row>
    <row r="162" spans="1:9">
      <c r="A162">
        <v>5</v>
      </c>
      <c r="B162">
        <v>27.251100000000001</v>
      </c>
      <c r="C162">
        <f t="shared" si="16"/>
        <v>136.25550000000001</v>
      </c>
      <c r="D162">
        <f t="shared" si="17"/>
        <v>25</v>
      </c>
      <c r="E162">
        <f t="shared" si="18"/>
        <v>28.453591379916052</v>
      </c>
      <c r="F162">
        <f t="shared" si="19"/>
        <v>1.2024913799160508</v>
      </c>
      <c r="G162">
        <f t="shared" si="20"/>
        <v>4.4126342786751753E-2</v>
      </c>
      <c r="H162">
        <f t="shared" si="14"/>
        <v>-1.2024913799160508</v>
      </c>
      <c r="I162">
        <f t="shared" si="15"/>
        <v>1.445985518772408</v>
      </c>
    </row>
    <row r="163" spans="1:9">
      <c r="A163">
        <v>5.3</v>
      </c>
      <c r="B163">
        <v>27.9</v>
      </c>
      <c r="C163">
        <f t="shared" si="16"/>
        <v>147.86999999999998</v>
      </c>
      <c r="D163">
        <f t="shared" si="17"/>
        <v>28.09</v>
      </c>
      <c r="E163">
        <f t="shared" si="18"/>
        <v>27.15997040953599</v>
      </c>
      <c r="F163">
        <f t="shared" si="19"/>
        <v>0.74002959046400818</v>
      </c>
      <c r="G163">
        <f t="shared" si="20"/>
        <v>2.6524358081147247E-2</v>
      </c>
      <c r="H163">
        <f t="shared" si="14"/>
        <v>0.74002959046400818</v>
      </c>
      <c r="I163">
        <f t="shared" si="15"/>
        <v>0.54764379476232772</v>
      </c>
    </row>
    <row r="164" spans="1:9">
      <c r="A164">
        <v>3.5</v>
      </c>
      <c r="B164">
        <v>41.2</v>
      </c>
      <c r="C164">
        <f t="shared" si="16"/>
        <v>144.20000000000002</v>
      </c>
      <c r="D164">
        <f t="shared" si="17"/>
        <v>12.25</v>
      </c>
      <c r="E164">
        <f t="shared" si="18"/>
        <v>34.92169623181637</v>
      </c>
      <c r="F164">
        <f t="shared" si="19"/>
        <v>6.2783037681836333</v>
      </c>
      <c r="G164">
        <f t="shared" si="20"/>
        <v>0.15238601379086489</v>
      </c>
      <c r="H164">
        <f t="shared" si="14"/>
        <v>6.2783037681836333</v>
      </c>
      <c r="I164">
        <f t="shared" si="15"/>
        <v>39.417098205588808</v>
      </c>
    </row>
    <row r="165" spans="1:9">
      <c r="A165">
        <v>1.6</v>
      </c>
      <c r="B165">
        <v>47.3</v>
      </c>
      <c r="C165">
        <f t="shared" si="16"/>
        <v>75.679999999999993</v>
      </c>
      <c r="D165">
        <f t="shared" si="17"/>
        <v>2.5600000000000005</v>
      </c>
      <c r="E165">
        <f t="shared" si="18"/>
        <v>43.114629044223442</v>
      </c>
      <c r="F165">
        <f t="shared" si="19"/>
        <v>4.1853709557765555</v>
      </c>
      <c r="G165">
        <f t="shared" si="20"/>
        <v>8.8485643885339443E-2</v>
      </c>
      <c r="H165">
        <f t="shared" si="14"/>
        <v>4.1853709557765555</v>
      </c>
      <c r="I165">
        <f t="shared" si="15"/>
        <v>17.517330037457956</v>
      </c>
    </row>
    <row r="166" spans="1:9">
      <c r="A166">
        <v>1.8</v>
      </c>
      <c r="B166">
        <v>44.7393</v>
      </c>
      <c r="C166">
        <f t="shared" si="16"/>
        <v>80.530740000000009</v>
      </c>
      <c r="D166">
        <f t="shared" si="17"/>
        <v>3.24</v>
      </c>
      <c r="E166">
        <f t="shared" si="18"/>
        <v>42.25221506397007</v>
      </c>
      <c r="F166">
        <f t="shared" si="19"/>
        <v>2.4870849360299303</v>
      </c>
      <c r="G166">
        <f t="shared" si="20"/>
        <v>5.5590609062500539E-2</v>
      </c>
      <c r="H166">
        <f t="shared" si="14"/>
        <v>2.4870849360299303</v>
      </c>
      <c r="I166">
        <f t="shared" si="15"/>
        <v>6.1855914790270026</v>
      </c>
    </row>
    <row r="167" spans="1:9">
      <c r="A167">
        <v>6.2</v>
      </c>
      <c r="B167">
        <v>35.200000000000003</v>
      </c>
      <c r="C167">
        <f t="shared" si="16"/>
        <v>218.24000000000004</v>
      </c>
      <c r="D167">
        <f t="shared" si="17"/>
        <v>38.440000000000005</v>
      </c>
      <c r="E167">
        <f t="shared" si="18"/>
        <v>23.279107498395796</v>
      </c>
      <c r="F167">
        <f t="shared" si="19"/>
        <v>11.920892501604207</v>
      </c>
      <c r="G167">
        <f t="shared" si="20"/>
        <v>0.33866171879557405</v>
      </c>
      <c r="H167">
        <f t="shared" si="14"/>
        <v>11.920892501604207</v>
      </c>
      <c r="I167">
        <f t="shared" si="15"/>
        <v>142.10767803480343</v>
      </c>
    </row>
    <row r="168" spans="1:9">
      <c r="A168">
        <v>3.7</v>
      </c>
      <c r="B168">
        <v>34.9</v>
      </c>
      <c r="C168">
        <f t="shared" si="16"/>
        <v>129.13</v>
      </c>
      <c r="D168">
        <f t="shared" si="17"/>
        <v>13.690000000000001</v>
      </c>
      <c r="E168">
        <f t="shared" si="18"/>
        <v>34.059282251562998</v>
      </c>
      <c r="F168">
        <f t="shared" si="19"/>
        <v>0.84071774843700098</v>
      </c>
      <c r="G168">
        <f t="shared" si="20"/>
        <v>2.4089333766103182E-2</v>
      </c>
      <c r="H168">
        <f t="shared" si="14"/>
        <v>0.84071774843700098</v>
      </c>
      <c r="I168">
        <f t="shared" si="15"/>
        <v>0.70680633253698044</v>
      </c>
    </row>
    <row r="169" spans="1:9">
      <c r="A169">
        <v>6.7</v>
      </c>
      <c r="B169">
        <v>24.2</v>
      </c>
      <c r="C169">
        <f t="shared" si="16"/>
        <v>162.13999999999999</v>
      </c>
      <c r="D169">
        <f t="shared" si="17"/>
        <v>44.89</v>
      </c>
      <c r="E169">
        <f t="shared" si="18"/>
        <v>21.123072547762355</v>
      </c>
      <c r="F169">
        <f t="shared" si="19"/>
        <v>3.0769274522376442</v>
      </c>
      <c r="G169">
        <f t="shared" si="20"/>
        <v>0.12714576248915885</v>
      </c>
      <c r="H169">
        <f t="shared" si="14"/>
        <v>3.0769274522376442</v>
      </c>
      <c r="I169">
        <f t="shared" si="15"/>
        <v>9.4674825463336401</v>
      </c>
    </row>
    <row r="170" spans="1:9">
      <c r="A170">
        <v>3.8</v>
      </c>
      <c r="B170">
        <v>29.809899999999999</v>
      </c>
      <c r="C170">
        <f t="shared" si="16"/>
        <v>113.27761999999998</v>
      </c>
      <c r="D170">
        <f t="shared" si="17"/>
        <v>14.44</v>
      </c>
      <c r="E170">
        <f t="shared" si="18"/>
        <v>33.628075261436308</v>
      </c>
      <c r="F170">
        <f t="shared" si="19"/>
        <v>3.8181752614363091</v>
      </c>
      <c r="G170">
        <f t="shared" si="20"/>
        <v>0.12808413518449607</v>
      </c>
      <c r="H170">
        <f t="shared" si="14"/>
        <v>-3.8181752614363091</v>
      </c>
      <c r="I170">
        <f t="shared" si="15"/>
        <v>14.578462327044228</v>
      </c>
    </row>
    <row r="171" spans="1:9">
      <c r="A171">
        <v>2.4</v>
      </c>
      <c r="B171">
        <v>44.8</v>
      </c>
      <c r="C171">
        <f t="shared" si="16"/>
        <v>107.52</v>
      </c>
      <c r="D171">
        <f t="shared" si="17"/>
        <v>5.76</v>
      </c>
      <c r="E171">
        <f t="shared" si="18"/>
        <v>39.66497312320994</v>
      </c>
      <c r="F171">
        <f t="shared" si="19"/>
        <v>5.1350268767900573</v>
      </c>
      <c r="G171">
        <f t="shared" si="20"/>
        <v>0.11462113564263522</v>
      </c>
      <c r="H171">
        <f t="shared" si="14"/>
        <v>5.1350268767900573</v>
      </c>
      <c r="I171">
        <f t="shared" si="15"/>
        <v>26.368501025356249</v>
      </c>
    </row>
    <row r="172" spans="1:9">
      <c r="A172">
        <v>3.3</v>
      </c>
      <c r="B172">
        <v>33.098799999999997</v>
      </c>
      <c r="C172">
        <f t="shared" si="16"/>
        <v>109.22603999999998</v>
      </c>
      <c r="D172">
        <f t="shared" si="17"/>
        <v>10.889999999999999</v>
      </c>
      <c r="E172">
        <f t="shared" si="18"/>
        <v>35.784110212069749</v>
      </c>
      <c r="F172">
        <f t="shared" si="19"/>
        <v>2.6853102120697514</v>
      </c>
      <c r="G172">
        <f t="shared" si="20"/>
        <v>8.1130138013153094E-2</v>
      </c>
      <c r="H172">
        <f t="shared" si="14"/>
        <v>-2.6853102120697514</v>
      </c>
      <c r="I172">
        <f t="shared" si="15"/>
        <v>7.210890935046093</v>
      </c>
    </row>
    <row r="173" spans="1:9">
      <c r="A173">
        <v>4.8</v>
      </c>
      <c r="B173">
        <v>23.577999999999999</v>
      </c>
      <c r="C173">
        <f t="shared" si="16"/>
        <v>113.17439999999999</v>
      </c>
      <c r="D173">
        <f t="shared" si="17"/>
        <v>23.04</v>
      </c>
      <c r="E173">
        <f t="shared" si="18"/>
        <v>29.316005360169431</v>
      </c>
      <c r="F173">
        <f t="shared" si="19"/>
        <v>5.7380053601694314</v>
      </c>
      <c r="G173">
        <f t="shared" si="20"/>
        <v>0.24336268386501958</v>
      </c>
      <c r="H173">
        <f t="shared" si="14"/>
        <v>-5.7380053601694314</v>
      </c>
      <c r="I173">
        <f t="shared" si="15"/>
        <v>32.924705513333123</v>
      </c>
    </row>
    <row r="174" spans="1:9">
      <c r="A174">
        <v>2.4</v>
      </c>
      <c r="B174">
        <v>38.6</v>
      </c>
      <c r="C174">
        <f t="shared" si="16"/>
        <v>92.64</v>
      </c>
      <c r="D174">
        <f t="shared" si="17"/>
        <v>5.76</v>
      </c>
      <c r="E174">
        <f t="shared" si="18"/>
        <v>39.66497312320994</v>
      </c>
      <c r="F174">
        <f t="shared" si="19"/>
        <v>1.0649731232099384</v>
      </c>
      <c r="G174">
        <f t="shared" si="20"/>
        <v>2.7589977285231566E-2</v>
      </c>
      <c r="H174">
        <f t="shared" si="14"/>
        <v>-1.0649731232099384</v>
      </c>
      <c r="I174">
        <f t="shared" si="15"/>
        <v>1.1341677531595307</v>
      </c>
    </row>
    <row r="175" spans="1:9">
      <c r="A175">
        <v>4</v>
      </c>
      <c r="B175">
        <v>27.8</v>
      </c>
      <c r="C175">
        <f t="shared" si="16"/>
        <v>111.2</v>
      </c>
      <c r="D175">
        <f t="shared" si="17"/>
        <v>16</v>
      </c>
      <c r="E175">
        <f t="shared" si="18"/>
        <v>32.765661281182929</v>
      </c>
      <c r="F175">
        <f t="shared" si="19"/>
        <v>4.9656612811829284</v>
      </c>
      <c r="G175">
        <f t="shared" si="20"/>
        <v>0.17862090939506936</v>
      </c>
      <c r="H175">
        <f t="shared" si="14"/>
        <v>-4.9656612811829284</v>
      </c>
      <c r="I175">
        <f t="shared" si="15"/>
        <v>24.657791959439283</v>
      </c>
    </row>
    <row r="176" spans="1:9">
      <c r="A176">
        <v>2.2999999999999998</v>
      </c>
      <c r="B176">
        <v>38.1</v>
      </c>
      <c r="C176">
        <f t="shared" si="16"/>
        <v>87.63</v>
      </c>
      <c r="D176">
        <f t="shared" si="17"/>
        <v>5.2899999999999991</v>
      </c>
      <c r="E176">
        <f t="shared" si="18"/>
        <v>40.096180113336629</v>
      </c>
      <c r="F176">
        <f t="shared" si="19"/>
        <v>1.9961801133366279</v>
      </c>
      <c r="G176">
        <f t="shared" si="20"/>
        <v>5.2393178827733013E-2</v>
      </c>
      <c r="H176">
        <f t="shared" si="14"/>
        <v>-1.9961801133366279</v>
      </c>
      <c r="I176">
        <f t="shared" si="15"/>
        <v>3.9847350448806327</v>
      </c>
    </row>
    <row r="177" spans="1:9">
      <c r="A177">
        <v>2.2000000000000002</v>
      </c>
      <c r="B177">
        <v>42.399099999999997</v>
      </c>
      <c r="C177">
        <f t="shared" si="16"/>
        <v>93.278019999999998</v>
      </c>
      <c r="D177">
        <f t="shared" si="17"/>
        <v>4.8400000000000007</v>
      </c>
      <c r="E177">
        <f t="shared" si="18"/>
        <v>40.527387103463312</v>
      </c>
      <c r="F177">
        <f t="shared" si="19"/>
        <v>1.8717128965366854</v>
      </c>
      <c r="G177">
        <f t="shared" si="20"/>
        <v>4.4145109130540164E-2</v>
      </c>
      <c r="H177">
        <f t="shared" si="14"/>
        <v>1.8717128965366854</v>
      </c>
      <c r="I177">
        <f t="shared" si="15"/>
        <v>3.5033091670617487</v>
      </c>
    </row>
    <row r="178" spans="1:9">
      <c r="A178">
        <v>3.8</v>
      </c>
      <c r="B178">
        <v>33.848199999999999</v>
      </c>
      <c r="C178">
        <f t="shared" si="16"/>
        <v>128.62315999999998</v>
      </c>
      <c r="D178">
        <f t="shared" si="17"/>
        <v>14.44</v>
      </c>
      <c r="E178">
        <f t="shared" si="18"/>
        <v>33.628075261436308</v>
      </c>
      <c r="F178">
        <f t="shared" si="19"/>
        <v>0.22012473856369041</v>
      </c>
      <c r="G178">
        <f t="shared" si="20"/>
        <v>6.5032923039833853E-3</v>
      </c>
      <c r="H178">
        <f t="shared" si="14"/>
        <v>0.22012473856369041</v>
      </c>
      <c r="I178">
        <f t="shared" si="15"/>
        <v>4.8454900527733054E-2</v>
      </c>
    </row>
    <row r="179" spans="1:9">
      <c r="A179">
        <v>2.5</v>
      </c>
      <c r="B179">
        <v>40.081600000000002</v>
      </c>
      <c r="C179">
        <f t="shared" si="16"/>
        <v>100.20400000000001</v>
      </c>
      <c r="D179">
        <f t="shared" si="17"/>
        <v>6.25</v>
      </c>
      <c r="E179">
        <f t="shared" si="18"/>
        <v>39.23376613308325</v>
      </c>
      <c r="F179">
        <f t="shared" si="19"/>
        <v>0.84783386691675133</v>
      </c>
      <c r="G179">
        <f t="shared" si="20"/>
        <v>2.1152695174762266E-2</v>
      </c>
      <c r="H179">
        <f t="shared" si="14"/>
        <v>0.84783386691675133</v>
      </c>
      <c r="I179">
        <f t="shared" si="15"/>
        <v>0.71882226589101161</v>
      </c>
    </row>
    <row r="180" spans="1:9">
      <c r="A180">
        <v>2.4</v>
      </c>
      <c r="B180">
        <v>44.6</v>
      </c>
      <c r="C180">
        <f t="shared" si="16"/>
        <v>107.04</v>
      </c>
      <c r="D180">
        <f t="shared" si="17"/>
        <v>5.76</v>
      </c>
      <c r="E180">
        <f t="shared" si="18"/>
        <v>39.66497312320994</v>
      </c>
      <c r="F180">
        <f t="shared" si="19"/>
        <v>4.9350268767900616</v>
      </c>
      <c r="G180">
        <f t="shared" si="20"/>
        <v>0.11065082683385788</v>
      </c>
      <c r="H180">
        <f t="shared" si="14"/>
        <v>4.9350268767900616</v>
      </c>
      <c r="I180">
        <f t="shared" si="15"/>
        <v>24.35449027464027</v>
      </c>
    </row>
    <row r="181" spans="1:9">
      <c r="A181">
        <v>2.4</v>
      </c>
      <c r="B181">
        <v>33.6</v>
      </c>
      <c r="C181">
        <f t="shared" si="16"/>
        <v>80.64</v>
      </c>
      <c r="D181">
        <f t="shared" si="17"/>
        <v>5.76</v>
      </c>
      <c r="E181">
        <f t="shared" si="18"/>
        <v>39.66497312320994</v>
      </c>
      <c r="F181">
        <f t="shared" si="19"/>
        <v>6.0649731232099384</v>
      </c>
      <c r="G181">
        <f t="shared" si="20"/>
        <v>0.18050515247648624</v>
      </c>
      <c r="H181">
        <f t="shared" si="14"/>
        <v>-6.0649731232099384</v>
      </c>
      <c r="I181">
        <f t="shared" si="15"/>
        <v>36.783898985258915</v>
      </c>
    </row>
    <row r="182" spans="1:9">
      <c r="A182">
        <v>6</v>
      </c>
      <c r="B182">
        <v>23.8</v>
      </c>
      <c r="C182">
        <f t="shared" si="16"/>
        <v>142.80000000000001</v>
      </c>
      <c r="D182">
        <f t="shared" si="17"/>
        <v>36</v>
      </c>
      <c r="E182">
        <f t="shared" si="18"/>
        <v>24.141521478649175</v>
      </c>
      <c r="F182">
        <f t="shared" si="19"/>
        <v>0.34152147864917382</v>
      </c>
      <c r="G182">
        <f t="shared" si="20"/>
        <v>1.4349641960049319E-2</v>
      </c>
      <c r="H182">
        <f t="shared" si="14"/>
        <v>-0.34152147864917382</v>
      </c>
      <c r="I182">
        <f t="shared" si="15"/>
        <v>0.11663692037871809</v>
      </c>
    </row>
    <row r="183" spans="1:9">
      <c r="A183">
        <v>2.5</v>
      </c>
      <c r="B183">
        <v>38.4</v>
      </c>
      <c r="C183">
        <f t="shared" si="16"/>
        <v>96</v>
      </c>
      <c r="D183">
        <f t="shared" si="17"/>
        <v>6.25</v>
      </c>
      <c r="E183">
        <f t="shared" si="18"/>
        <v>39.23376613308325</v>
      </c>
      <c r="F183">
        <f t="shared" si="19"/>
        <v>0.83376613308325176</v>
      </c>
      <c r="G183">
        <f t="shared" si="20"/>
        <v>2.1712659715709681E-2</v>
      </c>
      <c r="H183">
        <f t="shared" si="14"/>
        <v>-0.83376613308325176</v>
      </c>
      <c r="I183">
        <f t="shared" si="15"/>
        <v>0.69516596467659864</v>
      </c>
    </row>
    <row r="184" spans="1:9">
      <c r="A184">
        <v>3</v>
      </c>
      <c r="B184">
        <v>34.799999999999997</v>
      </c>
      <c r="C184">
        <f t="shared" si="16"/>
        <v>104.39999999999999</v>
      </c>
      <c r="D184">
        <f t="shared" si="17"/>
        <v>9</v>
      </c>
      <c r="E184">
        <f t="shared" si="18"/>
        <v>37.07773118244981</v>
      </c>
      <c r="F184">
        <f t="shared" si="19"/>
        <v>2.2777311824498128</v>
      </c>
      <c r="G184">
        <f t="shared" si="20"/>
        <v>6.5452045472695772E-2</v>
      </c>
      <c r="H184">
        <f t="shared" si="14"/>
        <v>-2.2777311824498128</v>
      </c>
      <c r="I184">
        <f t="shared" si="15"/>
        <v>5.188059339504222</v>
      </c>
    </row>
    <row r="185" spans="1:9">
      <c r="A185">
        <v>5.6</v>
      </c>
      <c r="B185">
        <v>23.061</v>
      </c>
      <c r="C185">
        <f t="shared" si="16"/>
        <v>129.14159999999998</v>
      </c>
      <c r="D185">
        <f t="shared" si="17"/>
        <v>31.359999999999996</v>
      </c>
      <c r="E185">
        <f t="shared" si="18"/>
        <v>25.866349439155925</v>
      </c>
      <c r="F185">
        <f t="shared" si="19"/>
        <v>2.8053494391559255</v>
      </c>
      <c r="G185">
        <f t="shared" si="20"/>
        <v>0.12164908022878129</v>
      </c>
      <c r="H185">
        <f t="shared" si="14"/>
        <v>-2.8053494391559255</v>
      </c>
      <c r="I185">
        <f t="shared" si="15"/>
        <v>7.8699854757724657</v>
      </c>
    </row>
    <row r="186" spans="1:9">
      <c r="A186">
        <v>6</v>
      </c>
      <c r="B186">
        <v>30.5</v>
      </c>
      <c r="C186">
        <f t="shared" si="16"/>
        <v>183</v>
      </c>
      <c r="D186">
        <f t="shared" si="17"/>
        <v>36</v>
      </c>
      <c r="E186">
        <f t="shared" si="18"/>
        <v>24.141521478649175</v>
      </c>
      <c r="F186">
        <f t="shared" si="19"/>
        <v>6.3584785213508255</v>
      </c>
      <c r="G186">
        <f t="shared" si="20"/>
        <v>0.20847470561805986</v>
      </c>
      <c r="H186">
        <f t="shared" si="14"/>
        <v>6.3584785213508255</v>
      </c>
      <c r="I186">
        <f t="shared" si="15"/>
        <v>40.430249106479778</v>
      </c>
    </row>
    <row r="187" spans="1:9">
      <c r="A187">
        <v>3</v>
      </c>
      <c r="B187">
        <v>33.299999999999997</v>
      </c>
      <c r="C187">
        <f t="shared" si="16"/>
        <v>99.899999999999991</v>
      </c>
      <c r="D187">
        <f t="shared" si="17"/>
        <v>9</v>
      </c>
      <c r="E187">
        <f t="shared" si="18"/>
        <v>37.07773118244981</v>
      </c>
      <c r="F187">
        <f t="shared" si="19"/>
        <v>3.7777311824498128</v>
      </c>
      <c r="G187">
        <f t="shared" si="20"/>
        <v>0.11344538085434874</v>
      </c>
      <c r="H187">
        <f t="shared" si="14"/>
        <v>-3.7777311824498128</v>
      </c>
      <c r="I187">
        <f t="shared" si="15"/>
        <v>14.271252886853661</v>
      </c>
    </row>
    <row r="188" spans="1:9">
      <c r="A188">
        <v>2.2000000000000002</v>
      </c>
      <c r="B188">
        <v>42.399099999999997</v>
      </c>
      <c r="C188">
        <f t="shared" si="16"/>
        <v>93.278019999999998</v>
      </c>
      <c r="D188">
        <f t="shared" si="17"/>
        <v>4.8400000000000007</v>
      </c>
      <c r="E188">
        <f t="shared" si="18"/>
        <v>40.527387103463312</v>
      </c>
      <c r="F188">
        <f t="shared" si="19"/>
        <v>1.8717128965366854</v>
      </c>
      <c r="G188">
        <f t="shared" si="20"/>
        <v>4.4145109130540164E-2</v>
      </c>
      <c r="H188">
        <f t="shared" si="14"/>
        <v>1.8717128965366854</v>
      </c>
      <c r="I188">
        <f t="shared" si="15"/>
        <v>3.5033091670617487</v>
      </c>
    </row>
    <row r="189" spans="1:9">
      <c r="A189">
        <v>3</v>
      </c>
      <c r="B189">
        <v>34.548200000000001</v>
      </c>
      <c r="C189">
        <f t="shared" si="16"/>
        <v>103.6446</v>
      </c>
      <c r="D189">
        <f t="shared" si="17"/>
        <v>9</v>
      </c>
      <c r="E189">
        <f t="shared" si="18"/>
        <v>37.07773118244981</v>
      </c>
      <c r="F189">
        <f t="shared" si="19"/>
        <v>2.5295311824498086</v>
      </c>
      <c r="G189">
        <f t="shared" si="20"/>
        <v>7.3217452210239856E-2</v>
      </c>
      <c r="H189">
        <f t="shared" si="14"/>
        <v>-2.5295311824498086</v>
      </c>
      <c r="I189">
        <f t="shared" si="15"/>
        <v>6.3985280029859268</v>
      </c>
    </row>
    <row r="190" spans="1:9">
      <c r="A190">
        <v>2</v>
      </c>
      <c r="B190">
        <v>47.296399999999998</v>
      </c>
      <c r="C190">
        <f t="shared" si="16"/>
        <v>94.592799999999997</v>
      </c>
      <c r="D190">
        <f t="shared" si="17"/>
        <v>4</v>
      </c>
      <c r="E190">
        <f t="shared" si="18"/>
        <v>41.389801083716691</v>
      </c>
      <c r="F190">
        <f t="shared" si="19"/>
        <v>5.9065989162833077</v>
      </c>
      <c r="G190">
        <f t="shared" si="20"/>
        <v>0.12488474632917744</v>
      </c>
      <c r="H190">
        <f t="shared" si="14"/>
        <v>5.9065989162833077</v>
      </c>
      <c r="I190">
        <f t="shared" si="15"/>
        <v>34.887910757839144</v>
      </c>
    </row>
    <row r="191" spans="1:9">
      <c r="A191">
        <v>3</v>
      </c>
      <c r="B191">
        <v>36.1</v>
      </c>
      <c r="C191">
        <f t="shared" si="16"/>
        <v>108.30000000000001</v>
      </c>
      <c r="D191">
        <f t="shared" si="17"/>
        <v>9</v>
      </c>
      <c r="E191">
        <f t="shared" si="18"/>
        <v>37.07773118244981</v>
      </c>
      <c r="F191">
        <f t="shared" si="19"/>
        <v>0.9777311824498085</v>
      </c>
      <c r="G191">
        <f t="shared" si="20"/>
        <v>2.7083966272847881E-2</v>
      </c>
      <c r="H191">
        <f t="shared" si="14"/>
        <v>-0.9777311824498085</v>
      </c>
      <c r="I191">
        <f t="shared" si="15"/>
        <v>0.95595826513470072</v>
      </c>
    </row>
    <row r="192" spans="1:9">
      <c r="A192">
        <v>1.6</v>
      </c>
      <c r="B192">
        <v>44.571399999999997</v>
      </c>
      <c r="C192">
        <f t="shared" si="16"/>
        <v>71.314239999999998</v>
      </c>
      <c r="D192">
        <f t="shared" si="17"/>
        <v>2.5600000000000005</v>
      </c>
      <c r="E192">
        <f t="shared" si="18"/>
        <v>43.114629044223442</v>
      </c>
      <c r="F192">
        <f t="shared" si="19"/>
        <v>1.4567709557765554</v>
      </c>
      <c r="G192">
        <f t="shared" si="20"/>
        <v>3.2683984702669325E-2</v>
      </c>
      <c r="H192">
        <f t="shared" si="14"/>
        <v>1.4567709557765554</v>
      </c>
      <c r="I192">
        <f t="shared" si="15"/>
        <v>2.1221816175941388</v>
      </c>
    </row>
    <row r="193" spans="1:9">
      <c r="A193">
        <v>2.4</v>
      </c>
      <c r="B193">
        <v>34.283099999999997</v>
      </c>
      <c r="C193">
        <f t="shared" si="16"/>
        <v>82.279439999999994</v>
      </c>
      <c r="D193">
        <f t="shared" si="17"/>
        <v>5.76</v>
      </c>
      <c r="E193">
        <f t="shared" si="18"/>
        <v>39.66497312320994</v>
      </c>
      <c r="F193">
        <f t="shared" si="19"/>
        <v>5.3818731232099424</v>
      </c>
      <c r="G193">
        <f t="shared" si="20"/>
        <v>0.15698326940124852</v>
      </c>
      <c r="H193">
        <f t="shared" si="14"/>
        <v>-5.3818731232099424</v>
      </c>
      <c r="I193">
        <f t="shared" si="15"/>
        <v>28.96455831432954</v>
      </c>
    </row>
    <row r="194" spans="1:9">
      <c r="A194">
        <v>5.3</v>
      </c>
      <c r="B194">
        <v>26.6</v>
      </c>
      <c r="C194">
        <f t="shared" si="16"/>
        <v>140.97999999999999</v>
      </c>
      <c r="D194">
        <f t="shared" si="17"/>
        <v>28.09</v>
      </c>
      <c r="E194">
        <f t="shared" si="18"/>
        <v>27.15997040953599</v>
      </c>
      <c r="F194">
        <f t="shared" si="19"/>
        <v>0.55997040953598898</v>
      </c>
      <c r="G194">
        <f t="shared" si="20"/>
        <v>2.1051519155488307E-2</v>
      </c>
      <c r="H194">
        <f t="shared" ref="H194:H257" si="21">B194-E194</f>
        <v>-0.55997040953598898</v>
      </c>
      <c r="I194">
        <f t="shared" ref="I194:I257" si="22">H194^2</f>
        <v>0.31356685955590319</v>
      </c>
    </row>
    <row r="195" spans="1:9">
      <c r="A195">
        <v>2</v>
      </c>
      <c r="B195">
        <v>60.1</v>
      </c>
      <c r="C195">
        <f t="shared" ref="C195:C258" si="23">(A195*B195)</f>
        <v>120.2</v>
      </c>
      <c r="D195">
        <f t="shared" ref="D195:D258" si="24">(A195^2)</f>
        <v>4</v>
      </c>
      <c r="E195">
        <f t="shared" ref="E195:E258" si="25">($L$30+$L$29*A195)</f>
        <v>41.389801083716691</v>
      </c>
      <c r="F195">
        <f t="shared" ref="F195:F258" si="26">ABS(B195-E195)</f>
        <v>18.710198916283311</v>
      </c>
      <c r="G195">
        <f t="shared" ref="G195:G258" si="27">F195/B195</f>
        <v>0.31131778562867407</v>
      </c>
      <c r="H195">
        <f t="shared" si="21"/>
        <v>18.710198916283311</v>
      </c>
      <c r="I195">
        <f t="shared" si="22"/>
        <v>350.0715434868892</v>
      </c>
    </row>
    <row r="196" spans="1:9">
      <c r="A196">
        <v>2.2000000000000002</v>
      </c>
      <c r="B196">
        <v>46.8</v>
      </c>
      <c r="C196">
        <f t="shared" si="23"/>
        <v>102.96000000000001</v>
      </c>
      <c r="D196">
        <f t="shared" si="24"/>
        <v>4.8400000000000007</v>
      </c>
      <c r="E196">
        <f t="shared" si="25"/>
        <v>40.527387103463312</v>
      </c>
      <c r="F196">
        <f t="shared" si="26"/>
        <v>6.2726128965366854</v>
      </c>
      <c r="G196">
        <f t="shared" si="27"/>
        <v>0.13403019009693773</v>
      </c>
      <c r="H196">
        <f t="shared" si="21"/>
        <v>6.2726128965366854</v>
      </c>
      <c r="I196">
        <f t="shared" si="22"/>
        <v>39.345672549798344</v>
      </c>
    </row>
    <row r="197" spans="1:9">
      <c r="A197">
        <v>5</v>
      </c>
      <c r="B197">
        <v>24.0505</v>
      </c>
      <c r="C197">
        <f t="shared" si="23"/>
        <v>120.2525</v>
      </c>
      <c r="D197">
        <f t="shared" si="24"/>
        <v>25</v>
      </c>
      <c r="E197">
        <f t="shared" si="25"/>
        <v>28.453591379916052</v>
      </c>
      <c r="F197">
        <f t="shared" si="26"/>
        <v>4.4030913799160523</v>
      </c>
      <c r="G197">
        <f t="shared" si="27"/>
        <v>0.18307691648473223</v>
      </c>
      <c r="H197">
        <f t="shared" si="21"/>
        <v>-4.4030913799160523</v>
      </c>
      <c r="I197">
        <f t="shared" si="22"/>
        <v>19.387213699891046</v>
      </c>
    </row>
    <row r="198" spans="1:9">
      <c r="A198">
        <v>2.4</v>
      </c>
      <c r="B198">
        <v>38.6</v>
      </c>
      <c r="C198">
        <f t="shared" si="23"/>
        <v>92.64</v>
      </c>
      <c r="D198">
        <f t="shared" si="24"/>
        <v>5.76</v>
      </c>
      <c r="E198">
        <f t="shared" si="25"/>
        <v>39.66497312320994</v>
      </c>
      <c r="F198">
        <f t="shared" si="26"/>
        <v>1.0649731232099384</v>
      </c>
      <c r="G198">
        <f t="shared" si="27"/>
        <v>2.7589977285231566E-2</v>
      </c>
      <c r="H198">
        <f t="shared" si="21"/>
        <v>-1.0649731232099384</v>
      </c>
      <c r="I198">
        <f t="shared" si="22"/>
        <v>1.1341677531595307</v>
      </c>
    </row>
    <row r="199" spans="1:9">
      <c r="A199">
        <v>3.6</v>
      </c>
      <c r="B199">
        <v>36.439500000000002</v>
      </c>
      <c r="C199">
        <f t="shared" si="23"/>
        <v>131.18220000000002</v>
      </c>
      <c r="D199">
        <f t="shared" si="24"/>
        <v>12.96</v>
      </c>
      <c r="E199">
        <f t="shared" si="25"/>
        <v>34.490489241689687</v>
      </c>
      <c r="F199">
        <f t="shared" si="26"/>
        <v>1.9490107583103153</v>
      </c>
      <c r="G199">
        <f t="shared" si="27"/>
        <v>5.3486210247405019E-2</v>
      </c>
      <c r="H199">
        <f t="shared" si="21"/>
        <v>1.9490107583103153</v>
      </c>
      <c r="I199">
        <f t="shared" si="22"/>
        <v>3.7986429360093505</v>
      </c>
    </row>
    <row r="200" spans="1:9">
      <c r="A200">
        <v>3.7</v>
      </c>
      <c r="B200">
        <v>25.1</v>
      </c>
      <c r="C200">
        <f t="shared" si="23"/>
        <v>92.87</v>
      </c>
      <c r="D200">
        <f t="shared" si="24"/>
        <v>13.690000000000001</v>
      </c>
      <c r="E200">
        <f t="shared" si="25"/>
        <v>34.059282251562998</v>
      </c>
      <c r="F200">
        <f t="shared" si="26"/>
        <v>8.9592822515629962</v>
      </c>
      <c r="G200">
        <f t="shared" si="27"/>
        <v>0.35694351599852575</v>
      </c>
      <c r="H200">
        <f t="shared" si="21"/>
        <v>-8.9592822515629962</v>
      </c>
      <c r="I200">
        <f t="shared" si="22"/>
        <v>80.268738463171715</v>
      </c>
    </row>
    <row r="201" spans="1:9">
      <c r="A201">
        <v>4</v>
      </c>
      <c r="B201">
        <v>24.6648</v>
      </c>
      <c r="C201">
        <f t="shared" si="23"/>
        <v>98.659199999999998</v>
      </c>
      <c r="D201">
        <f t="shared" si="24"/>
        <v>16</v>
      </c>
      <c r="E201">
        <f t="shared" si="25"/>
        <v>32.765661281182929</v>
      </c>
      <c r="F201">
        <f t="shared" si="26"/>
        <v>8.1008612811829295</v>
      </c>
      <c r="G201">
        <f t="shared" si="27"/>
        <v>0.32843814996200776</v>
      </c>
      <c r="H201">
        <f t="shared" si="21"/>
        <v>-8.1008612811829295</v>
      </c>
      <c r="I201">
        <f t="shared" si="22"/>
        <v>65.623953496968738</v>
      </c>
    </row>
    <row r="202" spans="1:9">
      <c r="A202">
        <v>6.5</v>
      </c>
      <c r="B202">
        <v>19.899999999999999</v>
      </c>
      <c r="C202">
        <f t="shared" si="23"/>
        <v>129.35</v>
      </c>
      <c r="D202">
        <f t="shared" si="24"/>
        <v>42.25</v>
      </c>
      <c r="E202">
        <f t="shared" si="25"/>
        <v>21.985486528015734</v>
      </c>
      <c r="F202">
        <f t="shared" si="26"/>
        <v>2.0854865280157355</v>
      </c>
      <c r="G202">
        <f t="shared" si="27"/>
        <v>0.10479831799074049</v>
      </c>
      <c r="H202">
        <f t="shared" si="21"/>
        <v>-2.0854865280157355</v>
      </c>
      <c r="I202">
        <f t="shared" si="22"/>
        <v>4.3492540585351271</v>
      </c>
    </row>
    <row r="203" spans="1:9">
      <c r="A203">
        <v>1.6</v>
      </c>
      <c r="B203">
        <v>48.9</v>
      </c>
      <c r="C203">
        <f t="shared" si="23"/>
        <v>78.240000000000009</v>
      </c>
      <c r="D203">
        <f t="shared" si="24"/>
        <v>2.5600000000000005</v>
      </c>
      <c r="E203">
        <f t="shared" si="25"/>
        <v>43.114629044223442</v>
      </c>
      <c r="F203">
        <f t="shared" si="26"/>
        <v>5.7853709557765569</v>
      </c>
      <c r="G203">
        <f t="shared" si="27"/>
        <v>0.11831024449440812</v>
      </c>
      <c r="H203">
        <f t="shared" si="21"/>
        <v>5.7853709557765569</v>
      </c>
      <c r="I203">
        <f t="shared" si="22"/>
        <v>33.470517095942952</v>
      </c>
    </row>
    <row r="204" spans="1:9">
      <c r="A204">
        <v>3.5</v>
      </c>
      <c r="B204">
        <v>38.719299999999997</v>
      </c>
      <c r="C204">
        <f t="shared" si="23"/>
        <v>135.51755</v>
      </c>
      <c r="D204">
        <f t="shared" si="24"/>
        <v>12.25</v>
      </c>
      <c r="E204">
        <f t="shared" si="25"/>
        <v>34.92169623181637</v>
      </c>
      <c r="F204">
        <f t="shared" si="26"/>
        <v>3.7976037681836274</v>
      </c>
      <c r="G204">
        <f t="shared" si="27"/>
        <v>9.8080382862903714E-2</v>
      </c>
      <c r="H204">
        <f t="shared" si="21"/>
        <v>3.7976037681836274</v>
      </c>
      <c r="I204">
        <f t="shared" si="22"/>
        <v>14.421794380122487</v>
      </c>
    </row>
    <row r="205" spans="1:9">
      <c r="A205">
        <v>3.8</v>
      </c>
      <c r="B205">
        <v>33.200000000000003</v>
      </c>
      <c r="C205">
        <f t="shared" si="23"/>
        <v>126.16000000000001</v>
      </c>
      <c r="D205">
        <f t="shared" si="24"/>
        <v>14.44</v>
      </c>
      <c r="E205">
        <f t="shared" si="25"/>
        <v>33.628075261436308</v>
      </c>
      <c r="F205">
        <f t="shared" si="26"/>
        <v>0.42807526143630525</v>
      </c>
      <c r="G205">
        <f t="shared" si="27"/>
        <v>1.2893833175792326E-2</v>
      </c>
      <c r="H205">
        <f t="shared" si="21"/>
        <v>-0.42807526143630525</v>
      </c>
      <c r="I205">
        <f t="shared" si="22"/>
        <v>0.1832484294537611</v>
      </c>
    </row>
    <row r="206" spans="1:9">
      <c r="A206">
        <v>4.5999999999999996</v>
      </c>
      <c r="B206">
        <v>32.149900000000002</v>
      </c>
      <c r="C206">
        <f t="shared" si="23"/>
        <v>147.88954000000001</v>
      </c>
      <c r="D206">
        <f t="shared" si="24"/>
        <v>21.159999999999997</v>
      </c>
      <c r="E206">
        <f t="shared" si="25"/>
        <v>30.178419340422806</v>
      </c>
      <c r="F206">
        <f t="shared" si="26"/>
        <v>1.9714806595771961</v>
      </c>
      <c r="G206">
        <f t="shared" si="27"/>
        <v>6.1321517627650347E-2</v>
      </c>
      <c r="H206">
        <f t="shared" si="21"/>
        <v>1.9714806595771961</v>
      </c>
      <c r="I206">
        <f t="shared" si="22"/>
        <v>3.8867359910869363</v>
      </c>
    </row>
    <row r="207" spans="1:9">
      <c r="A207">
        <v>6.7</v>
      </c>
      <c r="B207">
        <v>24.2</v>
      </c>
      <c r="C207">
        <f t="shared" si="23"/>
        <v>162.13999999999999</v>
      </c>
      <c r="D207">
        <f t="shared" si="24"/>
        <v>44.89</v>
      </c>
      <c r="E207">
        <f t="shared" si="25"/>
        <v>21.123072547762355</v>
      </c>
      <c r="F207">
        <f t="shared" si="26"/>
        <v>3.0769274522376442</v>
      </c>
      <c r="G207">
        <f t="shared" si="27"/>
        <v>0.12714576248915885</v>
      </c>
      <c r="H207">
        <f t="shared" si="21"/>
        <v>3.0769274522376442</v>
      </c>
      <c r="I207">
        <f t="shared" si="22"/>
        <v>9.4674825463336401</v>
      </c>
    </row>
    <row r="208" spans="1:9">
      <c r="A208">
        <v>6</v>
      </c>
      <c r="B208">
        <v>30.5</v>
      </c>
      <c r="C208">
        <f t="shared" si="23"/>
        <v>183</v>
      </c>
      <c r="D208">
        <f t="shared" si="24"/>
        <v>36</v>
      </c>
      <c r="E208">
        <f t="shared" si="25"/>
        <v>24.141521478649175</v>
      </c>
      <c r="F208">
        <f t="shared" si="26"/>
        <v>6.3584785213508255</v>
      </c>
      <c r="G208">
        <f t="shared" si="27"/>
        <v>0.20847470561805986</v>
      </c>
      <c r="H208">
        <f t="shared" si="21"/>
        <v>6.3584785213508255</v>
      </c>
      <c r="I208">
        <f t="shared" si="22"/>
        <v>40.430249106479778</v>
      </c>
    </row>
    <row r="209" spans="1:9">
      <c r="A209">
        <v>4.4000000000000004</v>
      </c>
      <c r="B209">
        <v>29.452100000000002</v>
      </c>
      <c r="C209">
        <f t="shared" si="23"/>
        <v>129.58924000000002</v>
      </c>
      <c r="D209">
        <f t="shared" si="24"/>
        <v>19.360000000000003</v>
      </c>
      <c r="E209">
        <f t="shared" si="25"/>
        <v>31.040833320676178</v>
      </c>
      <c r="F209">
        <f t="shared" si="26"/>
        <v>1.5887333206761767</v>
      </c>
      <c r="G209">
        <f t="shared" si="27"/>
        <v>5.3942955533770993E-2</v>
      </c>
      <c r="H209">
        <f t="shared" si="21"/>
        <v>-1.5887333206761767</v>
      </c>
      <c r="I209">
        <f t="shared" si="22"/>
        <v>2.5240735642267511</v>
      </c>
    </row>
    <row r="210" spans="1:9">
      <c r="A210">
        <v>5.3</v>
      </c>
      <c r="B210">
        <v>30.4</v>
      </c>
      <c r="C210">
        <f t="shared" si="23"/>
        <v>161.11999999999998</v>
      </c>
      <c r="D210">
        <f t="shared" si="24"/>
        <v>28.09</v>
      </c>
      <c r="E210">
        <f t="shared" si="25"/>
        <v>27.15997040953599</v>
      </c>
      <c r="F210">
        <f t="shared" si="26"/>
        <v>3.2400295904640082</v>
      </c>
      <c r="G210">
        <f t="shared" si="27"/>
        <v>0.10657992073894765</v>
      </c>
      <c r="H210">
        <f t="shared" si="21"/>
        <v>3.2400295904640082</v>
      </c>
      <c r="I210">
        <f t="shared" si="22"/>
        <v>10.497791747082369</v>
      </c>
    </row>
    <row r="211" spans="1:9">
      <c r="A211">
        <v>2.4</v>
      </c>
      <c r="B211">
        <v>41.5</v>
      </c>
      <c r="C211">
        <f t="shared" si="23"/>
        <v>99.6</v>
      </c>
      <c r="D211">
        <f t="shared" si="24"/>
        <v>5.76</v>
      </c>
      <c r="E211">
        <f t="shared" si="25"/>
        <v>39.66497312320994</v>
      </c>
      <c r="F211">
        <f t="shared" si="26"/>
        <v>1.8350268767900602</v>
      </c>
      <c r="G211">
        <f t="shared" si="27"/>
        <v>4.4217515103374946E-2</v>
      </c>
      <c r="H211">
        <f t="shared" si="21"/>
        <v>1.8350268767900602</v>
      </c>
      <c r="I211">
        <f t="shared" si="22"/>
        <v>3.3673236385418828</v>
      </c>
    </row>
    <row r="212" spans="1:9">
      <c r="A212">
        <v>5.3</v>
      </c>
      <c r="B212">
        <v>26.6</v>
      </c>
      <c r="C212">
        <f t="shared" si="23"/>
        <v>140.97999999999999</v>
      </c>
      <c r="D212">
        <f t="shared" si="24"/>
        <v>28.09</v>
      </c>
      <c r="E212">
        <f t="shared" si="25"/>
        <v>27.15997040953599</v>
      </c>
      <c r="F212">
        <f t="shared" si="26"/>
        <v>0.55997040953598898</v>
      </c>
      <c r="G212">
        <f t="shared" si="27"/>
        <v>2.1051519155488307E-2</v>
      </c>
      <c r="H212">
        <f t="shared" si="21"/>
        <v>-0.55997040953598898</v>
      </c>
      <c r="I212">
        <f t="shared" si="22"/>
        <v>0.31356685955590319</v>
      </c>
    </row>
    <row r="213" spans="1:9">
      <c r="A213">
        <v>5</v>
      </c>
      <c r="B213">
        <v>29.7559</v>
      </c>
      <c r="C213">
        <f t="shared" si="23"/>
        <v>148.77950000000001</v>
      </c>
      <c r="D213">
        <f t="shared" si="24"/>
        <v>25</v>
      </c>
      <c r="E213">
        <f t="shared" si="25"/>
        <v>28.453591379916052</v>
      </c>
      <c r="F213">
        <f t="shared" si="26"/>
        <v>1.3023086200839487</v>
      </c>
      <c r="G213">
        <f t="shared" si="27"/>
        <v>4.3766399943673311E-2</v>
      </c>
      <c r="H213">
        <f t="shared" si="21"/>
        <v>1.3023086200839487</v>
      </c>
      <c r="I213">
        <f t="shared" si="22"/>
        <v>1.6960077419449584</v>
      </c>
    </row>
    <row r="214" spans="1:9">
      <c r="A214">
        <v>2</v>
      </c>
      <c r="B214">
        <v>40.234499999999997</v>
      </c>
      <c r="C214">
        <f t="shared" si="23"/>
        <v>80.468999999999994</v>
      </c>
      <c r="D214">
        <f t="shared" si="24"/>
        <v>4</v>
      </c>
      <c r="E214">
        <f t="shared" si="25"/>
        <v>41.389801083716691</v>
      </c>
      <c r="F214">
        <f t="shared" si="26"/>
        <v>1.1553010837166937</v>
      </c>
      <c r="G214">
        <f t="shared" si="27"/>
        <v>2.8714190153144536E-2</v>
      </c>
      <c r="H214">
        <f t="shared" si="21"/>
        <v>-1.1553010837166937</v>
      </c>
      <c r="I214">
        <f t="shared" si="22"/>
        <v>1.3347205940369669</v>
      </c>
    </row>
    <row r="215" spans="1:9">
      <c r="A215">
        <v>2.5</v>
      </c>
      <c r="B215">
        <v>38.6</v>
      </c>
      <c r="C215">
        <f t="shared" si="23"/>
        <v>96.5</v>
      </c>
      <c r="D215">
        <f t="shared" si="24"/>
        <v>6.25</v>
      </c>
      <c r="E215">
        <f t="shared" si="25"/>
        <v>39.23376613308325</v>
      </c>
      <c r="F215">
        <f t="shared" si="26"/>
        <v>0.63376613308324892</v>
      </c>
      <c r="G215">
        <f t="shared" si="27"/>
        <v>1.6418811737908004E-2</v>
      </c>
      <c r="H215">
        <f t="shared" si="21"/>
        <v>-0.63376613308324892</v>
      </c>
      <c r="I215">
        <f t="shared" si="22"/>
        <v>0.40165951144329437</v>
      </c>
    </row>
    <row r="216" spans="1:9">
      <c r="A216">
        <v>2.4</v>
      </c>
      <c r="B216">
        <v>42.8</v>
      </c>
      <c r="C216">
        <f t="shared" si="23"/>
        <v>102.71999999999998</v>
      </c>
      <c r="D216">
        <f t="shared" si="24"/>
        <v>5.76</v>
      </c>
      <c r="E216">
        <f t="shared" si="25"/>
        <v>39.66497312320994</v>
      </c>
      <c r="F216">
        <f t="shared" si="26"/>
        <v>3.1350268767900573</v>
      </c>
      <c r="G216">
        <f t="shared" si="27"/>
        <v>7.3248291513786395E-2</v>
      </c>
      <c r="H216">
        <f t="shared" si="21"/>
        <v>3.1350268767900573</v>
      </c>
      <c r="I216">
        <f t="shared" si="22"/>
        <v>9.8283935181960214</v>
      </c>
    </row>
    <row r="217" spans="1:9">
      <c r="A217">
        <v>5.3</v>
      </c>
      <c r="B217">
        <v>29.3645</v>
      </c>
      <c r="C217">
        <f t="shared" si="23"/>
        <v>155.63184999999999</v>
      </c>
      <c r="D217">
        <f t="shared" si="24"/>
        <v>28.09</v>
      </c>
      <c r="E217">
        <f t="shared" si="25"/>
        <v>27.15997040953599</v>
      </c>
      <c r="F217">
        <f t="shared" si="26"/>
        <v>2.2045295904640092</v>
      </c>
      <c r="G217">
        <f t="shared" si="27"/>
        <v>7.5074651039997595E-2</v>
      </c>
      <c r="H217">
        <f t="shared" si="21"/>
        <v>2.2045295904640092</v>
      </c>
      <c r="I217">
        <f t="shared" si="22"/>
        <v>4.8599507152314123</v>
      </c>
    </row>
    <row r="218" spans="1:9">
      <c r="A218">
        <v>2</v>
      </c>
      <c r="B218">
        <v>41.566099999999999</v>
      </c>
      <c r="C218">
        <f t="shared" si="23"/>
        <v>83.132199999999997</v>
      </c>
      <c r="D218">
        <f t="shared" si="24"/>
        <v>4</v>
      </c>
      <c r="E218">
        <f t="shared" si="25"/>
        <v>41.389801083716691</v>
      </c>
      <c r="F218">
        <f t="shared" si="26"/>
        <v>0.17629891628330796</v>
      </c>
      <c r="G218">
        <f t="shared" si="27"/>
        <v>4.2414110605350991E-3</v>
      </c>
      <c r="H218">
        <f t="shared" si="21"/>
        <v>0.17629891628330796</v>
      </c>
      <c r="I218">
        <f t="shared" si="22"/>
        <v>3.1081307882668829E-2</v>
      </c>
    </row>
    <row r="219" spans="1:9">
      <c r="A219">
        <v>3.2</v>
      </c>
      <c r="B219">
        <v>30.347000000000001</v>
      </c>
      <c r="C219">
        <f t="shared" si="23"/>
        <v>97.110400000000013</v>
      </c>
      <c r="D219">
        <f t="shared" si="24"/>
        <v>10.240000000000002</v>
      </c>
      <c r="E219">
        <f t="shared" si="25"/>
        <v>36.215317202196438</v>
      </c>
      <c r="F219">
        <f t="shared" si="26"/>
        <v>5.8683172021964367</v>
      </c>
      <c r="G219">
        <f t="shared" si="27"/>
        <v>0.19337388216945453</v>
      </c>
      <c r="H219">
        <f t="shared" si="21"/>
        <v>-5.8683172021964367</v>
      </c>
      <c r="I219">
        <f t="shared" si="22"/>
        <v>34.437146785594614</v>
      </c>
    </row>
    <row r="220" spans="1:9">
      <c r="A220">
        <v>3</v>
      </c>
      <c r="B220">
        <v>34.285299999999999</v>
      </c>
      <c r="C220">
        <f t="shared" si="23"/>
        <v>102.85589999999999</v>
      </c>
      <c r="D220">
        <f t="shared" si="24"/>
        <v>9</v>
      </c>
      <c r="E220">
        <f t="shared" si="25"/>
        <v>37.07773118244981</v>
      </c>
      <c r="F220">
        <f t="shared" si="26"/>
        <v>2.7924311824498105</v>
      </c>
      <c r="G220">
        <f t="shared" si="27"/>
        <v>8.1446893638084272E-2</v>
      </c>
      <c r="H220">
        <f t="shared" si="21"/>
        <v>-2.7924311824498105</v>
      </c>
      <c r="I220">
        <f t="shared" si="22"/>
        <v>7.7976719087180468</v>
      </c>
    </row>
    <row r="221" spans="1:9">
      <c r="A221">
        <v>2.5</v>
      </c>
      <c r="B221">
        <v>40.6</v>
      </c>
      <c r="C221">
        <f t="shared" si="23"/>
        <v>101.5</v>
      </c>
      <c r="D221">
        <f t="shared" si="24"/>
        <v>6.25</v>
      </c>
      <c r="E221">
        <f t="shared" si="25"/>
        <v>39.23376613308325</v>
      </c>
      <c r="F221">
        <f t="shared" si="26"/>
        <v>1.3662338669167511</v>
      </c>
      <c r="G221">
        <f t="shared" si="27"/>
        <v>3.3651080465929829E-2</v>
      </c>
      <c r="H221">
        <f t="shared" si="21"/>
        <v>1.3662338669167511</v>
      </c>
      <c r="I221">
        <f t="shared" si="22"/>
        <v>1.8665949791102987</v>
      </c>
    </row>
    <row r="222" spans="1:9">
      <c r="A222">
        <v>3</v>
      </c>
      <c r="B222">
        <v>38.7896</v>
      </c>
      <c r="C222">
        <f t="shared" si="23"/>
        <v>116.36879999999999</v>
      </c>
      <c r="D222">
        <f t="shared" si="24"/>
        <v>9</v>
      </c>
      <c r="E222">
        <f t="shared" si="25"/>
        <v>37.07773118244981</v>
      </c>
      <c r="F222">
        <f t="shared" si="26"/>
        <v>1.7118688175501902</v>
      </c>
      <c r="G222">
        <f t="shared" si="27"/>
        <v>4.4132159587884127E-2</v>
      </c>
      <c r="H222">
        <f t="shared" si="21"/>
        <v>1.7118688175501902</v>
      </c>
      <c r="I222">
        <f t="shared" si="22"/>
        <v>2.9304948485006861</v>
      </c>
    </row>
    <row r="223" spans="1:9">
      <c r="A223">
        <v>6.7</v>
      </c>
      <c r="B223">
        <v>24.2</v>
      </c>
      <c r="C223">
        <f t="shared" si="23"/>
        <v>162.13999999999999</v>
      </c>
      <c r="D223">
        <f t="shared" si="24"/>
        <v>44.89</v>
      </c>
      <c r="E223">
        <f t="shared" si="25"/>
        <v>21.123072547762355</v>
      </c>
      <c r="F223">
        <f t="shared" si="26"/>
        <v>3.0769274522376442</v>
      </c>
      <c r="G223">
        <f t="shared" si="27"/>
        <v>0.12714576248915885</v>
      </c>
      <c r="H223">
        <f t="shared" si="21"/>
        <v>3.0769274522376442</v>
      </c>
      <c r="I223">
        <f t="shared" si="22"/>
        <v>9.4674825463336401</v>
      </c>
    </row>
    <row r="224" spans="1:9">
      <c r="A224">
        <v>2.7</v>
      </c>
      <c r="B224">
        <v>36.146299999999997</v>
      </c>
      <c r="C224">
        <f t="shared" si="23"/>
        <v>97.595010000000002</v>
      </c>
      <c r="D224">
        <f t="shared" si="24"/>
        <v>7.2900000000000009</v>
      </c>
      <c r="E224">
        <f t="shared" si="25"/>
        <v>38.371352152829878</v>
      </c>
      <c r="F224">
        <f t="shared" si="26"/>
        <v>2.2250521528298819</v>
      </c>
      <c r="G224">
        <f t="shared" si="27"/>
        <v>6.1556844070620842E-2</v>
      </c>
      <c r="H224">
        <f t="shared" si="21"/>
        <v>-2.2250521528298819</v>
      </c>
      <c r="I224">
        <f t="shared" si="22"/>
        <v>4.9508570828128917</v>
      </c>
    </row>
    <row r="225" spans="1:9">
      <c r="A225">
        <v>2.4</v>
      </c>
      <c r="B225">
        <v>36.4</v>
      </c>
      <c r="C225">
        <f t="shared" si="23"/>
        <v>87.36</v>
      </c>
      <c r="D225">
        <f t="shared" si="24"/>
        <v>5.76</v>
      </c>
      <c r="E225">
        <f t="shared" si="25"/>
        <v>39.66497312320994</v>
      </c>
      <c r="F225">
        <f t="shared" si="26"/>
        <v>3.2649731232099413</v>
      </c>
      <c r="G225">
        <f t="shared" si="27"/>
        <v>8.9697063824448933E-2</v>
      </c>
      <c r="H225">
        <f t="shared" si="21"/>
        <v>-3.2649731232099413</v>
      </c>
      <c r="I225">
        <f t="shared" si="22"/>
        <v>10.660049495283278</v>
      </c>
    </row>
    <row r="226" spans="1:9">
      <c r="A226">
        <v>4</v>
      </c>
      <c r="B226">
        <v>30.2</v>
      </c>
      <c r="C226">
        <f t="shared" si="23"/>
        <v>120.8</v>
      </c>
      <c r="D226">
        <f t="shared" si="24"/>
        <v>16</v>
      </c>
      <c r="E226">
        <f t="shared" si="25"/>
        <v>32.765661281182929</v>
      </c>
      <c r="F226">
        <f t="shared" si="26"/>
        <v>2.5656612811829298</v>
      </c>
      <c r="G226">
        <f t="shared" si="27"/>
        <v>8.4955671562348664E-2</v>
      </c>
      <c r="H226">
        <f t="shared" si="21"/>
        <v>-2.5656612811829298</v>
      </c>
      <c r="I226">
        <f t="shared" si="22"/>
        <v>6.5826178097612331</v>
      </c>
    </row>
    <row r="227" spans="1:9">
      <c r="A227">
        <v>5.7</v>
      </c>
      <c r="B227">
        <v>21.3</v>
      </c>
      <c r="C227">
        <f t="shared" si="23"/>
        <v>121.41000000000001</v>
      </c>
      <c r="D227">
        <f t="shared" si="24"/>
        <v>32.49</v>
      </c>
      <c r="E227">
        <f t="shared" si="25"/>
        <v>25.435142449029236</v>
      </c>
      <c r="F227">
        <f t="shared" si="26"/>
        <v>4.1351424490292352</v>
      </c>
      <c r="G227">
        <f t="shared" si="27"/>
        <v>0.19413814314691244</v>
      </c>
      <c r="H227">
        <f t="shared" si="21"/>
        <v>-4.1351424490292352</v>
      </c>
      <c r="I227">
        <f t="shared" si="22"/>
        <v>17.099403073763501</v>
      </c>
    </row>
    <row r="228" spans="1:9">
      <c r="A228">
        <v>1.8</v>
      </c>
      <c r="B228">
        <v>47.5</v>
      </c>
      <c r="C228">
        <f t="shared" si="23"/>
        <v>85.5</v>
      </c>
      <c r="D228">
        <f t="shared" si="24"/>
        <v>3.24</v>
      </c>
      <c r="E228">
        <f t="shared" si="25"/>
        <v>42.25221506397007</v>
      </c>
      <c r="F228">
        <f t="shared" si="26"/>
        <v>5.2477849360299302</v>
      </c>
      <c r="G228">
        <f t="shared" si="27"/>
        <v>0.11047968286378801</v>
      </c>
      <c r="H228">
        <f t="shared" si="21"/>
        <v>5.2477849360299302</v>
      </c>
      <c r="I228">
        <f t="shared" si="22"/>
        <v>27.539246734822658</v>
      </c>
    </row>
    <row r="229" spans="1:9">
      <c r="A229">
        <v>3.8</v>
      </c>
      <c r="B229">
        <v>29.0307</v>
      </c>
      <c r="C229">
        <f t="shared" si="23"/>
        <v>110.31666</v>
      </c>
      <c r="D229">
        <f t="shared" si="24"/>
        <v>14.44</v>
      </c>
      <c r="E229">
        <f t="shared" si="25"/>
        <v>33.628075261436308</v>
      </c>
      <c r="F229">
        <f t="shared" si="26"/>
        <v>4.5973752614363086</v>
      </c>
      <c r="G229">
        <f t="shared" si="27"/>
        <v>0.15836253557221522</v>
      </c>
      <c r="H229">
        <f t="shared" si="21"/>
        <v>-4.5973752614363086</v>
      </c>
      <c r="I229">
        <f t="shared" si="22"/>
        <v>21.135859294466567</v>
      </c>
    </row>
    <row r="230" spans="1:9">
      <c r="A230">
        <v>2</v>
      </c>
      <c r="B230">
        <v>41.566099999999999</v>
      </c>
      <c r="C230">
        <f t="shared" si="23"/>
        <v>83.132199999999997</v>
      </c>
      <c r="D230">
        <f t="shared" si="24"/>
        <v>4</v>
      </c>
      <c r="E230">
        <f t="shared" si="25"/>
        <v>41.389801083716691</v>
      </c>
      <c r="F230">
        <f t="shared" si="26"/>
        <v>0.17629891628330796</v>
      </c>
      <c r="G230">
        <f t="shared" si="27"/>
        <v>4.2414110605350991E-3</v>
      </c>
      <c r="H230">
        <f t="shared" si="21"/>
        <v>0.17629891628330796</v>
      </c>
      <c r="I230">
        <f t="shared" si="22"/>
        <v>3.1081307882668829E-2</v>
      </c>
    </row>
    <row r="231" spans="1:9">
      <c r="A231">
        <v>5.7</v>
      </c>
      <c r="B231">
        <v>31.9</v>
      </c>
      <c r="C231">
        <f t="shared" si="23"/>
        <v>181.82999999999998</v>
      </c>
      <c r="D231">
        <f t="shared" si="24"/>
        <v>32.49</v>
      </c>
      <c r="E231">
        <f t="shared" si="25"/>
        <v>25.435142449029236</v>
      </c>
      <c r="F231">
        <f t="shared" si="26"/>
        <v>6.4648575509707626</v>
      </c>
      <c r="G231">
        <f t="shared" si="27"/>
        <v>0.20266011131569789</v>
      </c>
      <c r="H231">
        <f t="shared" si="21"/>
        <v>6.4648575509707626</v>
      </c>
      <c r="I231">
        <f t="shared" si="22"/>
        <v>41.794383154343684</v>
      </c>
    </row>
    <row r="232" spans="1:9">
      <c r="A232">
        <v>2</v>
      </c>
      <c r="B232">
        <v>43.5</v>
      </c>
      <c r="C232">
        <f t="shared" si="23"/>
        <v>87</v>
      </c>
      <c r="D232">
        <f t="shared" si="24"/>
        <v>4</v>
      </c>
      <c r="E232">
        <f t="shared" si="25"/>
        <v>41.389801083716691</v>
      </c>
      <c r="F232">
        <f t="shared" si="26"/>
        <v>2.1101989162833092</v>
      </c>
      <c r="G232">
        <f t="shared" si="27"/>
        <v>4.8510319914558835E-2</v>
      </c>
      <c r="H232">
        <f t="shared" si="21"/>
        <v>2.1101989162833092</v>
      </c>
      <c r="I232">
        <f t="shared" si="22"/>
        <v>4.4529394662832527</v>
      </c>
    </row>
    <row r="233" spans="1:9">
      <c r="A233">
        <v>2.5</v>
      </c>
      <c r="B233">
        <v>45.056600000000003</v>
      </c>
      <c r="C233">
        <f t="shared" si="23"/>
        <v>112.64150000000001</v>
      </c>
      <c r="D233">
        <f t="shared" si="24"/>
        <v>6.25</v>
      </c>
      <c r="E233">
        <f t="shared" si="25"/>
        <v>39.23376613308325</v>
      </c>
      <c r="F233">
        <f t="shared" si="26"/>
        <v>5.8228338669167528</v>
      </c>
      <c r="G233">
        <f t="shared" si="27"/>
        <v>0.12923376080123117</v>
      </c>
      <c r="H233">
        <f t="shared" si="21"/>
        <v>5.8228338669167528</v>
      </c>
      <c r="I233">
        <f t="shared" si="22"/>
        <v>33.905394241712706</v>
      </c>
    </row>
    <row r="234" spans="1:9">
      <c r="A234">
        <v>5</v>
      </c>
      <c r="B234">
        <v>23.618200000000002</v>
      </c>
      <c r="C234">
        <f t="shared" si="23"/>
        <v>118.09100000000001</v>
      </c>
      <c r="D234">
        <f t="shared" si="24"/>
        <v>25</v>
      </c>
      <c r="E234">
        <f t="shared" si="25"/>
        <v>28.453591379916052</v>
      </c>
      <c r="F234">
        <f t="shared" si="26"/>
        <v>4.8353913799160502</v>
      </c>
      <c r="G234">
        <f t="shared" si="27"/>
        <v>0.20473157903295128</v>
      </c>
      <c r="H234">
        <f t="shared" si="21"/>
        <v>-4.8353913799160502</v>
      </c>
      <c r="I234">
        <f t="shared" si="22"/>
        <v>23.381009796966445</v>
      </c>
    </row>
    <row r="235" spans="1:9">
      <c r="A235">
        <v>6.2</v>
      </c>
      <c r="B235">
        <v>28.4</v>
      </c>
      <c r="C235">
        <f t="shared" si="23"/>
        <v>176.07999999999998</v>
      </c>
      <c r="D235">
        <f t="shared" si="24"/>
        <v>38.440000000000005</v>
      </c>
      <c r="E235">
        <f t="shared" si="25"/>
        <v>23.279107498395796</v>
      </c>
      <c r="F235">
        <f t="shared" si="26"/>
        <v>5.1208925016042031</v>
      </c>
      <c r="G235">
        <f t="shared" si="27"/>
        <v>0.18031311625366914</v>
      </c>
      <c r="H235">
        <f t="shared" si="21"/>
        <v>5.1208925016042031</v>
      </c>
      <c r="I235">
        <f t="shared" si="22"/>
        <v>26.223540012986152</v>
      </c>
    </row>
    <row r="236" spans="1:9">
      <c r="A236">
        <v>4.5999999999999996</v>
      </c>
      <c r="B236">
        <v>28.3</v>
      </c>
      <c r="C236">
        <f t="shared" si="23"/>
        <v>130.18</v>
      </c>
      <c r="D236">
        <f t="shared" si="24"/>
        <v>21.159999999999997</v>
      </c>
      <c r="E236">
        <f t="shared" si="25"/>
        <v>30.178419340422806</v>
      </c>
      <c r="F236">
        <f t="shared" si="26"/>
        <v>1.8784193404228056</v>
      </c>
      <c r="G236">
        <f t="shared" si="27"/>
        <v>6.6375241711053204E-2</v>
      </c>
      <c r="H236">
        <f t="shared" si="21"/>
        <v>-1.8784193404228056</v>
      </c>
      <c r="I236">
        <f t="shared" si="22"/>
        <v>3.5284592184744481</v>
      </c>
    </row>
    <row r="237" spans="1:9">
      <c r="A237">
        <v>5.3</v>
      </c>
      <c r="B237">
        <v>28.993500000000001</v>
      </c>
      <c r="C237">
        <f t="shared" si="23"/>
        <v>153.66555</v>
      </c>
      <c r="D237">
        <f t="shared" si="24"/>
        <v>28.09</v>
      </c>
      <c r="E237">
        <f t="shared" si="25"/>
        <v>27.15997040953599</v>
      </c>
      <c r="F237">
        <f t="shared" si="26"/>
        <v>1.8335295904640105</v>
      </c>
      <c r="G237">
        <f t="shared" si="27"/>
        <v>6.3239332625037004E-2</v>
      </c>
      <c r="H237">
        <f t="shared" si="21"/>
        <v>1.8335295904640105</v>
      </c>
      <c r="I237">
        <f t="shared" si="22"/>
        <v>3.3618307591071224</v>
      </c>
    </row>
    <row r="238" spans="1:9">
      <c r="A238">
        <v>2.4</v>
      </c>
      <c r="B238">
        <v>40.370600000000003</v>
      </c>
      <c r="C238">
        <f t="shared" si="23"/>
        <v>96.889440000000008</v>
      </c>
      <c r="D238">
        <f t="shared" si="24"/>
        <v>5.76</v>
      </c>
      <c r="E238">
        <f t="shared" si="25"/>
        <v>39.66497312320994</v>
      </c>
      <c r="F238">
        <f t="shared" si="26"/>
        <v>0.70562687679006331</v>
      </c>
      <c r="G238">
        <f t="shared" si="27"/>
        <v>1.7478731472657411E-2</v>
      </c>
      <c r="H238">
        <f t="shared" si="21"/>
        <v>0.70562687679006331</v>
      </c>
      <c r="I238">
        <f t="shared" si="22"/>
        <v>0.4979092892484992</v>
      </c>
    </row>
    <row r="239" spans="1:9">
      <c r="A239">
        <v>3.5</v>
      </c>
      <c r="B239">
        <v>37.6</v>
      </c>
      <c r="C239">
        <f t="shared" si="23"/>
        <v>131.6</v>
      </c>
      <c r="D239">
        <f t="shared" si="24"/>
        <v>12.25</v>
      </c>
      <c r="E239">
        <f t="shared" si="25"/>
        <v>34.92169623181637</v>
      </c>
      <c r="F239">
        <f t="shared" si="26"/>
        <v>2.6783037681836319</v>
      </c>
      <c r="G239">
        <f t="shared" si="27"/>
        <v>7.123148319637318E-2</v>
      </c>
      <c r="H239">
        <f t="shared" si="21"/>
        <v>2.6783037681836319</v>
      </c>
      <c r="I239">
        <f t="shared" si="22"/>
        <v>7.1733110746666418</v>
      </c>
    </row>
    <row r="240" spans="1:9">
      <c r="A240">
        <v>5</v>
      </c>
      <c r="B240">
        <v>32.670099999999998</v>
      </c>
      <c r="C240">
        <f t="shared" si="23"/>
        <v>163.35049999999998</v>
      </c>
      <c r="D240">
        <f t="shared" si="24"/>
        <v>25</v>
      </c>
      <c r="E240">
        <f t="shared" si="25"/>
        <v>28.453591379916052</v>
      </c>
      <c r="F240">
        <f t="shared" si="26"/>
        <v>4.2165086200839461</v>
      </c>
      <c r="G240">
        <f t="shared" si="27"/>
        <v>0.12906322968353162</v>
      </c>
      <c r="H240">
        <f t="shared" si="21"/>
        <v>4.2165086200839461</v>
      </c>
      <c r="I240">
        <f t="shared" si="22"/>
        <v>17.778944943242223</v>
      </c>
    </row>
    <row r="241" spans="1:9">
      <c r="A241">
        <v>3.5</v>
      </c>
      <c r="B241">
        <v>30.5</v>
      </c>
      <c r="C241">
        <f t="shared" si="23"/>
        <v>106.75</v>
      </c>
      <c r="D241">
        <f t="shared" si="24"/>
        <v>12.25</v>
      </c>
      <c r="E241">
        <f t="shared" si="25"/>
        <v>34.92169623181637</v>
      </c>
      <c r="F241">
        <f t="shared" si="26"/>
        <v>4.4216962318163695</v>
      </c>
      <c r="G241">
        <f t="shared" si="27"/>
        <v>0.144973646944799</v>
      </c>
      <c r="H241">
        <f t="shared" si="21"/>
        <v>-4.4216962318163695</v>
      </c>
      <c r="I241">
        <f t="shared" si="22"/>
        <v>19.55139756645908</v>
      </c>
    </row>
    <row r="242" spans="1:9">
      <c r="A242">
        <v>3.7</v>
      </c>
      <c r="B242">
        <v>28.8</v>
      </c>
      <c r="C242">
        <f t="shared" si="23"/>
        <v>106.56</v>
      </c>
      <c r="D242">
        <f t="shared" si="24"/>
        <v>13.690000000000001</v>
      </c>
      <c r="E242">
        <f t="shared" si="25"/>
        <v>34.059282251562998</v>
      </c>
      <c r="F242">
        <f t="shared" si="26"/>
        <v>5.2592822515629969</v>
      </c>
      <c r="G242">
        <f t="shared" si="27"/>
        <v>0.18261396706815961</v>
      </c>
      <c r="H242">
        <f t="shared" si="21"/>
        <v>-5.2592822515629969</v>
      </c>
      <c r="I242">
        <f t="shared" si="22"/>
        <v>27.660049801605545</v>
      </c>
    </row>
    <row r="243" spans="1:9">
      <c r="A243">
        <v>5.7</v>
      </c>
      <c r="B243">
        <v>27.1</v>
      </c>
      <c r="C243">
        <f t="shared" si="23"/>
        <v>154.47</v>
      </c>
      <c r="D243">
        <f t="shared" si="24"/>
        <v>32.49</v>
      </c>
      <c r="E243">
        <f t="shared" si="25"/>
        <v>25.435142449029236</v>
      </c>
      <c r="F243">
        <f t="shared" si="26"/>
        <v>1.6648575509707655</v>
      </c>
      <c r="G243">
        <f t="shared" si="27"/>
        <v>6.1433857969400936E-2</v>
      </c>
      <c r="H243">
        <f t="shared" si="21"/>
        <v>1.6648575509707655</v>
      </c>
      <c r="I243">
        <f t="shared" si="22"/>
        <v>2.7717506650243751</v>
      </c>
    </row>
    <row r="244" spans="1:9">
      <c r="A244">
        <v>2.4</v>
      </c>
      <c r="B244">
        <v>38.6</v>
      </c>
      <c r="C244">
        <f t="shared" si="23"/>
        <v>92.64</v>
      </c>
      <c r="D244">
        <f t="shared" si="24"/>
        <v>5.76</v>
      </c>
      <c r="E244">
        <f t="shared" si="25"/>
        <v>39.66497312320994</v>
      </c>
      <c r="F244">
        <f t="shared" si="26"/>
        <v>1.0649731232099384</v>
      </c>
      <c r="G244">
        <f t="shared" si="27"/>
        <v>2.7589977285231566E-2</v>
      </c>
      <c r="H244">
        <f t="shared" si="21"/>
        <v>-1.0649731232099384</v>
      </c>
      <c r="I244">
        <f t="shared" si="22"/>
        <v>1.1341677531595307</v>
      </c>
    </row>
    <row r="245" spans="1:9">
      <c r="A245">
        <v>4</v>
      </c>
      <c r="B245">
        <v>27.8</v>
      </c>
      <c r="C245">
        <f t="shared" si="23"/>
        <v>111.2</v>
      </c>
      <c r="D245">
        <f t="shared" si="24"/>
        <v>16</v>
      </c>
      <c r="E245">
        <f t="shared" si="25"/>
        <v>32.765661281182929</v>
      </c>
      <c r="F245">
        <f t="shared" si="26"/>
        <v>4.9656612811829284</v>
      </c>
      <c r="G245">
        <f t="shared" si="27"/>
        <v>0.17862090939506936</v>
      </c>
      <c r="H245">
        <f t="shared" si="21"/>
        <v>-4.9656612811829284</v>
      </c>
      <c r="I245">
        <f t="shared" si="22"/>
        <v>24.657791959439283</v>
      </c>
    </row>
    <row r="246" spans="1:9">
      <c r="A246">
        <v>2</v>
      </c>
      <c r="B246">
        <v>42</v>
      </c>
      <c r="C246">
        <f t="shared" si="23"/>
        <v>84</v>
      </c>
      <c r="D246">
        <f t="shared" si="24"/>
        <v>4</v>
      </c>
      <c r="E246">
        <f t="shared" si="25"/>
        <v>41.389801083716691</v>
      </c>
      <c r="F246">
        <f t="shared" si="26"/>
        <v>0.61019891628330925</v>
      </c>
      <c r="G246">
        <f t="shared" si="27"/>
        <v>1.4528545625793077E-2</v>
      </c>
      <c r="H246">
        <f t="shared" si="21"/>
        <v>0.61019891628330925</v>
      </c>
      <c r="I246">
        <f t="shared" si="22"/>
        <v>0.37234271743332503</v>
      </c>
    </row>
    <row r="247" spans="1:9">
      <c r="A247">
        <v>6.2</v>
      </c>
      <c r="B247">
        <v>34.349299999999999</v>
      </c>
      <c r="C247">
        <f t="shared" si="23"/>
        <v>212.96566000000001</v>
      </c>
      <c r="D247">
        <f t="shared" si="24"/>
        <v>38.440000000000005</v>
      </c>
      <c r="E247">
        <f t="shared" si="25"/>
        <v>23.279107498395796</v>
      </c>
      <c r="F247">
        <f t="shared" si="26"/>
        <v>11.070192501604204</v>
      </c>
      <c r="G247">
        <f t="shared" si="27"/>
        <v>0.32228291410899795</v>
      </c>
      <c r="H247">
        <f t="shared" si="21"/>
        <v>11.070192501604204</v>
      </c>
      <c r="I247">
        <f t="shared" si="22"/>
        <v>122.54916202257394</v>
      </c>
    </row>
    <row r="248" spans="1:9">
      <c r="A248">
        <v>2.5</v>
      </c>
      <c r="B248">
        <v>39.6</v>
      </c>
      <c r="C248">
        <f t="shared" si="23"/>
        <v>99</v>
      </c>
      <c r="D248">
        <f t="shared" si="24"/>
        <v>6.25</v>
      </c>
      <c r="E248">
        <f t="shared" si="25"/>
        <v>39.23376613308325</v>
      </c>
      <c r="F248">
        <f t="shared" si="26"/>
        <v>0.36623386691675108</v>
      </c>
      <c r="G248">
        <f t="shared" si="27"/>
        <v>9.2483299726452296E-3</v>
      </c>
      <c r="H248">
        <f t="shared" si="21"/>
        <v>0.36623386691675108</v>
      </c>
      <c r="I248">
        <f t="shared" si="22"/>
        <v>0.13412724527679654</v>
      </c>
    </row>
    <row r="249" spans="1:9">
      <c r="A249">
        <v>6.2</v>
      </c>
      <c r="B249">
        <v>27.1</v>
      </c>
      <c r="C249">
        <f t="shared" si="23"/>
        <v>168.02</v>
      </c>
      <c r="D249">
        <f t="shared" si="24"/>
        <v>38.440000000000005</v>
      </c>
      <c r="E249">
        <f t="shared" si="25"/>
        <v>23.279107498395796</v>
      </c>
      <c r="F249">
        <f t="shared" si="26"/>
        <v>3.8208925016042059</v>
      </c>
      <c r="G249">
        <f t="shared" si="27"/>
        <v>0.14099234323262752</v>
      </c>
      <c r="H249">
        <f t="shared" si="21"/>
        <v>3.8208925016042059</v>
      </c>
      <c r="I249">
        <f t="shared" si="22"/>
        <v>14.599219508815247</v>
      </c>
    </row>
    <row r="250" spans="1:9">
      <c r="A250">
        <v>1.6</v>
      </c>
      <c r="B250">
        <v>50.2669</v>
      </c>
      <c r="C250">
        <f t="shared" si="23"/>
        <v>80.427040000000005</v>
      </c>
      <c r="D250">
        <f t="shared" si="24"/>
        <v>2.5600000000000005</v>
      </c>
      <c r="E250">
        <f t="shared" si="25"/>
        <v>43.114629044223442</v>
      </c>
      <c r="F250">
        <f t="shared" si="26"/>
        <v>7.152270955776558</v>
      </c>
      <c r="G250">
        <f t="shared" si="27"/>
        <v>0.14228589699735925</v>
      </c>
      <c r="H250">
        <f t="shared" si="21"/>
        <v>7.152270955776558</v>
      </c>
      <c r="I250">
        <f t="shared" si="22"/>
        <v>51.154979824844922</v>
      </c>
    </row>
    <row r="251" spans="1:9">
      <c r="A251">
        <v>4.5999999999999996</v>
      </c>
      <c r="B251">
        <v>24.8718</v>
      </c>
      <c r="C251">
        <f t="shared" si="23"/>
        <v>114.41027999999999</v>
      </c>
      <c r="D251">
        <f t="shared" si="24"/>
        <v>21.159999999999997</v>
      </c>
      <c r="E251">
        <f t="shared" si="25"/>
        <v>30.178419340422806</v>
      </c>
      <c r="F251">
        <f t="shared" si="26"/>
        <v>5.3066193404228059</v>
      </c>
      <c r="G251">
        <f t="shared" si="27"/>
        <v>0.21335887794300396</v>
      </c>
      <c r="H251">
        <f t="shared" si="21"/>
        <v>-5.3066193404228059</v>
      </c>
      <c r="I251">
        <f t="shared" si="22"/>
        <v>28.160208824149375</v>
      </c>
    </row>
    <row r="252" spans="1:9">
      <c r="A252">
        <v>2</v>
      </c>
      <c r="B252">
        <v>58.534999999999997</v>
      </c>
      <c r="C252">
        <f t="shared" si="23"/>
        <v>117.07</v>
      </c>
      <c r="D252">
        <f t="shared" si="24"/>
        <v>4</v>
      </c>
      <c r="E252">
        <f t="shared" si="25"/>
        <v>41.389801083716691</v>
      </c>
      <c r="F252">
        <f t="shared" si="26"/>
        <v>17.145198916283306</v>
      </c>
      <c r="G252">
        <f t="shared" si="27"/>
        <v>0.29290508099911688</v>
      </c>
      <c r="H252">
        <f t="shared" si="21"/>
        <v>17.145198916283306</v>
      </c>
      <c r="I252">
        <f t="shared" si="22"/>
        <v>293.95784587892223</v>
      </c>
    </row>
    <row r="253" spans="1:9">
      <c r="A253">
        <v>2</v>
      </c>
      <c r="B253">
        <v>45.190100000000001</v>
      </c>
      <c r="C253">
        <f t="shared" si="23"/>
        <v>90.380200000000002</v>
      </c>
      <c r="D253">
        <f t="shared" si="24"/>
        <v>4</v>
      </c>
      <c r="E253">
        <f t="shared" si="25"/>
        <v>41.389801083716691</v>
      </c>
      <c r="F253">
        <f t="shared" si="26"/>
        <v>3.8002989162833103</v>
      </c>
      <c r="G253">
        <f t="shared" si="27"/>
        <v>8.4095828871441097E-2</v>
      </c>
      <c r="H253">
        <f t="shared" si="21"/>
        <v>3.8002989162833103</v>
      </c>
      <c r="I253">
        <f t="shared" si="22"/>
        <v>14.442271853104103</v>
      </c>
    </row>
    <row r="254" spans="1:9">
      <c r="A254">
        <v>5.5</v>
      </c>
      <c r="B254">
        <v>32.299999999999997</v>
      </c>
      <c r="C254">
        <f t="shared" si="23"/>
        <v>177.64999999999998</v>
      </c>
      <c r="D254">
        <f t="shared" si="24"/>
        <v>30.25</v>
      </c>
      <c r="E254">
        <f t="shared" si="25"/>
        <v>26.297556429282611</v>
      </c>
      <c r="F254">
        <f t="shared" si="26"/>
        <v>6.0024435707173858</v>
      </c>
      <c r="G254">
        <f t="shared" si="27"/>
        <v>0.18583416627608007</v>
      </c>
      <c r="H254">
        <f t="shared" si="21"/>
        <v>6.0024435707173858</v>
      </c>
      <c r="I254">
        <f t="shared" si="22"/>
        <v>36.02932881964648</v>
      </c>
    </row>
    <row r="255" spans="1:9">
      <c r="A255">
        <v>3</v>
      </c>
      <c r="B255">
        <v>33.1</v>
      </c>
      <c r="C255">
        <f t="shared" si="23"/>
        <v>99.300000000000011</v>
      </c>
      <c r="D255">
        <f t="shared" si="24"/>
        <v>9</v>
      </c>
      <c r="E255">
        <f t="shared" si="25"/>
        <v>37.07773118244981</v>
      </c>
      <c r="F255">
        <f t="shared" si="26"/>
        <v>3.9777311824498085</v>
      </c>
      <c r="G255">
        <f t="shared" si="27"/>
        <v>0.12017314750603651</v>
      </c>
      <c r="H255">
        <f t="shared" si="21"/>
        <v>-3.9777311824498085</v>
      </c>
      <c r="I255">
        <f t="shared" si="22"/>
        <v>15.822345359833552</v>
      </c>
    </row>
    <row r="256" spans="1:9">
      <c r="A256">
        <v>5.3</v>
      </c>
      <c r="B256">
        <v>22.9</v>
      </c>
      <c r="C256">
        <f t="shared" si="23"/>
        <v>121.36999999999999</v>
      </c>
      <c r="D256">
        <f t="shared" si="24"/>
        <v>28.09</v>
      </c>
      <c r="E256">
        <f t="shared" si="25"/>
        <v>27.15997040953599</v>
      </c>
      <c r="F256">
        <f t="shared" si="26"/>
        <v>4.2599704095359918</v>
      </c>
      <c r="G256">
        <f t="shared" si="27"/>
        <v>0.18602490871336211</v>
      </c>
      <c r="H256">
        <f t="shared" si="21"/>
        <v>-4.2599704095359918</v>
      </c>
      <c r="I256">
        <f t="shared" si="22"/>
        <v>18.147347890122244</v>
      </c>
    </row>
    <row r="257" spans="1:9">
      <c r="A257">
        <v>3</v>
      </c>
      <c r="B257">
        <v>38.7896</v>
      </c>
      <c r="C257">
        <f t="shared" si="23"/>
        <v>116.36879999999999</v>
      </c>
      <c r="D257">
        <f t="shared" si="24"/>
        <v>9</v>
      </c>
      <c r="E257">
        <f t="shared" si="25"/>
        <v>37.07773118244981</v>
      </c>
      <c r="F257">
        <f t="shared" si="26"/>
        <v>1.7118688175501902</v>
      </c>
      <c r="G257">
        <f t="shared" si="27"/>
        <v>4.4132159587884127E-2</v>
      </c>
      <c r="H257">
        <f t="shared" si="21"/>
        <v>1.7118688175501902</v>
      </c>
      <c r="I257">
        <f t="shared" si="22"/>
        <v>2.9304948485006861</v>
      </c>
    </row>
    <row r="258" spans="1:9">
      <c r="A258">
        <v>3.8</v>
      </c>
      <c r="B258">
        <v>28.5532</v>
      </c>
      <c r="C258">
        <f t="shared" si="23"/>
        <v>108.50215999999999</v>
      </c>
      <c r="D258">
        <f t="shared" si="24"/>
        <v>14.44</v>
      </c>
      <c r="E258">
        <f t="shared" si="25"/>
        <v>33.628075261436308</v>
      </c>
      <c r="F258">
        <f t="shared" si="26"/>
        <v>5.0748752614363077</v>
      </c>
      <c r="G258">
        <f t="shared" si="27"/>
        <v>0.17773402846042852</v>
      </c>
      <c r="H258">
        <f t="shared" ref="H258:H321" si="28">B258-E258</f>
        <v>-5.0748752614363077</v>
      </c>
      <c r="I258">
        <f t="shared" ref="I258:I321" si="29">H258^2</f>
        <v>25.754358919138234</v>
      </c>
    </row>
    <row r="259" spans="1:9">
      <c r="A259">
        <v>3.7</v>
      </c>
      <c r="B259">
        <v>34.730499999999999</v>
      </c>
      <c r="C259">
        <f t="shared" ref="C259:C322" si="30">(A259*B259)</f>
        <v>128.50285</v>
      </c>
      <c r="D259">
        <f t="shared" ref="D259:D322" si="31">(A259^2)</f>
        <v>13.690000000000001</v>
      </c>
      <c r="E259">
        <f t="shared" ref="E259:E322" si="32">($L$30+$L$29*A259)</f>
        <v>34.059282251562998</v>
      </c>
      <c r="F259">
        <f t="shared" ref="F259:F322" si="33">ABS(B259-E259)</f>
        <v>0.67121774843700166</v>
      </c>
      <c r="G259">
        <f t="shared" ref="G259:G322" si="34">F259/B259</f>
        <v>1.932646372603336E-2</v>
      </c>
      <c r="H259">
        <f t="shared" si="28"/>
        <v>0.67121774843700166</v>
      </c>
      <c r="I259">
        <f t="shared" si="29"/>
        <v>0.45053326581683806</v>
      </c>
    </row>
    <row r="260" spans="1:9">
      <c r="A260">
        <v>2.5</v>
      </c>
      <c r="B260">
        <v>42.9</v>
      </c>
      <c r="C260">
        <f t="shared" si="30"/>
        <v>107.25</v>
      </c>
      <c r="D260">
        <f t="shared" si="31"/>
        <v>6.25</v>
      </c>
      <c r="E260">
        <f t="shared" si="32"/>
        <v>39.23376613308325</v>
      </c>
      <c r="F260">
        <f t="shared" si="33"/>
        <v>3.6662338669167482</v>
      </c>
      <c r="G260">
        <f t="shared" si="34"/>
        <v>8.5459996897826296E-2</v>
      </c>
      <c r="H260">
        <f t="shared" si="28"/>
        <v>3.6662338669167482</v>
      </c>
      <c r="I260">
        <f t="shared" si="29"/>
        <v>13.441270766927333</v>
      </c>
    </row>
    <row r="261" spans="1:9">
      <c r="A261">
        <v>4.3</v>
      </c>
      <c r="B261">
        <v>26.1157</v>
      </c>
      <c r="C261">
        <f t="shared" si="30"/>
        <v>112.29751</v>
      </c>
      <c r="D261">
        <f t="shared" si="31"/>
        <v>18.489999999999998</v>
      </c>
      <c r="E261">
        <f t="shared" si="32"/>
        <v>31.472040310802868</v>
      </c>
      <c r="F261">
        <f t="shared" si="33"/>
        <v>5.3563403108028673</v>
      </c>
      <c r="G261">
        <f t="shared" si="34"/>
        <v>0.20510039213204576</v>
      </c>
      <c r="H261">
        <f t="shared" si="28"/>
        <v>-5.3563403108028673</v>
      </c>
      <c r="I261">
        <f t="shared" si="29"/>
        <v>28.690381525131759</v>
      </c>
    </row>
    <row r="262" spans="1:9">
      <c r="A262">
        <v>2.4</v>
      </c>
      <c r="B262">
        <v>46.8</v>
      </c>
      <c r="C262">
        <f t="shared" si="30"/>
        <v>112.32</v>
      </c>
      <c r="D262">
        <f t="shared" si="31"/>
        <v>5.76</v>
      </c>
      <c r="E262">
        <f t="shared" si="32"/>
        <v>39.66497312320994</v>
      </c>
      <c r="F262">
        <f t="shared" si="33"/>
        <v>7.1350268767900573</v>
      </c>
      <c r="G262">
        <f t="shared" si="34"/>
        <v>0.1524578392476508</v>
      </c>
      <c r="H262">
        <f t="shared" si="28"/>
        <v>7.1350268767900573</v>
      </c>
      <c r="I262">
        <f t="shared" si="29"/>
        <v>50.908608532516482</v>
      </c>
    </row>
    <row r="263" spans="1:9">
      <c r="A263">
        <v>3.9</v>
      </c>
      <c r="B263">
        <v>37.299999999999997</v>
      </c>
      <c r="C263">
        <f t="shared" si="30"/>
        <v>145.47</v>
      </c>
      <c r="D263">
        <f t="shared" si="31"/>
        <v>15.209999999999999</v>
      </c>
      <c r="E263">
        <f t="shared" si="32"/>
        <v>33.196868271309626</v>
      </c>
      <c r="F263">
        <f t="shared" si="33"/>
        <v>4.1031317286903715</v>
      </c>
      <c r="G263">
        <f t="shared" si="34"/>
        <v>0.11000353160027806</v>
      </c>
      <c r="H263">
        <f t="shared" si="28"/>
        <v>4.1031317286903715</v>
      </c>
      <c r="I263">
        <f t="shared" si="29"/>
        <v>16.835689982985635</v>
      </c>
    </row>
    <row r="264" spans="1:9">
      <c r="A264">
        <v>3.7</v>
      </c>
      <c r="B264">
        <v>28.7</v>
      </c>
      <c r="C264">
        <f t="shared" si="30"/>
        <v>106.19</v>
      </c>
      <c r="D264">
        <f t="shared" si="31"/>
        <v>13.690000000000001</v>
      </c>
      <c r="E264">
        <f t="shared" si="32"/>
        <v>34.059282251562998</v>
      </c>
      <c r="F264">
        <f t="shared" si="33"/>
        <v>5.3592822515629983</v>
      </c>
      <c r="G264">
        <f t="shared" si="34"/>
        <v>0.18673457322519157</v>
      </c>
      <c r="H264">
        <f t="shared" si="28"/>
        <v>-5.3592822515629983</v>
      </c>
      <c r="I264">
        <f t="shared" si="29"/>
        <v>28.72190625191816</v>
      </c>
    </row>
    <row r="265" spans="1:9">
      <c r="A265">
        <v>1.6</v>
      </c>
      <c r="B265">
        <v>47.202500000000001</v>
      </c>
      <c r="C265">
        <f t="shared" si="30"/>
        <v>75.524000000000001</v>
      </c>
      <c r="D265">
        <f t="shared" si="31"/>
        <v>2.5600000000000005</v>
      </c>
      <c r="E265">
        <f t="shared" si="32"/>
        <v>43.114629044223442</v>
      </c>
      <c r="F265">
        <f t="shared" si="33"/>
        <v>4.0878709557765589</v>
      </c>
      <c r="G265">
        <f t="shared" si="34"/>
        <v>8.6602848488460546E-2</v>
      </c>
      <c r="H265">
        <f t="shared" si="28"/>
        <v>4.0878709557765589</v>
      </c>
      <c r="I265">
        <f t="shared" si="29"/>
        <v>16.710688951081558</v>
      </c>
    </row>
    <row r="266" spans="1:9">
      <c r="A266">
        <v>1.6</v>
      </c>
      <c r="B266">
        <v>46.5047</v>
      </c>
      <c r="C266">
        <f t="shared" si="30"/>
        <v>74.407520000000005</v>
      </c>
      <c r="D266">
        <f t="shared" si="31"/>
        <v>2.5600000000000005</v>
      </c>
      <c r="E266">
        <f t="shared" si="32"/>
        <v>43.114629044223442</v>
      </c>
      <c r="F266">
        <f t="shared" si="33"/>
        <v>3.390070955776558</v>
      </c>
      <c r="G266">
        <f t="shared" si="34"/>
        <v>7.2897383614485375E-2</v>
      </c>
      <c r="H266">
        <f t="shared" si="28"/>
        <v>3.390070955776558</v>
      </c>
      <c r="I266">
        <f t="shared" si="29"/>
        <v>11.492581085199786</v>
      </c>
    </row>
    <row r="267" spans="1:9">
      <c r="A267">
        <v>3.8</v>
      </c>
      <c r="B267">
        <v>34.514800000000001</v>
      </c>
      <c r="C267">
        <f t="shared" si="30"/>
        <v>131.15624</v>
      </c>
      <c r="D267">
        <f t="shared" si="31"/>
        <v>14.44</v>
      </c>
      <c r="E267">
        <f t="shared" si="32"/>
        <v>33.628075261436308</v>
      </c>
      <c r="F267">
        <f t="shared" si="33"/>
        <v>0.88672473856369294</v>
      </c>
      <c r="G267">
        <f t="shared" si="34"/>
        <v>2.5691145206221472E-2</v>
      </c>
      <c r="H267">
        <f t="shared" si="28"/>
        <v>0.88672473856369294</v>
      </c>
      <c r="I267">
        <f t="shared" si="29"/>
        <v>0.78628076198084962</v>
      </c>
    </row>
    <row r="268" spans="1:9">
      <c r="A268">
        <v>3.5</v>
      </c>
      <c r="B268">
        <v>36.799999999999997</v>
      </c>
      <c r="C268">
        <f t="shared" si="30"/>
        <v>128.79999999999998</v>
      </c>
      <c r="D268">
        <f t="shared" si="31"/>
        <v>12.25</v>
      </c>
      <c r="E268">
        <f t="shared" si="32"/>
        <v>34.92169623181637</v>
      </c>
      <c r="F268">
        <f t="shared" si="33"/>
        <v>1.8783037681836277</v>
      </c>
      <c r="G268">
        <f t="shared" si="34"/>
        <v>5.1040863265859451E-2</v>
      </c>
      <c r="H268">
        <f t="shared" si="28"/>
        <v>1.8783037681836277</v>
      </c>
      <c r="I268">
        <f t="shared" si="29"/>
        <v>3.5280250455728148</v>
      </c>
    </row>
    <row r="269" spans="1:9">
      <c r="A269">
        <v>6.2</v>
      </c>
      <c r="B269">
        <v>35.799999999999997</v>
      </c>
      <c r="C269">
        <f t="shared" si="30"/>
        <v>221.95999999999998</v>
      </c>
      <c r="D269">
        <f t="shared" si="31"/>
        <v>38.440000000000005</v>
      </c>
      <c r="E269">
        <f t="shared" si="32"/>
        <v>23.279107498395796</v>
      </c>
      <c r="F269">
        <f t="shared" si="33"/>
        <v>12.520892501604202</v>
      </c>
      <c r="G269">
        <f t="shared" si="34"/>
        <v>0.34974560060346932</v>
      </c>
      <c r="H269">
        <f t="shared" si="28"/>
        <v>12.520892501604202</v>
      </c>
      <c r="I269">
        <f t="shared" si="29"/>
        <v>156.77274903672833</v>
      </c>
    </row>
    <row r="270" spans="1:9">
      <c r="A270">
        <v>1.8</v>
      </c>
      <c r="B270">
        <v>37.002800000000001</v>
      </c>
      <c r="C270">
        <f t="shared" si="30"/>
        <v>66.605040000000002</v>
      </c>
      <c r="D270">
        <f t="shared" si="31"/>
        <v>3.24</v>
      </c>
      <c r="E270">
        <f t="shared" si="32"/>
        <v>42.25221506397007</v>
      </c>
      <c r="F270">
        <f t="shared" si="33"/>
        <v>5.2494150639700692</v>
      </c>
      <c r="G270">
        <f t="shared" si="34"/>
        <v>0.14186534705400858</v>
      </c>
      <c r="H270">
        <f t="shared" si="28"/>
        <v>-5.2494150639700692</v>
      </c>
      <c r="I270">
        <f t="shared" si="29"/>
        <v>27.556358513835885</v>
      </c>
    </row>
    <row r="271" spans="1:9">
      <c r="A271">
        <v>2</v>
      </c>
      <c r="B271">
        <v>43.1</v>
      </c>
      <c r="C271">
        <f t="shared" si="30"/>
        <v>86.2</v>
      </c>
      <c r="D271">
        <f t="shared" si="31"/>
        <v>4</v>
      </c>
      <c r="E271">
        <f t="shared" si="32"/>
        <v>41.389801083716691</v>
      </c>
      <c r="F271">
        <f t="shared" si="33"/>
        <v>1.7101989162833107</v>
      </c>
      <c r="G271">
        <f t="shared" si="34"/>
        <v>3.9679789240912082E-2</v>
      </c>
      <c r="H271">
        <f t="shared" si="28"/>
        <v>1.7101989162833107</v>
      </c>
      <c r="I271">
        <f t="shared" si="29"/>
        <v>2.9247803332566105</v>
      </c>
    </row>
    <row r="272" spans="1:9">
      <c r="A272">
        <v>3.7</v>
      </c>
      <c r="B272">
        <v>26.6</v>
      </c>
      <c r="C272">
        <f t="shared" si="30"/>
        <v>98.420000000000016</v>
      </c>
      <c r="D272">
        <f t="shared" si="31"/>
        <v>13.690000000000001</v>
      </c>
      <c r="E272">
        <f t="shared" si="32"/>
        <v>34.059282251562998</v>
      </c>
      <c r="F272">
        <f t="shared" si="33"/>
        <v>7.4592822515629962</v>
      </c>
      <c r="G272">
        <f t="shared" si="34"/>
        <v>0.28042414479560135</v>
      </c>
      <c r="H272">
        <f t="shared" si="28"/>
        <v>-7.4592822515629962</v>
      </c>
      <c r="I272">
        <f t="shared" si="29"/>
        <v>55.640891708482719</v>
      </c>
    </row>
    <row r="273" spans="1:9">
      <c r="A273">
        <v>2.5</v>
      </c>
      <c r="B273">
        <v>35.922600000000003</v>
      </c>
      <c r="C273">
        <f t="shared" si="30"/>
        <v>89.8065</v>
      </c>
      <c r="D273">
        <f t="shared" si="31"/>
        <v>6.25</v>
      </c>
      <c r="E273">
        <f t="shared" si="32"/>
        <v>39.23376613308325</v>
      </c>
      <c r="F273">
        <f t="shared" si="33"/>
        <v>3.3111661330832476</v>
      </c>
      <c r="G273">
        <f t="shared" si="34"/>
        <v>9.2175013308703924E-2</v>
      </c>
      <c r="H273">
        <f t="shared" si="28"/>
        <v>-3.3111661330832476</v>
      </c>
      <c r="I273">
        <f t="shared" si="29"/>
        <v>10.963821160877467</v>
      </c>
    </row>
    <row r="274" spans="1:9">
      <c r="A274">
        <v>3</v>
      </c>
      <c r="B274">
        <v>36.798000000000002</v>
      </c>
      <c r="C274">
        <f t="shared" si="30"/>
        <v>110.39400000000001</v>
      </c>
      <c r="D274">
        <f t="shared" si="31"/>
        <v>9</v>
      </c>
      <c r="E274">
        <f t="shared" si="32"/>
        <v>37.07773118244981</v>
      </c>
      <c r="F274">
        <f t="shared" si="33"/>
        <v>0.2797311824498081</v>
      </c>
      <c r="G274">
        <f t="shared" si="34"/>
        <v>7.601803968960489E-3</v>
      </c>
      <c r="H274">
        <f t="shared" si="28"/>
        <v>-0.2797311824498081</v>
      </c>
      <c r="I274">
        <f t="shared" si="29"/>
        <v>7.8249534434767828E-2</v>
      </c>
    </row>
    <row r="275" spans="1:9">
      <c r="A275">
        <v>5.3</v>
      </c>
      <c r="B275">
        <v>30.4</v>
      </c>
      <c r="C275">
        <f t="shared" si="30"/>
        <v>161.11999999999998</v>
      </c>
      <c r="D275">
        <f t="shared" si="31"/>
        <v>28.09</v>
      </c>
      <c r="E275">
        <f t="shared" si="32"/>
        <v>27.15997040953599</v>
      </c>
      <c r="F275">
        <f t="shared" si="33"/>
        <v>3.2400295904640082</v>
      </c>
      <c r="G275">
        <f t="shared" si="34"/>
        <v>0.10657992073894765</v>
      </c>
      <c r="H275">
        <f t="shared" si="28"/>
        <v>3.2400295904640082</v>
      </c>
      <c r="I275">
        <f t="shared" si="29"/>
        <v>10.497791747082369</v>
      </c>
    </row>
    <row r="276" spans="1:9">
      <c r="A276">
        <v>3.5</v>
      </c>
      <c r="B276">
        <v>36.556399999999996</v>
      </c>
      <c r="C276">
        <f t="shared" si="30"/>
        <v>127.94739999999999</v>
      </c>
      <c r="D276">
        <f t="shared" si="31"/>
        <v>12.25</v>
      </c>
      <c r="E276">
        <f t="shared" si="32"/>
        <v>34.92169623181637</v>
      </c>
      <c r="F276">
        <f t="shared" si="33"/>
        <v>1.6347037681836269</v>
      </c>
      <c r="G276">
        <f t="shared" si="34"/>
        <v>4.4717307179690205E-2</v>
      </c>
      <c r="H276">
        <f t="shared" si="28"/>
        <v>1.6347037681836269</v>
      </c>
      <c r="I276">
        <f t="shared" si="29"/>
        <v>2.6722564097137491</v>
      </c>
    </row>
    <row r="277" spans="1:9">
      <c r="A277">
        <v>1.6</v>
      </c>
      <c r="B277">
        <v>43.5</v>
      </c>
      <c r="C277">
        <f t="shared" si="30"/>
        <v>69.600000000000009</v>
      </c>
      <c r="D277">
        <f t="shared" si="31"/>
        <v>2.5600000000000005</v>
      </c>
      <c r="E277">
        <f t="shared" si="32"/>
        <v>43.114629044223442</v>
      </c>
      <c r="F277">
        <f t="shared" si="33"/>
        <v>0.38537095577655833</v>
      </c>
      <c r="G277">
        <f t="shared" si="34"/>
        <v>8.859102431645019E-3</v>
      </c>
      <c r="H277">
        <f t="shared" si="28"/>
        <v>0.38537095577655833</v>
      </c>
      <c r="I277">
        <f t="shared" si="29"/>
        <v>0.14851077355613806</v>
      </c>
    </row>
    <row r="278" spans="1:9">
      <c r="A278">
        <v>3.7</v>
      </c>
      <c r="B278">
        <v>24.4</v>
      </c>
      <c r="C278">
        <f t="shared" si="30"/>
        <v>90.28</v>
      </c>
      <c r="D278">
        <f t="shared" si="31"/>
        <v>13.690000000000001</v>
      </c>
      <c r="E278">
        <f t="shared" si="32"/>
        <v>34.059282251562998</v>
      </c>
      <c r="F278">
        <f t="shared" si="33"/>
        <v>9.659282251562999</v>
      </c>
      <c r="G278">
        <f t="shared" si="34"/>
        <v>0.39587222342471312</v>
      </c>
      <c r="H278">
        <f t="shared" si="28"/>
        <v>-9.659282251562999</v>
      </c>
      <c r="I278">
        <f t="shared" si="29"/>
        <v>93.301733615359964</v>
      </c>
    </row>
    <row r="279" spans="1:9">
      <c r="A279">
        <v>5</v>
      </c>
      <c r="B279">
        <v>25.508199999999999</v>
      </c>
      <c r="C279">
        <f t="shared" si="30"/>
        <v>127.541</v>
      </c>
      <c r="D279">
        <f t="shared" si="31"/>
        <v>25</v>
      </c>
      <c r="E279">
        <f t="shared" si="32"/>
        <v>28.453591379916052</v>
      </c>
      <c r="F279">
        <f t="shared" si="33"/>
        <v>2.9453913799160532</v>
      </c>
      <c r="G279">
        <f t="shared" si="34"/>
        <v>0.11546841329125745</v>
      </c>
      <c r="H279">
        <f t="shared" si="28"/>
        <v>-2.9453913799160532</v>
      </c>
      <c r="I279">
        <f t="shared" si="29"/>
        <v>8.6753303808837909</v>
      </c>
    </row>
    <row r="280" spans="1:9">
      <c r="A280">
        <v>1.6</v>
      </c>
      <c r="B280">
        <v>46.5047</v>
      </c>
      <c r="C280">
        <f t="shared" si="30"/>
        <v>74.407520000000005</v>
      </c>
      <c r="D280">
        <f t="shared" si="31"/>
        <v>2.5600000000000005</v>
      </c>
      <c r="E280">
        <f t="shared" si="32"/>
        <v>43.114629044223442</v>
      </c>
      <c r="F280">
        <f t="shared" si="33"/>
        <v>3.390070955776558</v>
      </c>
      <c r="G280">
        <f t="shared" si="34"/>
        <v>7.2897383614485375E-2</v>
      </c>
      <c r="H280">
        <f t="shared" si="28"/>
        <v>3.390070955776558</v>
      </c>
      <c r="I280">
        <f t="shared" si="29"/>
        <v>11.492581085199786</v>
      </c>
    </row>
    <row r="281" spans="1:9">
      <c r="A281">
        <v>3.8</v>
      </c>
      <c r="B281">
        <v>34.255000000000003</v>
      </c>
      <c r="C281">
        <f t="shared" si="30"/>
        <v>130.16900000000001</v>
      </c>
      <c r="D281">
        <f t="shared" si="31"/>
        <v>14.44</v>
      </c>
      <c r="E281">
        <f t="shared" si="32"/>
        <v>33.628075261436308</v>
      </c>
      <c r="F281">
        <f t="shared" si="33"/>
        <v>0.62692473856369446</v>
      </c>
      <c r="G281">
        <f t="shared" si="34"/>
        <v>1.8301700147823511E-2</v>
      </c>
      <c r="H281">
        <f t="shared" si="28"/>
        <v>0.62692473856369446</v>
      </c>
      <c r="I281">
        <f t="shared" si="29"/>
        <v>0.39303462782315662</v>
      </c>
    </row>
    <row r="282" spans="1:9">
      <c r="A282">
        <v>2.4</v>
      </c>
      <c r="B282">
        <v>39.299999999999997</v>
      </c>
      <c r="C282">
        <f t="shared" si="30"/>
        <v>94.32</v>
      </c>
      <c r="D282">
        <f t="shared" si="31"/>
        <v>5.76</v>
      </c>
      <c r="E282">
        <f t="shared" si="32"/>
        <v>39.66497312320994</v>
      </c>
      <c r="F282">
        <f t="shared" si="33"/>
        <v>0.36497312320994268</v>
      </c>
      <c r="G282">
        <f t="shared" si="34"/>
        <v>9.2868479188280596E-3</v>
      </c>
      <c r="H282">
        <f t="shared" si="28"/>
        <v>-0.36497312320994268</v>
      </c>
      <c r="I282">
        <f t="shared" si="29"/>
        <v>0.13320538066562002</v>
      </c>
    </row>
    <row r="283" spans="1:9">
      <c r="A283">
        <v>2.5</v>
      </c>
      <c r="B283">
        <v>42.908000000000001</v>
      </c>
      <c r="C283">
        <f t="shared" si="30"/>
        <v>107.27000000000001</v>
      </c>
      <c r="D283">
        <f t="shared" si="31"/>
        <v>6.25</v>
      </c>
      <c r="E283">
        <f t="shared" si="32"/>
        <v>39.23376613308325</v>
      </c>
      <c r="F283">
        <f t="shared" si="33"/>
        <v>3.6742338669167509</v>
      </c>
      <c r="G283">
        <f t="shared" si="34"/>
        <v>8.5630508691077439E-2</v>
      </c>
      <c r="H283">
        <f t="shared" si="28"/>
        <v>3.6742338669167509</v>
      </c>
      <c r="I283">
        <f t="shared" si="29"/>
        <v>13.49999450879802</v>
      </c>
    </row>
    <row r="284" spans="1:9">
      <c r="A284">
        <v>3</v>
      </c>
      <c r="B284">
        <v>35.540399999999998</v>
      </c>
      <c r="C284">
        <f t="shared" si="30"/>
        <v>106.62119999999999</v>
      </c>
      <c r="D284">
        <f t="shared" si="31"/>
        <v>9</v>
      </c>
      <c r="E284">
        <f t="shared" si="32"/>
        <v>37.07773118244981</v>
      </c>
      <c r="F284">
        <f t="shared" si="33"/>
        <v>1.5373311824498117</v>
      </c>
      <c r="G284">
        <f t="shared" si="34"/>
        <v>4.3255877324110362E-2</v>
      </c>
      <c r="H284">
        <f t="shared" si="28"/>
        <v>-1.5373311824498117</v>
      </c>
      <c r="I284">
        <f t="shared" si="29"/>
        <v>2.3633871645325364</v>
      </c>
    </row>
    <row r="285" spans="1:9">
      <c r="A285">
        <v>2</v>
      </c>
      <c r="B285">
        <v>39.7256</v>
      </c>
      <c r="C285">
        <f t="shared" si="30"/>
        <v>79.4512</v>
      </c>
      <c r="D285">
        <f t="shared" si="31"/>
        <v>4</v>
      </c>
      <c r="E285">
        <f t="shared" si="32"/>
        <v>41.389801083716691</v>
      </c>
      <c r="F285">
        <f t="shared" si="33"/>
        <v>1.6642010837166907</v>
      </c>
      <c r="G285">
        <f t="shared" si="34"/>
        <v>4.1892409018786138E-2</v>
      </c>
      <c r="H285">
        <f t="shared" si="28"/>
        <v>-1.6642010837166907</v>
      </c>
      <c r="I285">
        <f t="shared" si="29"/>
        <v>2.7695652470438077</v>
      </c>
    </row>
    <row r="286" spans="1:9">
      <c r="A286">
        <v>3.5</v>
      </c>
      <c r="B286">
        <v>36.087600000000002</v>
      </c>
      <c r="C286">
        <f t="shared" si="30"/>
        <v>126.3066</v>
      </c>
      <c r="D286">
        <f t="shared" si="31"/>
        <v>12.25</v>
      </c>
      <c r="E286">
        <f t="shared" si="32"/>
        <v>34.92169623181637</v>
      </c>
      <c r="F286">
        <f t="shared" si="33"/>
        <v>1.1659037681836324</v>
      </c>
      <c r="G286">
        <f t="shared" si="34"/>
        <v>3.2307600621366686E-2</v>
      </c>
      <c r="H286">
        <f t="shared" si="28"/>
        <v>1.1659037681836324</v>
      </c>
      <c r="I286">
        <f t="shared" si="29"/>
        <v>1.3593315966647932</v>
      </c>
    </row>
    <row r="287" spans="1:9">
      <c r="A287">
        <v>6.1</v>
      </c>
      <c r="B287">
        <v>26</v>
      </c>
      <c r="C287">
        <f t="shared" si="30"/>
        <v>158.6</v>
      </c>
      <c r="D287">
        <f t="shared" si="31"/>
        <v>37.209999999999994</v>
      </c>
      <c r="E287">
        <f t="shared" si="32"/>
        <v>23.710314488522485</v>
      </c>
      <c r="F287">
        <f t="shared" si="33"/>
        <v>2.289685511477515</v>
      </c>
      <c r="G287">
        <f t="shared" si="34"/>
        <v>8.8064827364519802E-2</v>
      </c>
      <c r="H287">
        <f t="shared" si="28"/>
        <v>2.289685511477515</v>
      </c>
      <c r="I287">
        <f t="shared" si="29"/>
        <v>5.2426597414700495</v>
      </c>
    </row>
    <row r="288" spans="1:9">
      <c r="A288">
        <v>3.5</v>
      </c>
      <c r="B288">
        <v>32.200000000000003</v>
      </c>
      <c r="C288">
        <f t="shared" si="30"/>
        <v>112.70000000000002</v>
      </c>
      <c r="D288">
        <f t="shared" si="31"/>
        <v>12.25</v>
      </c>
      <c r="E288">
        <f t="shared" si="32"/>
        <v>34.92169623181637</v>
      </c>
      <c r="F288">
        <f t="shared" si="33"/>
        <v>2.7216962318163667</v>
      </c>
      <c r="G288">
        <f t="shared" si="34"/>
        <v>8.4524727696160443E-2</v>
      </c>
      <c r="H288">
        <f t="shared" si="28"/>
        <v>-2.7216962318163667</v>
      </c>
      <c r="I288">
        <f t="shared" si="29"/>
        <v>7.4076303782834092</v>
      </c>
    </row>
    <row r="289" spans="1:9">
      <c r="A289">
        <v>4.8</v>
      </c>
      <c r="B289">
        <v>23.577999999999999</v>
      </c>
      <c r="C289">
        <f t="shared" si="30"/>
        <v>113.17439999999999</v>
      </c>
      <c r="D289">
        <f t="shared" si="31"/>
        <v>23.04</v>
      </c>
      <c r="E289">
        <f t="shared" si="32"/>
        <v>29.316005360169431</v>
      </c>
      <c r="F289">
        <f t="shared" si="33"/>
        <v>5.7380053601694314</v>
      </c>
      <c r="G289">
        <f t="shared" si="34"/>
        <v>0.24336268386501958</v>
      </c>
      <c r="H289">
        <f t="shared" si="28"/>
        <v>-5.7380053601694314</v>
      </c>
      <c r="I289">
        <f t="shared" si="29"/>
        <v>32.924705513333123</v>
      </c>
    </row>
    <row r="290" spans="1:9">
      <c r="A290">
        <v>4.5999999999999996</v>
      </c>
      <c r="B290">
        <v>34.049900000000001</v>
      </c>
      <c r="C290">
        <f t="shared" si="30"/>
        <v>156.62953999999999</v>
      </c>
      <c r="D290">
        <f t="shared" si="31"/>
        <v>21.159999999999997</v>
      </c>
      <c r="E290">
        <f t="shared" si="32"/>
        <v>30.178419340422806</v>
      </c>
      <c r="F290">
        <f t="shared" si="33"/>
        <v>3.8714806595771947</v>
      </c>
      <c r="G290">
        <f t="shared" si="34"/>
        <v>0.11370020644927575</v>
      </c>
      <c r="H290">
        <f t="shared" si="28"/>
        <v>3.8714806595771947</v>
      </c>
      <c r="I290">
        <f t="shared" si="29"/>
        <v>14.988362497480271</v>
      </c>
    </row>
    <row r="291" spans="1:9">
      <c r="A291">
        <v>3</v>
      </c>
      <c r="B291">
        <v>33.6</v>
      </c>
      <c r="C291">
        <f t="shared" si="30"/>
        <v>100.80000000000001</v>
      </c>
      <c r="D291">
        <f t="shared" si="31"/>
        <v>9</v>
      </c>
      <c r="E291">
        <f t="shared" si="32"/>
        <v>37.07773118244981</v>
      </c>
      <c r="F291">
        <f t="shared" si="33"/>
        <v>3.4777311824498085</v>
      </c>
      <c r="G291">
        <f t="shared" si="34"/>
        <v>0.10350390423957763</v>
      </c>
      <c r="H291">
        <f t="shared" si="28"/>
        <v>-3.4777311824498085</v>
      </c>
      <c r="I291">
        <f t="shared" si="29"/>
        <v>12.094614177383743</v>
      </c>
    </row>
    <row r="292" spans="1:9">
      <c r="A292">
        <v>4.8</v>
      </c>
      <c r="B292">
        <v>31.374700000000001</v>
      </c>
      <c r="C292">
        <f t="shared" si="30"/>
        <v>150.59855999999999</v>
      </c>
      <c r="D292">
        <f t="shared" si="31"/>
        <v>23.04</v>
      </c>
      <c r="E292">
        <f t="shared" si="32"/>
        <v>29.316005360169431</v>
      </c>
      <c r="F292">
        <f t="shared" si="33"/>
        <v>2.0586946398305699</v>
      </c>
      <c r="G292">
        <f t="shared" si="34"/>
        <v>6.5616392820666641E-2</v>
      </c>
      <c r="H292">
        <f t="shared" si="28"/>
        <v>2.0586946398305699</v>
      </c>
      <c r="I292">
        <f t="shared" si="29"/>
        <v>4.2382236200671199</v>
      </c>
    </row>
    <row r="293" spans="1:9">
      <c r="A293">
        <v>2.5</v>
      </c>
      <c r="B293">
        <v>40.6</v>
      </c>
      <c r="C293">
        <f t="shared" si="30"/>
        <v>101.5</v>
      </c>
      <c r="D293">
        <f t="shared" si="31"/>
        <v>6.25</v>
      </c>
      <c r="E293">
        <f t="shared" si="32"/>
        <v>39.23376613308325</v>
      </c>
      <c r="F293">
        <f t="shared" si="33"/>
        <v>1.3662338669167511</v>
      </c>
      <c r="G293">
        <f t="shared" si="34"/>
        <v>3.3651080465929829E-2</v>
      </c>
      <c r="H293">
        <f t="shared" si="28"/>
        <v>1.3662338669167511</v>
      </c>
      <c r="I293">
        <f t="shared" si="29"/>
        <v>1.8665949791102987</v>
      </c>
    </row>
    <row r="294" spans="1:9">
      <c r="A294">
        <v>3.6</v>
      </c>
      <c r="B294">
        <v>34.875399999999999</v>
      </c>
      <c r="C294">
        <f t="shared" si="30"/>
        <v>125.55144</v>
      </c>
      <c r="D294">
        <f t="shared" si="31"/>
        <v>12.96</v>
      </c>
      <c r="E294">
        <f t="shared" si="32"/>
        <v>34.490489241689687</v>
      </c>
      <c r="F294">
        <f t="shared" si="33"/>
        <v>0.38491075831031196</v>
      </c>
      <c r="G294">
        <f t="shared" si="34"/>
        <v>1.1036741035523951E-2</v>
      </c>
      <c r="H294">
        <f t="shared" si="28"/>
        <v>0.38491075831031196</v>
      </c>
      <c r="I294">
        <f t="shared" si="29"/>
        <v>0.1481562918630194</v>
      </c>
    </row>
    <row r="295" spans="1:9">
      <c r="A295">
        <v>3.5</v>
      </c>
      <c r="B295">
        <v>37.962800000000001</v>
      </c>
      <c r="C295">
        <f t="shared" si="30"/>
        <v>132.8698</v>
      </c>
      <c r="D295">
        <f t="shared" si="31"/>
        <v>12.25</v>
      </c>
      <c r="E295">
        <f t="shared" si="32"/>
        <v>34.92169623181637</v>
      </c>
      <c r="F295">
        <f t="shared" si="33"/>
        <v>3.0411037681836319</v>
      </c>
      <c r="G295">
        <f t="shared" si="34"/>
        <v>8.010746752567334E-2</v>
      </c>
      <c r="H295">
        <f t="shared" si="28"/>
        <v>3.0411037681836319</v>
      </c>
      <c r="I295">
        <f t="shared" si="29"/>
        <v>9.248312128860686</v>
      </c>
    </row>
    <row r="296" spans="1:9">
      <c r="A296">
        <v>5.7</v>
      </c>
      <c r="B296">
        <v>34.5</v>
      </c>
      <c r="C296">
        <f t="shared" si="30"/>
        <v>196.65</v>
      </c>
      <c r="D296">
        <f t="shared" si="31"/>
        <v>32.49</v>
      </c>
      <c r="E296">
        <f t="shared" si="32"/>
        <v>25.435142449029236</v>
      </c>
      <c r="F296">
        <f t="shared" si="33"/>
        <v>9.0648575509707641</v>
      </c>
      <c r="G296">
        <f t="shared" si="34"/>
        <v>0.26274949423103666</v>
      </c>
      <c r="H296">
        <f t="shared" si="28"/>
        <v>9.0648575509707641</v>
      </c>
      <c r="I296">
        <f t="shared" si="29"/>
        <v>82.171642419391674</v>
      </c>
    </row>
    <row r="297" spans="1:9">
      <c r="A297">
        <v>2</v>
      </c>
      <c r="B297">
        <v>38.512</v>
      </c>
      <c r="C297">
        <f t="shared" si="30"/>
        <v>77.024000000000001</v>
      </c>
      <c r="D297">
        <f t="shared" si="31"/>
        <v>4</v>
      </c>
      <c r="E297">
        <f t="shared" si="32"/>
        <v>41.389801083716691</v>
      </c>
      <c r="F297">
        <f t="shared" si="33"/>
        <v>2.8778010837166903</v>
      </c>
      <c r="G297">
        <f t="shared" si="34"/>
        <v>7.4724789253133833E-2</v>
      </c>
      <c r="H297">
        <f t="shared" si="28"/>
        <v>-2.8778010837166903</v>
      </c>
      <c r="I297">
        <f t="shared" si="29"/>
        <v>8.2817390774409567</v>
      </c>
    </row>
    <row r="298" spans="1:9">
      <c r="A298">
        <v>3.5</v>
      </c>
      <c r="B298">
        <v>32.1</v>
      </c>
      <c r="C298">
        <f t="shared" si="30"/>
        <v>112.35000000000001</v>
      </c>
      <c r="D298">
        <f t="shared" si="31"/>
        <v>12.25</v>
      </c>
      <c r="E298">
        <f t="shared" si="32"/>
        <v>34.92169623181637</v>
      </c>
      <c r="F298">
        <f t="shared" si="33"/>
        <v>2.8216962318163681</v>
      </c>
      <c r="G298">
        <f t="shared" si="34"/>
        <v>8.790330940237906E-2</v>
      </c>
      <c r="H298">
        <f t="shared" si="28"/>
        <v>-2.8216962318163681</v>
      </c>
      <c r="I298">
        <f t="shared" si="29"/>
        <v>7.9619696246466907</v>
      </c>
    </row>
    <row r="299" spans="1:9">
      <c r="A299">
        <v>2</v>
      </c>
      <c r="B299">
        <v>30.6</v>
      </c>
      <c r="C299">
        <f t="shared" si="30"/>
        <v>61.2</v>
      </c>
      <c r="D299">
        <f t="shared" si="31"/>
        <v>4</v>
      </c>
      <c r="E299">
        <f t="shared" si="32"/>
        <v>41.389801083716691</v>
      </c>
      <c r="F299">
        <f t="shared" si="33"/>
        <v>10.789801083716689</v>
      </c>
      <c r="G299">
        <f t="shared" si="34"/>
        <v>0.35260787855283299</v>
      </c>
      <c r="H299">
        <f t="shared" si="28"/>
        <v>-10.789801083716689</v>
      </c>
      <c r="I299">
        <f t="shared" si="29"/>
        <v>116.41980742617385</v>
      </c>
    </row>
    <row r="300" spans="1:9">
      <c r="A300">
        <v>5.7</v>
      </c>
      <c r="B300">
        <v>25.4</v>
      </c>
      <c r="C300">
        <f t="shared" si="30"/>
        <v>144.78</v>
      </c>
      <c r="D300">
        <f t="shared" si="31"/>
        <v>32.49</v>
      </c>
      <c r="E300">
        <f t="shared" si="32"/>
        <v>25.435142449029236</v>
      </c>
      <c r="F300">
        <f t="shared" si="33"/>
        <v>3.5142449029237355E-2</v>
      </c>
      <c r="G300">
        <f t="shared" si="34"/>
        <v>1.3835609854030454E-3</v>
      </c>
      <c r="H300">
        <f t="shared" si="28"/>
        <v>-3.5142449029237355E-2</v>
      </c>
      <c r="I300">
        <f t="shared" si="29"/>
        <v>1.2349917237725455E-3</v>
      </c>
    </row>
    <row r="301" spans="1:9">
      <c r="A301">
        <v>5.3</v>
      </c>
      <c r="B301">
        <v>24.299900000000001</v>
      </c>
      <c r="C301">
        <f t="shared" si="30"/>
        <v>128.78946999999999</v>
      </c>
      <c r="D301">
        <f t="shared" si="31"/>
        <v>28.09</v>
      </c>
      <c r="E301">
        <f t="shared" si="32"/>
        <v>27.15997040953599</v>
      </c>
      <c r="F301">
        <f t="shared" si="33"/>
        <v>2.8600704095359895</v>
      </c>
      <c r="G301">
        <f t="shared" si="34"/>
        <v>0.11769885512022639</v>
      </c>
      <c r="H301">
        <f t="shared" si="28"/>
        <v>-2.8600704095359895</v>
      </c>
      <c r="I301">
        <f t="shared" si="29"/>
        <v>8.1800027475033623</v>
      </c>
    </row>
    <row r="302" spans="1:9">
      <c r="A302">
        <v>3.2</v>
      </c>
      <c r="B302">
        <v>33.762799999999999</v>
      </c>
      <c r="C302">
        <f t="shared" si="30"/>
        <v>108.04096</v>
      </c>
      <c r="D302">
        <f t="shared" si="31"/>
        <v>10.240000000000002</v>
      </c>
      <c r="E302">
        <f t="shared" si="32"/>
        <v>36.215317202196438</v>
      </c>
      <c r="F302">
        <f t="shared" si="33"/>
        <v>2.4525172021964394</v>
      </c>
      <c r="G302">
        <f t="shared" si="34"/>
        <v>7.2639627110205301E-2</v>
      </c>
      <c r="H302">
        <f t="shared" si="28"/>
        <v>-2.4525172021964394</v>
      </c>
      <c r="I302">
        <f t="shared" si="29"/>
        <v>6.014840627069451</v>
      </c>
    </row>
    <row r="303" spans="1:9">
      <c r="A303">
        <v>3.6</v>
      </c>
      <c r="B303">
        <v>37.200000000000003</v>
      </c>
      <c r="C303">
        <f t="shared" si="30"/>
        <v>133.92000000000002</v>
      </c>
      <c r="D303">
        <f t="shared" si="31"/>
        <v>12.96</v>
      </c>
      <c r="E303">
        <f t="shared" si="32"/>
        <v>34.490489241689687</v>
      </c>
      <c r="F303">
        <f t="shared" si="33"/>
        <v>2.7095107583103157</v>
      </c>
      <c r="G303">
        <f t="shared" si="34"/>
        <v>7.2836310707266552E-2</v>
      </c>
      <c r="H303">
        <f t="shared" si="28"/>
        <v>2.7095107583103157</v>
      </c>
      <c r="I303">
        <f t="shared" si="29"/>
        <v>7.3414485493993427</v>
      </c>
    </row>
    <row r="304" spans="1:9">
      <c r="A304">
        <v>2</v>
      </c>
      <c r="B304">
        <v>36.200000000000003</v>
      </c>
      <c r="C304">
        <f t="shared" si="30"/>
        <v>72.400000000000006</v>
      </c>
      <c r="D304">
        <f t="shared" si="31"/>
        <v>4</v>
      </c>
      <c r="E304">
        <f t="shared" si="32"/>
        <v>41.389801083716691</v>
      </c>
      <c r="F304">
        <f t="shared" si="33"/>
        <v>5.1898010837166879</v>
      </c>
      <c r="G304">
        <f t="shared" si="34"/>
        <v>0.14336467082090296</v>
      </c>
      <c r="H304">
        <f t="shared" si="28"/>
        <v>-5.1898010837166879</v>
      </c>
      <c r="I304">
        <f t="shared" si="29"/>
        <v>26.934035288546909</v>
      </c>
    </row>
    <row r="305" spans="1:9">
      <c r="A305">
        <v>4.3</v>
      </c>
      <c r="B305">
        <v>31.6</v>
      </c>
      <c r="C305">
        <f t="shared" si="30"/>
        <v>135.88</v>
      </c>
      <c r="D305">
        <f t="shared" si="31"/>
        <v>18.489999999999998</v>
      </c>
      <c r="E305">
        <f t="shared" si="32"/>
        <v>31.472040310802868</v>
      </c>
      <c r="F305">
        <f t="shared" si="33"/>
        <v>0.12795968919713374</v>
      </c>
      <c r="G305">
        <f t="shared" si="34"/>
        <v>4.0493572530738526E-3</v>
      </c>
      <c r="H305">
        <f t="shared" si="28"/>
        <v>0.12795968919713374</v>
      </c>
      <c r="I305">
        <f t="shared" si="29"/>
        <v>1.6373682059427064E-2</v>
      </c>
    </row>
    <row r="306" spans="1:9">
      <c r="A306">
        <v>2</v>
      </c>
      <c r="B306">
        <v>42</v>
      </c>
      <c r="C306">
        <f t="shared" si="30"/>
        <v>84</v>
      </c>
      <c r="D306">
        <f t="shared" si="31"/>
        <v>4</v>
      </c>
      <c r="E306">
        <f t="shared" si="32"/>
        <v>41.389801083716691</v>
      </c>
      <c r="F306">
        <f t="shared" si="33"/>
        <v>0.61019891628330925</v>
      </c>
      <c r="G306">
        <f t="shared" si="34"/>
        <v>1.4528545625793077E-2</v>
      </c>
      <c r="H306">
        <f t="shared" si="28"/>
        <v>0.61019891628330925</v>
      </c>
      <c r="I306">
        <f t="shared" si="29"/>
        <v>0.37234271743332503</v>
      </c>
    </row>
    <row r="307" spans="1:9">
      <c r="A307">
        <v>2.4</v>
      </c>
      <c r="B307">
        <v>38.700000000000003</v>
      </c>
      <c r="C307">
        <f t="shared" si="30"/>
        <v>92.88000000000001</v>
      </c>
      <c r="D307">
        <f t="shared" si="31"/>
        <v>5.76</v>
      </c>
      <c r="E307">
        <f t="shared" si="32"/>
        <v>39.66497312320994</v>
      </c>
      <c r="F307">
        <f t="shared" si="33"/>
        <v>0.964973123209937</v>
      </c>
      <c r="G307">
        <f t="shared" si="34"/>
        <v>2.493470602609656E-2</v>
      </c>
      <c r="H307">
        <f t="shared" si="28"/>
        <v>-0.964973123209937</v>
      </c>
      <c r="I307">
        <f t="shared" si="29"/>
        <v>0.93117312851754031</v>
      </c>
    </row>
    <row r="308" spans="1:9">
      <c r="A308">
        <v>3.8</v>
      </c>
      <c r="B308">
        <v>26.563199999999998</v>
      </c>
      <c r="C308">
        <f t="shared" si="30"/>
        <v>100.94015999999999</v>
      </c>
      <c r="D308">
        <f t="shared" si="31"/>
        <v>14.44</v>
      </c>
      <c r="E308">
        <f t="shared" si="32"/>
        <v>33.628075261436308</v>
      </c>
      <c r="F308">
        <f t="shared" si="33"/>
        <v>7.0648752614363097</v>
      </c>
      <c r="G308">
        <f t="shared" si="34"/>
        <v>0.26596476559436777</v>
      </c>
      <c r="H308">
        <f t="shared" si="28"/>
        <v>-7.0648752614363097</v>
      </c>
      <c r="I308">
        <f t="shared" si="29"/>
        <v>49.912462459654769</v>
      </c>
    </row>
    <row r="309" spans="1:9">
      <c r="A309">
        <v>2</v>
      </c>
      <c r="B309">
        <v>41.799799999999998</v>
      </c>
      <c r="C309">
        <f t="shared" si="30"/>
        <v>83.599599999999995</v>
      </c>
      <c r="D309">
        <f t="shared" si="31"/>
        <v>4</v>
      </c>
      <c r="E309">
        <f t="shared" si="32"/>
        <v>41.389801083716691</v>
      </c>
      <c r="F309">
        <f t="shared" si="33"/>
        <v>0.40999891628330687</v>
      </c>
      <c r="G309">
        <f t="shared" si="34"/>
        <v>9.8086334452152143E-3</v>
      </c>
      <c r="H309">
        <f t="shared" si="28"/>
        <v>0.40999891628330687</v>
      </c>
      <c r="I309">
        <f t="shared" si="29"/>
        <v>0.16809911135348607</v>
      </c>
    </row>
    <row r="310" spans="1:9">
      <c r="A310">
        <v>2.5</v>
      </c>
      <c r="B310">
        <v>31.8</v>
      </c>
      <c r="C310">
        <f t="shared" si="30"/>
        <v>79.5</v>
      </c>
      <c r="D310">
        <f t="shared" si="31"/>
        <v>6.25</v>
      </c>
      <c r="E310">
        <f t="shared" si="32"/>
        <v>39.23376613308325</v>
      </c>
      <c r="F310">
        <f t="shared" si="33"/>
        <v>7.4337661330832496</v>
      </c>
      <c r="G310">
        <f t="shared" si="34"/>
        <v>0.23376623060010218</v>
      </c>
      <c r="H310">
        <f t="shared" si="28"/>
        <v>-7.4337661330832496</v>
      </c>
      <c r="I310">
        <f t="shared" si="29"/>
        <v>55.260878921375493</v>
      </c>
    </row>
    <row r="311" spans="1:9">
      <c r="A311">
        <v>4</v>
      </c>
      <c r="B311">
        <v>35.200000000000003</v>
      </c>
      <c r="C311">
        <f t="shared" si="30"/>
        <v>140.80000000000001</v>
      </c>
      <c r="D311">
        <f t="shared" si="31"/>
        <v>16</v>
      </c>
      <c r="E311">
        <f t="shared" si="32"/>
        <v>32.765661281182929</v>
      </c>
      <c r="F311">
        <f t="shared" si="33"/>
        <v>2.4343387188170738</v>
      </c>
      <c r="G311">
        <f t="shared" si="34"/>
        <v>6.9157349966394138E-2</v>
      </c>
      <c r="H311">
        <f t="shared" si="28"/>
        <v>2.4343387188170738</v>
      </c>
      <c r="I311">
        <f t="shared" si="29"/>
        <v>5.926004997931952</v>
      </c>
    </row>
    <row r="312" spans="1:9">
      <c r="A312">
        <v>3</v>
      </c>
      <c r="B312">
        <v>35.708100000000002</v>
      </c>
      <c r="C312">
        <f t="shared" si="30"/>
        <v>107.12430000000001</v>
      </c>
      <c r="D312">
        <f t="shared" si="31"/>
        <v>9</v>
      </c>
      <c r="E312">
        <f t="shared" si="32"/>
        <v>37.07773118244981</v>
      </c>
      <c r="F312">
        <f t="shared" si="33"/>
        <v>1.3696311824498082</v>
      </c>
      <c r="G312">
        <f t="shared" si="34"/>
        <v>3.835631642259902E-2</v>
      </c>
      <c r="H312">
        <f t="shared" si="28"/>
        <v>-1.3696311824498082</v>
      </c>
      <c r="I312">
        <f t="shared" si="29"/>
        <v>1.8758895759388599</v>
      </c>
    </row>
    <row r="313" spans="1:9">
      <c r="A313">
        <v>5.9</v>
      </c>
      <c r="B313">
        <v>24.6983</v>
      </c>
      <c r="C313">
        <f t="shared" si="30"/>
        <v>145.71997000000002</v>
      </c>
      <c r="D313">
        <f t="shared" si="31"/>
        <v>34.81</v>
      </c>
      <c r="E313">
        <f t="shared" si="32"/>
        <v>24.57272846877586</v>
      </c>
      <c r="F313">
        <f t="shared" si="33"/>
        <v>0.12557153122413922</v>
      </c>
      <c r="G313">
        <f t="shared" si="34"/>
        <v>5.084217586803109E-3</v>
      </c>
      <c r="H313">
        <f t="shared" si="28"/>
        <v>0.12557153122413922</v>
      </c>
      <c r="I313">
        <f t="shared" si="29"/>
        <v>1.5768209453974971E-2</v>
      </c>
    </row>
    <row r="314" spans="1:9">
      <c r="A314">
        <v>4.5999999999999996</v>
      </c>
      <c r="B314">
        <v>26.548400000000001</v>
      </c>
      <c r="C314">
        <f t="shared" si="30"/>
        <v>122.12263999999999</v>
      </c>
      <c r="D314">
        <f t="shared" si="31"/>
        <v>21.159999999999997</v>
      </c>
      <c r="E314">
        <f t="shared" si="32"/>
        <v>30.178419340422806</v>
      </c>
      <c r="F314">
        <f t="shared" si="33"/>
        <v>3.6300193404228054</v>
      </c>
      <c r="G314">
        <f t="shared" si="34"/>
        <v>0.13673213227248365</v>
      </c>
      <c r="H314">
        <f t="shared" si="28"/>
        <v>-3.6300193404228054</v>
      </c>
      <c r="I314">
        <f t="shared" si="29"/>
        <v>13.177040411843619</v>
      </c>
    </row>
    <row r="315" spans="1:9">
      <c r="A315">
        <v>3.5</v>
      </c>
      <c r="B315">
        <v>32.200000000000003</v>
      </c>
      <c r="C315">
        <f t="shared" si="30"/>
        <v>112.70000000000002</v>
      </c>
      <c r="D315">
        <f t="shared" si="31"/>
        <v>12.25</v>
      </c>
      <c r="E315">
        <f t="shared" si="32"/>
        <v>34.92169623181637</v>
      </c>
      <c r="F315">
        <f t="shared" si="33"/>
        <v>2.7216962318163667</v>
      </c>
      <c r="G315">
        <f t="shared" si="34"/>
        <v>8.4524727696160443E-2</v>
      </c>
      <c r="H315">
        <f t="shared" si="28"/>
        <v>-2.7216962318163667</v>
      </c>
      <c r="I315">
        <f t="shared" si="29"/>
        <v>7.4076303782834092</v>
      </c>
    </row>
    <row r="316" spans="1:9">
      <c r="A316">
        <v>3.2</v>
      </c>
      <c r="B316">
        <v>36.4</v>
      </c>
      <c r="C316">
        <f t="shared" si="30"/>
        <v>116.48</v>
      </c>
      <c r="D316">
        <f t="shared" si="31"/>
        <v>10.240000000000002</v>
      </c>
      <c r="E316">
        <f t="shared" si="32"/>
        <v>36.215317202196438</v>
      </c>
      <c r="F316">
        <f t="shared" si="33"/>
        <v>0.18468279780356056</v>
      </c>
      <c r="G316">
        <f t="shared" si="34"/>
        <v>5.0737032363615542E-3</v>
      </c>
      <c r="H316">
        <f t="shared" si="28"/>
        <v>0.18468279780356056</v>
      </c>
      <c r="I316">
        <f t="shared" si="29"/>
        <v>3.4107735804550836E-2</v>
      </c>
    </row>
    <row r="317" spans="1:9">
      <c r="A317">
        <v>3</v>
      </c>
      <c r="B317">
        <v>37.9</v>
      </c>
      <c r="C317">
        <f t="shared" si="30"/>
        <v>113.69999999999999</v>
      </c>
      <c r="D317">
        <f t="shared" si="31"/>
        <v>9</v>
      </c>
      <c r="E317">
        <f t="shared" si="32"/>
        <v>37.07773118244981</v>
      </c>
      <c r="F317">
        <f t="shared" si="33"/>
        <v>0.82226881755018866</v>
      </c>
      <c r="G317">
        <f t="shared" si="34"/>
        <v>2.169574716491263E-2</v>
      </c>
      <c r="H317">
        <f t="shared" si="28"/>
        <v>0.82226881755018866</v>
      </c>
      <c r="I317">
        <f t="shared" si="29"/>
        <v>0.6761260083153855</v>
      </c>
    </row>
    <row r="318" spans="1:9">
      <c r="A318">
        <v>4</v>
      </c>
      <c r="B318">
        <v>27.589400000000001</v>
      </c>
      <c r="C318">
        <f t="shared" si="30"/>
        <v>110.35760000000001</v>
      </c>
      <c r="D318">
        <f t="shared" si="31"/>
        <v>16</v>
      </c>
      <c r="E318">
        <f t="shared" si="32"/>
        <v>32.765661281182929</v>
      </c>
      <c r="F318">
        <f t="shared" si="33"/>
        <v>5.1762612811829278</v>
      </c>
      <c r="G318">
        <f t="shared" si="34"/>
        <v>0.18761775468777603</v>
      </c>
      <c r="H318">
        <f t="shared" si="28"/>
        <v>-5.1762612811829278</v>
      </c>
      <c r="I318">
        <f t="shared" si="29"/>
        <v>26.793680851073525</v>
      </c>
    </row>
    <row r="319" spans="1:9">
      <c r="A319">
        <v>2</v>
      </c>
      <c r="B319">
        <v>41.8</v>
      </c>
      <c r="C319">
        <f t="shared" si="30"/>
        <v>83.6</v>
      </c>
      <c r="D319">
        <f t="shared" si="31"/>
        <v>4</v>
      </c>
      <c r="E319">
        <f t="shared" si="32"/>
        <v>41.389801083716691</v>
      </c>
      <c r="F319">
        <f t="shared" si="33"/>
        <v>0.4101989162833064</v>
      </c>
      <c r="G319">
        <f t="shared" si="34"/>
        <v>9.8133712029499151E-3</v>
      </c>
      <c r="H319">
        <f t="shared" si="28"/>
        <v>0.4101989162833064</v>
      </c>
      <c r="I319">
        <f t="shared" si="29"/>
        <v>0.16826315091999902</v>
      </c>
    </row>
    <row r="320" spans="1:9">
      <c r="A320">
        <v>6.1</v>
      </c>
      <c r="B320">
        <v>26</v>
      </c>
      <c r="C320">
        <f t="shared" si="30"/>
        <v>158.6</v>
      </c>
      <c r="D320">
        <f t="shared" si="31"/>
        <v>37.209999999999994</v>
      </c>
      <c r="E320">
        <f t="shared" si="32"/>
        <v>23.710314488522485</v>
      </c>
      <c r="F320">
        <f t="shared" si="33"/>
        <v>2.289685511477515</v>
      </c>
      <c r="G320">
        <f t="shared" si="34"/>
        <v>8.8064827364519802E-2</v>
      </c>
      <c r="H320">
        <f t="shared" si="28"/>
        <v>2.289685511477515</v>
      </c>
      <c r="I320">
        <f t="shared" si="29"/>
        <v>5.2426597414700495</v>
      </c>
    </row>
    <row r="321" spans="1:9">
      <c r="A321">
        <v>1.6</v>
      </c>
      <c r="B321">
        <v>47.9</v>
      </c>
      <c r="C321">
        <f t="shared" si="30"/>
        <v>76.64</v>
      </c>
      <c r="D321">
        <f t="shared" si="31"/>
        <v>2.5600000000000005</v>
      </c>
      <c r="E321">
        <f t="shared" si="32"/>
        <v>43.114629044223442</v>
      </c>
      <c r="F321">
        <f t="shared" si="33"/>
        <v>4.7853709557765569</v>
      </c>
      <c r="G321">
        <f t="shared" si="34"/>
        <v>9.9903360245857137E-2</v>
      </c>
      <c r="H321">
        <f t="shared" si="28"/>
        <v>4.7853709557765569</v>
      </c>
      <c r="I321">
        <f t="shared" si="29"/>
        <v>22.899775184389839</v>
      </c>
    </row>
    <row r="322" spans="1:9">
      <c r="A322">
        <v>2.5</v>
      </c>
      <c r="B322">
        <v>42.908000000000001</v>
      </c>
      <c r="C322">
        <f t="shared" si="30"/>
        <v>107.27000000000001</v>
      </c>
      <c r="D322">
        <f t="shared" si="31"/>
        <v>6.25</v>
      </c>
      <c r="E322">
        <f t="shared" si="32"/>
        <v>39.23376613308325</v>
      </c>
      <c r="F322">
        <f t="shared" si="33"/>
        <v>3.6742338669167509</v>
      </c>
      <c r="G322">
        <f t="shared" si="34"/>
        <v>8.5630508691077439E-2</v>
      </c>
      <c r="H322">
        <f t="shared" ref="H322:H370" si="35">B322-E322</f>
        <v>3.6742338669167509</v>
      </c>
      <c r="I322">
        <f t="shared" ref="I322:I385" si="36">H322^2</f>
        <v>13.49999450879802</v>
      </c>
    </row>
    <row r="323" spans="1:9">
      <c r="A323">
        <v>3</v>
      </c>
      <c r="B323">
        <v>36.798000000000002</v>
      </c>
      <c r="C323">
        <f t="shared" ref="C323:C370" si="37">(A323*B323)</f>
        <v>110.39400000000001</v>
      </c>
      <c r="D323">
        <f t="shared" ref="D323:D370" si="38">(A323^2)</f>
        <v>9</v>
      </c>
      <c r="E323">
        <f t="shared" ref="E323:E370" si="39">($L$30+$L$29*A323)</f>
        <v>37.07773118244981</v>
      </c>
      <c r="F323">
        <f t="shared" ref="F323:F370" si="40">ABS(B323-E323)</f>
        <v>0.2797311824498081</v>
      </c>
      <c r="G323">
        <f t="shared" ref="G323:G370" si="41">F323/B323</f>
        <v>7.601803968960489E-3</v>
      </c>
      <c r="H323">
        <f t="shared" si="35"/>
        <v>-0.2797311824498081</v>
      </c>
      <c r="I323">
        <f t="shared" si="36"/>
        <v>7.8249534434767828E-2</v>
      </c>
    </row>
    <row r="324" spans="1:9">
      <c r="A324">
        <v>4.2</v>
      </c>
      <c r="B324">
        <v>31.5002</v>
      </c>
      <c r="C324">
        <f t="shared" si="37"/>
        <v>132.30083999999999</v>
      </c>
      <c r="D324">
        <f t="shared" si="38"/>
        <v>17.64</v>
      </c>
      <c r="E324">
        <f t="shared" si="39"/>
        <v>31.903247300929557</v>
      </c>
      <c r="F324">
        <f t="shared" si="40"/>
        <v>0.40304730092955765</v>
      </c>
      <c r="G324">
        <f t="shared" si="41"/>
        <v>1.2795071171915024E-2</v>
      </c>
      <c r="H324">
        <f t="shared" si="35"/>
        <v>-0.40304730092955765</v>
      </c>
      <c r="I324">
        <f t="shared" si="36"/>
        <v>0.16244712678660139</v>
      </c>
    </row>
    <row r="325" spans="1:9">
      <c r="A325">
        <v>4.8</v>
      </c>
      <c r="B325">
        <v>26.794599999999999</v>
      </c>
      <c r="C325">
        <f t="shared" si="37"/>
        <v>128.61408</v>
      </c>
      <c r="D325">
        <f t="shared" si="38"/>
        <v>23.04</v>
      </c>
      <c r="E325">
        <f t="shared" si="39"/>
        <v>29.316005360169431</v>
      </c>
      <c r="F325">
        <f t="shared" si="40"/>
        <v>2.5214053601694317</v>
      </c>
      <c r="G325">
        <f t="shared" si="41"/>
        <v>9.4101250258239788E-2</v>
      </c>
      <c r="H325">
        <f t="shared" si="35"/>
        <v>-2.5214053601694317</v>
      </c>
      <c r="I325">
        <f t="shared" si="36"/>
        <v>6.3574849902911419</v>
      </c>
    </row>
    <row r="326" spans="1:9">
      <c r="A326">
        <v>3.7</v>
      </c>
      <c r="B326">
        <v>31.8217</v>
      </c>
      <c r="C326">
        <f t="shared" si="37"/>
        <v>117.74029</v>
      </c>
      <c r="D326">
        <f t="shared" si="38"/>
        <v>13.690000000000001</v>
      </c>
      <c r="E326">
        <f t="shared" si="39"/>
        <v>34.059282251562998</v>
      </c>
      <c r="F326">
        <f t="shared" si="40"/>
        <v>2.2375822515629977</v>
      </c>
      <c r="G326">
        <f t="shared" si="41"/>
        <v>7.0316238653591656E-2</v>
      </c>
      <c r="H326">
        <f t="shared" si="35"/>
        <v>-2.2375822515629977</v>
      </c>
      <c r="I326">
        <f t="shared" si="36"/>
        <v>5.0067743325097345</v>
      </c>
    </row>
    <row r="327" spans="1:9">
      <c r="A327">
        <v>5</v>
      </c>
      <c r="B327">
        <v>23.574300000000001</v>
      </c>
      <c r="C327">
        <f t="shared" si="37"/>
        <v>117.8715</v>
      </c>
      <c r="D327">
        <f t="shared" si="38"/>
        <v>25</v>
      </c>
      <c r="E327">
        <f t="shared" si="39"/>
        <v>28.453591379916052</v>
      </c>
      <c r="F327">
        <f t="shared" si="40"/>
        <v>4.8792913799160509</v>
      </c>
      <c r="G327">
        <f t="shared" si="41"/>
        <v>0.20697502703859927</v>
      </c>
      <c r="H327">
        <f t="shared" si="35"/>
        <v>-4.8792913799160509</v>
      </c>
      <c r="I327">
        <f t="shared" si="36"/>
        <v>23.807484370123081</v>
      </c>
    </row>
    <row r="328" spans="1:9">
      <c r="A328">
        <v>3</v>
      </c>
      <c r="B328">
        <v>36.154800000000002</v>
      </c>
      <c r="C328">
        <f t="shared" si="37"/>
        <v>108.46440000000001</v>
      </c>
      <c r="D328">
        <f t="shared" si="38"/>
        <v>9</v>
      </c>
      <c r="E328">
        <f t="shared" si="39"/>
        <v>37.07773118244981</v>
      </c>
      <c r="F328">
        <f t="shared" si="40"/>
        <v>0.92293118244980832</v>
      </c>
      <c r="G328">
        <f t="shared" si="41"/>
        <v>2.5527210286042469E-2</v>
      </c>
      <c r="H328">
        <f t="shared" si="35"/>
        <v>-0.92293118244980832</v>
      </c>
      <c r="I328">
        <f t="shared" si="36"/>
        <v>0.85180196753820137</v>
      </c>
    </row>
    <row r="329" spans="1:9">
      <c r="A329">
        <v>3.7</v>
      </c>
      <c r="B329">
        <v>29.799900000000001</v>
      </c>
      <c r="C329">
        <f t="shared" si="37"/>
        <v>110.25963000000002</v>
      </c>
      <c r="D329">
        <f t="shared" si="38"/>
        <v>13.690000000000001</v>
      </c>
      <c r="E329">
        <f t="shared" si="39"/>
        <v>34.059282251562998</v>
      </c>
      <c r="F329">
        <f t="shared" si="40"/>
        <v>4.2593822515629967</v>
      </c>
      <c r="G329">
        <f t="shared" si="41"/>
        <v>0.14293276996107357</v>
      </c>
      <c r="H329">
        <f t="shared" si="35"/>
        <v>-4.2593822515629967</v>
      </c>
      <c r="I329">
        <f t="shared" si="36"/>
        <v>18.142337164929863</v>
      </c>
    </row>
    <row r="330" spans="1:9">
      <c r="A330">
        <v>2</v>
      </c>
      <c r="B330">
        <v>42.774299999999997</v>
      </c>
      <c r="C330">
        <f t="shared" si="37"/>
        <v>85.548599999999993</v>
      </c>
      <c r="D330">
        <f t="shared" si="38"/>
        <v>4</v>
      </c>
      <c r="E330">
        <f t="shared" si="39"/>
        <v>41.389801083716691</v>
      </c>
      <c r="F330">
        <f t="shared" si="40"/>
        <v>1.3844989162833059</v>
      </c>
      <c r="G330">
        <f t="shared" si="41"/>
        <v>3.2367541170359448E-2</v>
      </c>
      <c r="H330">
        <f t="shared" si="35"/>
        <v>1.3844989162833059</v>
      </c>
      <c r="I330">
        <f t="shared" si="36"/>
        <v>1.9168372491896486</v>
      </c>
    </row>
    <row r="331" spans="1:9">
      <c r="A331">
        <v>2.9</v>
      </c>
      <c r="B331">
        <v>34.299999999999997</v>
      </c>
      <c r="C331">
        <f t="shared" si="37"/>
        <v>99.469999999999985</v>
      </c>
      <c r="D331">
        <f t="shared" si="38"/>
        <v>8.41</v>
      </c>
      <c r="E331">
        <f t="shared" si="39"/>
        <v>37.508938172576499</v>
      </c>
      <c r="F331">
        <f t="shared" si="40"/>
        <v>3.2089381725765023</v>
      </c>
      <c r="G331">
        <f t="shared" si="41"/>
        <v>9.355504876316334E-2</v>
      </c>
      <c r="H331">
        <f t="shared" si="35"/>
        <v>-3.2089381725765023</v>
      </c>
      <c r="I331">
        <f t="shared" si="36"/>
        <v>10.297284195418621</v>
      </c>
    </row>
    <row r="332" spans="1:9">
      <c r="A332">
        <v>3</v>
      </c>
      <c r="B332">
        <v>38.169600000000003</v>
      </c>
      <c r="C332">
        <f t="shared" si="37"/>
        <v>114.50880000000001</v>
      </c>
      <c r="D332">
        <f t="shared" si="38"/>
        <v>9</v>
      </c>
      <c r="E332">
        <f t="shared" si="39"/>
        <v>37.07773118244981</v>
      </c>
      <c r="F332">
        <f t="shared" si="40"/>
        <v>1.0918688175501927</v>
      </c>
      <c r="G332">
        <f t="shared" si="41"/>
        <v>2.8605718098963381E-2</v>
      </c>
      <c r="H332">
        <f t="shared" si="35"/>
        <v>1.0918688175501927</v>
      </c>
      <c r="I332">
        <f t="shared" si="36"/>
        <v>1.1921775147384561</v>
      </c>
    </row>
    <row r="333" spans="1:9">
      <c r="A333">
        <v>4.4000000000000004</v>
      </c>
      <c r="B333">
        <v>27.7</v>
      </c>
      <c r="C333">
        <f t="shared" si="37"/>
        <v>121.88000000000001</v>
      </c>
      <c r="D333">
        <f t="shared" si="38"/>
        <v>19.360000000000003</v>
      </c>
      <c r="E333">
        <f t="shared" si="39"/>
        <v>31.040833320676178</v>
      </c>
      <c r="F333">
        <f t="shared" si="40"/>
        <v>3.3408333206761789</v>
      </c>
      <c r="G333">
        <f t="shared" si="41"/>
        <v>0.12060770110744329</v>
      </c>
      <c r="H333">
        <f t="shared" si="35"/>
        <v>-3.3408333206761789</v>
      </c>
      <c r="I333">
        <f t="shared" si="36"/>
        <v>11.161167276540224</v>
      </c>
    </row>
    <row r="334" spans="1:9">
      <c r="A334">
        <v>4.3</v>
      </c>
      <c r="B334">
        <v>27.8522</v>
      </c>
      <c r="C334">
        <f t="shared" si="37"/>
        <v>119.76446</v>
      </c>
      <c r="D334">
        <f t="shared" si="38"/>
        <v>18.489999999999998</v>
      </c>
      <c r="E334">
        <f t="shared" si="39"/>
        <v>31.472040310802868</v>
      </c>
      <c r="F334">
        <f t="shared" si="40"/>
        <v>3.6198403108028678</v>
      </c>
      <c r="G334">
        <f t="shared" si="41"/>
        <v>0.12996604615803664</v>
      </c>
      <c r="H334">
        <f t="shared" si="35"/>
        <v>-3.6198403108028678</v>
      </c>
      <c r="I334">
        <f t="shared" si="36"/>
        <v>13.103243875713403</v>
      </c>
    </row>
    <row r="335" spans="1:9">
      <c r="A335">
        <v>2.4</v>
      </c>
      <c r="B335">
        <v>31.9</v>
      </c>
      <c r="C335">
        <f t="shared" si="37"/>
        <v>76.559999999999988</v>
      </c>
      <c r="D335">
        <f t="shared" si="38"/>
        <v>5.76</v>
      </c>
      <c r="E335">
        <f t="shared" si="39"/>
        <v>39.66497312320994</v>
      </c>
      <c r="F335">
        <f t="shared" si="40"/>
        <v>7.7649731232099413</v>
      </c>
      <c r="G335">
        <f t="shared" si="41"/>
        <v>0.24341608536708281</v>
      </c>
      <c r="H335">
        <f t="shared" si="35"/>
        <v>-7.7649731232099413</v>
      </c>
      <c r="I335">
        <f t="shared" si="36"/>
        <v>60.294807604172753</v>
      </c>
    </row>
    <row r="336" spans="1:9">
      <c r="A336">
        <v>5.5</v>
      </c>
      <c r="B336">
        <v>24.6</v>
      </c>
      <c r="C336">
        <f t="shared" si="37"/>
        <v>135.30000000000001</v>
      </c>
      <c r="D336">
        <f t="shared" si="38"/>
        <v>30.25</v>
      </c>
      <c r="E336">
        <f t="shared" si="39"/>
        <v>26.297556429282611</v>
      </c>
      <c r="F336">
        <f t="shared" si="40"/>
        <v>1.69755642928261</v>
      </c>
      <c r="G336">
        <f t="shared" si="41"/>
        <v>6.9006358913927229E-2</v>
      </c>
      <c r="H336">
        <f t="shared" si="35"/>
        <v>-1.69755642928261</v>
      </c>
      <c r="I336">
        <f t="shared" si="36"/>
        <v>2.8816978305987249</v>
      </c>
    </row>
    <row r="337" spans="1:9">
      <c r="A337">
        <v>3.6</v>
      </c>
      <c r="B337">
        <v>34.9</v>
      </c>
      <c r="C337">
        <f t="shared" si="37"/>
        <v>125.64</v>
      </c>
      <c r="D337">
        <f t="shared" si="38"/>
        <v>12.96</v>
      </c>
      <c r="E337">
        <f t="shared" si="39"/>
        <v>34.490489241689687</v>
      </c>
      <c r="F337">
        <f t="shared" si="40"/>
        <v>0.40951075831031147</v>
      </c>
      <c r="G337">
        <f t="shared" si="41"/>
        <v>1.1733832616341304E-2</v>
      </c>
      <c r="H337">
        <f t="shared" si="35"/>
        <v>0.40951075831031147</v>
      </c>
      <c r="I337">
        <f t="shared" si="36"/>
        <v>0.16769906117188635</v>
      </c>
    </row>
    <row r="338" spans="1:9">
      <c r="A338">
        <v>3.2</v>
      </c>
      <c r="B338">
        <v>30.7</v>
      </c>
      <c r="C338">
        <f t="shared" si="37"/>
        <v>98.240000000000009</v>
      </c>
      <c r="D338">
        <f t="shared" si="38"/>
        <v>10.240000000000002</v>
      </c>
      <c r="E338">
        <f t="shared" si="39"/>
        <v>36.215317202196438</v>
      </c>
      <c r="F338">
        <f t="shared" si="40"/>
        <v>5.5153172021964387</v>
      </c>
      <c r="G338">
        <f t="shared" si="41"/>
        <v>0.17965202613017717</v>
      </c>
      <c r="H338">
        <f t="shared" si="35"/>
        <v>-5.5153172021964387</v>
      </c>
      <c r="I338">
        <f t="shared" si="36"/>
        <v>30.418723840843953</v>
      </c>
    </row>
    <row r="339" spans="1:9">
      <c r="A339">
        <v>2</v>
      </c>
      <c r="B339">
        <v>40.400300000000001</v>
      </c>
      <c r="C339">
        <f t="shared" si="37"/>
        <v>80.800600000000003</v>
      </c>
      <c r="D339">
        <f t="shared" si="38"/>
        <v>4</v>
      </c>
      <c r="E339">
        <f t="shared" si="39"/>
        <v>41.389801083716691</v>
      </c>
      <c r="F339">
        <f t="shared" si="40"/>
        <v>0.98950108371668932</v>
      </c>
      <c r="G339">
        <f t="shared" si="41"/>
        <v>2.4492419207696212E-2</v>
      </c>
      <c r="H339">
        <f t="shared" si="35"/>
        <v>-0.98950108371668932</v>
      </c>
      <c r="I339">
        <f t="shared" si="36"/>
        <v>0.97911239467650257</v>
      </c>
    </row>
    <row r="340" spans="1:9">
      <c r="A340">
        <v>1.6</v>
      </c>
      <c r="B340">
        <v>50.820500000000003</v>
      </c>
      <c r="C340">
        <f t="shared" si="37"/>
        <v>81.31280000000001</v>
      </c>
      <c r="D340">
        <f t="shared" si="38"/>
        <v>2.5600000000000005</v>
      </c>
      <c r="E340">
        <f t="shared" si="39"/>
        <v>43.114629044223442</v>
      </c>
      <c r="F340">
        <f t="shared" si="40"/>
        <v>7.705870955776561</v>
      </c>
      <c r="G340">
        <f t="shared" si="41"/>
        <v>0.15162918420276386</v>
      </c>
      <c r="H340">
        <f t="shared" si="35"/>
        <v>7.705870955776561</v>
      </c>
      <c r="I340">
        <f t="shared" si="36"/>
        <v>59.380447187080769</v>
      </c>
    </row>
    <row r="341" spans="1:9">
      <c r="A341">
        <v>4</v>
      </c>
      <c r="B341">
        <v>28.4</v>
      </c>
      <c r="C341">
        <f t="shared" si="37"/>
        <v>113.6</v>
      </c>
      <c r="D341">
        <f t="shared" si="38"/>
        <v>16</v>
      </c>
      <c r="E341">
        <f t="shared" si="39"/>
        <v>32.765661281182929</v>
      </c>
      <c r="F341">
        <f t="shared" si="40"/>
        <v>4.3656612811829305</v>
      </c>
      <c r="G341">
        <f t="shared" si="41"/>
        <v>0.15372046764728628</v>
      </c>
      <c r="H341">
        <f t="shared" si="35"/>
        <v>-4.3656612811829305</v>
      </c>
      <c r="I341">
        <f t="shared" si="36"/>
        <v>19.058998422019787</v>
      </c>
    </row>
    <row r="342" spans="1:9">
      <c r="A342">
        <v>3.7</v>
      </c>
      <c r="B342">
        <v>37.064999999999998</v>
      </c>
      <c r="C342">
        <f t="shared" si="37"/>
        <v>137.1405</v>
      </c>
      <c r="D342">
        <f t="shared" si="38"/>
        <v>13.690000000000001</v>
      </c>
      <c r="E342">
        <f t="shared" si="39"/>
        <v>34.059282251562998</v>
      </c>
      <c r="F342">
        <f t="shared" si="40"/>
        <v>3.0057177484370001</v>
      </c>
      <c r="G342">
        <f t="shared" si="41"/>
        <v>8.1093153876622165E-2</v>
      </c>
      <c r="H342">
        <f t="shared" si="35"/>
        <v>3.0057177484370001</v>
      </c>
      <c r="I342">
        <f t="shared" si="36"/>
        <v>9.0343391832691893</v>
      </c>
    </row>
    <row r="343" spans="1:9">
      <c r="A343">
        <v>2</v>
      </c>
      <c r="B343">
        <v>41.521000000000001</v>
      </c>
      <c r="C343">
        <f t="shared" si="37"/>
        <v>83.042000000000002</v>
      </c>
      <c r="D343">
        <f t="shared" si="38"/>
        <v>4</v>
      </c>
      <c r="E343">
        <f t="shared" si="39"/>
        <v>41.389801083716691</v>
      </c>
      <c r="F343">
        <f t="shared" si="40"/>
        <v>0.13119891628331004</v>
      </c>
      <c r="G343">
        <f t="shared" si="41"/>
        <v>3.1598207240507224E-3</v>
      </c>
      <c r="H343">
        <f t="shared" si="35"/>
        <v>0.13119891628331004</v>
      </c>
      <c r="I343">
        <f t="shared" si="36"/>
        <v>1.7213155633914998E-2</v>
      </c>
    </row>
    <row r="344" spans="1:9">
      <c r="A344">
        <v>4</v>
      </c>
      <c r="B344">
        <v>28.4</v>
      </c>
      <c r="C344">
        <f t="shared" si="37"/>
        <v>113.6</v>
      </c>
      <c r="D344">
        <f t="shared" si="38"/>
        <v>16</v>
      </c>
      <c r="E344">
        <f t="shared" si="39"/>
        <v>32.765661281182929</v>
      </c>
      <c r="F344">
        <f t="shared" si="40"/>
        <v>4.3656612811829305</v>
      </c>
      <c r="G344">
        <f t="shared" si="41"/>
        <v>0.15372046764728628</v>
      </c>
      <c r="H344">
        <f t="shared" si="35"/>
        <v>-4.3656612811829305</v>
      </c>
      <c r="I344">
        <f t="shared" si="36"/>
        <v>19.058998422019787</v>
      </c>
    </row>
    <row r="345" spans="1:9">
      <c r="A345">
        <v>2.5</v>
      </c>
      <c r="B345">
        <v>37.057400000000001</v>
      </c>
      <c r="C345">
        <f t="shared" si="37"/>
        <v>92.643500000000003</v>
      </c>
      <c r="D345">
        <f t="shared" si="38"/>
        <v>6.25</v>
      </c>
      <c r="E345">
        <f t="shared" si="39"/>
        <v>39.23376613308325</v>
      </c>
      <c r="F345">
        <f t="shared" si="40"/>
        <v>2.1763661330832491</v>
      </c>
      <c r="G345">
        <f t="shared" si="41"/>
        <v>5.8729596061333204E-2</v>
      </c>
      <c r="H345">
        <f t="shared" si="35"/>
        <v>-2.1763661330832491</v>
      </c>
      <c r="I345">
        <f t="shared" si="36"/>
        <v>4.7365695452317347</v>
      </c>
    </row>
    <row r="346" spans="1:9">
      <c r="A346">
        <v>3.6</v>
      </c>
      <c r="B346">
        <v>33.200000000000003</v>
      </c>
      <c r="C346">
        <f t="shared" si="37"/>
        <v>119.52000000000001</v>
      </c>
      <c r="D346">
        <f t="shared" si="38"/>
        <v>12.96</v>
      </c>
      <c r="E346">
        <f t="shared" si="39"/>
        <v>34.490489241689687</v>
      </c>
      <c r="F346">
        <f t="shared" si="40"/>
        <v>1.2904892416896843</v>
      </c>
      <c r="G346">
        <f t="shared" si="41"/>
        <v>3.8870157882219404E-2</v>
      </c>
      <c r="H346">
        <f t="shared" si="35"/>
        <v>-1.2904892416896843</v>
      </c>
      <c r="I346">
        <f t="shared" si="36"/>
        <v>1.6653624829168163</v>
      </c>
    </row>
    <row r="347" spans="1:9">
      <c r="A347">
        <v>3.5</v>
      </c>
      <c r="B347">
        <v>36.556399999999996</v>
      </c>
      <c r="C347">
        <f t="shared" si="37"/>
        <v>127.94739999999999</v>
      </c>
      <c r="D347">
        <f t="shared" si="38"/>
        <v>12.25</v>
      </c>
      <c r="E347">
        <f t="shared" si="39"/>
        <v>34.92169623181637</v>
      </c>
      <c r="F347">
        <f t="shared" si="40"/>
        <v>1.6347037681836269</v>
      </c>
      <c r="G347">
        <f t="shared" si="41"/>
        <v>4.4717307179690205E-2</v>
      </c>
      <c r="H347">
        <f t="shared" si="35"/>
        <v>1.6347037681836269</v>
      </c>
      <c r="I347">
        <f t="shared" si="36"/>
        <v>2.6722564097137491</v>
      </c>
    </row>
    <row r="348" spans="1:9">
      <c r="A348">
        <v>2.4</v>
      </c>
      <c r="B348">
        <v>43.5</v>
      </c>
      <c r="C348">
        <f t="shared" si="37"/>
        <v>104.39999999999999</v>
      </c>
      <c r="D348">
        <f t="shared" si="38"/>
        <v>5.76</v>
      </c>
      <c r="E348">
        <f t="shared" si="39"/>
        <v>39.66497312320994</v>
      </c>
      <c r="F348">
        <f t="shared" si="40"/>
        <v>3.8350268767900602</v>
      </c>
      <c r="G348">
        <f t="shared" si="41"/>
        <v>8.816153739747265E-2</v>
      </c>
      <c r="H348">
        <f t="shared" si="35"/>
        <v>3.8350268767900602</v>
      </c>
      <c r="I348">
        <f t="shared" si="36"/>
        <v>14.707431145702124</v>
      </c>
    </row>
    <row r="349" spans="1:9">
      <c r="A349">
        <v>3.5</v>
      </c>
      <c r="B349">
        <v>31.947500000000002</v>
      </c>
      <c r="C349">
        <f t="shared" si="37"/>
        <v>111.81625000000001</v>
      </c>
      <c r="D349">
        <f t="shared" si="38"/>
        <v>12.25</v>
      </c>
      <c r="E349">
        <f t="shared" si="39"/>
        <v>34.92169623181637</v>
      </c>
      <c r="F349">
        <f t="shared" si="40"/>
        <v>2.9741962318163679</v>
      </c>
      <c r="G349">
        <f t="shared" si="41"/>
        <v>9.3096368473788799E-2</v>
      </c>
      <c r="H349">
        <f t="shared" si="35"/>
        <v>-2.9741962318163679</v>
      </c>
      <c r="I349">
        <f t="shared" si="36"/>
        <v>8.8458432253506825</v>
      </c>
    </row>
    <row r="350" spans="1:9">
      <c r="A350">
        <v>3.6</v>
      </c>
      <c r="B350">
        <v>32.6</v>
      </c>
      <c r="C350">
        <f t="shared" si="37"/>
        <v>117.36000000000001</v>
      </c>
      <c r="D350">
        <f t="shared" si="38"/>
        <v>12.96</v>
      </c>
      <c r="E350">
        <f t="shared" si="39"/>
        <v>34.490489241689687</v>
      </c>
      <c r="F350">
        <f t="shared" si="40"/>
        <v>1.8904892416896857</v>
      </c>
      <c r="G350">
        <f t="shared" si="41"/>
        <v>5.7990467536493423E-2</v>
      </c>
      <c r="H350">
        <f t="shared" si="35"/>
        <v>-1.8904892416896857</v>
      </c>
      <c r="I350">
        <f t="shared" si="36"/>
        <v>3.5739495729444428</v>
      </c>
    </row>
    <row r="351" spans="1:9">
      <c r="A351">
        <v>2</v>
      </c>
      <c r="B351">
        <v>37.798900000000003</v>
      </c>
      <c r="C351">
        <f t="shared" si="37"/>
        <v>75.597800000000007</v>
      </c>
      <c r="D351">
        <f t="shared" si="38"/>
        <v>4</v>
      </c>
      <c r="E351">
        <f t="shared" si="39"/>
        <v>41.389801083716691</v>
      </c>
      <c r="F351">
        <f t="shared" si="40"/>
        <v>3.5909010837166875</v>
      </c>
      <c r="G351">
        <f t="shared" si="41"/>
        <v>9.5000147721671452E-2</v>
      </c>
      <c r="H351">
        <f t="shared" si="35"/>
        <v>-3.5909010837166875</v>
      </c>
      <c r="I351">
        <f t="shared" si="36"/>
        <v>12.894570593037681</v>
      </c>
    </row>
    <row r="352" spans="1:9">
      <c r="A352">
        <v>5.7</v>
      </c>
      <c r="B352">
        <v>25.617899999999999</v>
      </c>
      <c r="C352">
        <f t="shared" si="37"/>
        <v>146.02203</v>
      </c>
      <c r="D352">
        <f t="shared" si="38"/>
        <v>32.49</v>
      </c>
      <c r="E352">
        <f t="shared" si="39"/>
        <v>25.435142449029236</v>
      </c>
      <c r="F352">
        <f t="shared" si="40"/>
        <v>0.18275755097076285</v>
      </c>
      <c r="G352">
        <f t="shared" si="41"/>
        <v>7.1339786231799972E-3</v>
      </c>
      <c r="H352">
        <f t="shared" si="35"/>
        <v>0.18275755097076285</v>
      </c>
      <c r="I352">
        <f t="shared" si="36"/>
        <v>3.3400322436830984E-2</v>
      </c>
    </row>
    <row r="353" spans="1:9">
      <c r="A353">
        <v>1.6</v>
      </c>
      <c r="B353">
        <v>47.7592</v>
      </c>
      <c r="C353">
        <f t="shared" si="37"/>
        <v>76.414720000000003</v>
      </c>
      <c r="D353">
        <f t="shared" si="38"/>
        <v>2.5600000000000005</v>
      </c>
      <c r="E353">
        <f t="shared" si="39"/>
        <v>43.114629044223442</v>
      </c>
      <c r="F353">
        <f t="shared" si="40"/>
        <v>4.6445709557765582</v>
      </c>
      <c r="G353">
        <f t="shared" si="41"/>
        <v>9.7249764564242239E-2</v>
      </c>
      <c r="H353">
        <f t="shared" si="35"/>
        <v>4.6445709557765582</v>
      </c>
      <c r="I353">
        <f t="shared" si="36"/>
        <v>21.572039363243171</v>
      </c>
    </row>
    <row r="354" spans="1:9">
      <c r="A354">
        <v>2.5</v>
      </c>
      <c r="B354">
        <v>40.0169</v>
      </c>
      <c r="C354">
        <f t="shared" si="37"/>
        <v>100.04225</v>
      </c>
      <c r="D354">
        <f t="shared" si="38"/>
        <v>6.25</v>
      </c>
      <c r="E354">
        <f t="shared" si="39"/>
        <v>39.23376613308325</v>
      </c>
      <c r="F354">
        <f t="shared" si="40"/>
        <v>0.78313386691674935</v>
      </c>
      <c r="G354">
        <f t="shared" si="41"/>
        <v>1.9570078314830718E-2</v>
      </c>
      <c r="H354">
        <f t="shared" si="35"/>
        <v>0.78313386691674935</v>
      </c>
      <c r="I354">
        <f t="shared" si="36"/>
        <v>0.61329865351198087</v>
      </c>
    </row>
    <row r="355" spans="1:9">
      <c r="A355">
        <v>1.8</v>
      </c>
      <c r="B355">
        <v>37.619999999999997</v>
      </c>
      <c r="C355">
        <f t="shared" si="37"/>
        <v>67.715999999999994</v>
      </c>
      <c r="D355">
        <f t="shared" si="38"/>
        <v>3.24</v>
      </c>
      <c r="E355">
        <f t="shared" si="39"/>
        <v>42.25221506397007</v>
      </c>
      <c r="F355">
        <f t="shared" si="40"/>
        <v>4.6322150639700723</v>
      </c>
      <c r="G355">
        <f t="shared" si="41"/>
        <v>0.12313171355582331</v>
      </c>
      <c r="H355">
        <f t="shared" si="35"/>
        <v>-4.6322150639700723</v>
      </c>
      <c r="I355">
        <f t="shared" si="36"/>
        <v>21.45741639887126</v>
      </c>
    </row>
    <row r="356" spans="1:9">
      <c r="A356">
        <v>4</v>
      </c>
      <c r="B356">
        <v>29.4</v>
      </c>
      <c r="C356">
        <f t="shared" si="37"/>
        <v>117.6</v>
      </c>
      <c r="D356">
        <f t="shared" si="38"/>
        <v>16</v>
      </c>
      <c r="E356">
        <f t="shared" si="39"/>
        <v>32.765661281182929</v>
      </c>
      <c r="F356">
        <f t="shared" si="40"/>
        <v>3.3656612811829305</v>
      </c>
      <c r="G356">
        <f t="shared" si="41"/>
        <v>0.11447827487016771</v>
      </c>
      <c r="H356">
        <f t="shared" si="35"/>
        <v>-3.3656612811829305</v>
      </c>
      <c r="I356">
        <f t="shared" si="36"/>
        <v>11.327675859653926</v>
      </c>
    </row>
    <row r="357" spans="1:9">
      <c r="A357">
        <v>4</v>
      </c>
      <c r="B357">
        <v>25.753499999999999</v>
      </c>
      <c r="C357">
        <f t="shared" si="37"/>
        <v>103.014</v>
      </c>
      <c r="D357">
        <f t="shared" si="38"/>
        <v>16</v>
      </c>
      <c r="E357">
        <f t="shared" si="39"/>
        <v>32.765661281182929</v>
      </c>
      <c r="F357">
        <f t="shared" si="40"/>
        <v>7.0121612811829301</v>
      </c>
      <c r="G357">
        <f t="shared" si="41"/>
        <v>0.27227993403548761</v>
      </c>
      <c r="H357">
        <f t="shared" si="35"/>
        <v>-7.0121612811829301</v>
      </c>
      <c r="I357">
        <f t="shared" si="36"/>
        <v>49.170405833321034</v>
      </c>
    </row>
    <row r="358" spans="1:9">
      <c r="A358">
        <v>3</v>
      </c>
      <c r="B358">
        <v>31.3917</v>
      </c>
      <c r="C358">
        <f t="shared" si="37"/>
        <v>94.1751</v>
      </c>
      <c r="D358">
        <f t="shared" si="38"/>
        <v>9</v>
      </c>
      <c r="E358">
        <f t="shared" si="39"/>
        <v>37.07773118244981</v>
      </c>
      <c r="F358">
        <f t="shared" si="40"/>
        <v>5.6860311824498098</v>
      </c>
      <c r="G358">
        <f t="shared" si="41"/>
        <v>0.18113167437411193</v>
      </c>
      <c r="H358">
        <f t="shared" si="35"/>
        <v>-5.6860311824498098</v>
      </c>
      <c r="I358">
        <f t="shared" si="36"/>
        <v>32.330950607791578</v>
      </c>
    </row>
    <row r="359" spans="1:9">
      <c r="A359">
        <v>2.9</v>
      </c>
      <c r="B359">
        <v>35.323700000000002</v>
      </c>
      <c r="C359">
        <f t="shared" si="37"/>
        <v>102.43873000000001</v>
      </c>
      <c r="D359">
        <f t="shared" si="38"/>
        <v>8.41</v>
      </c>
      <c r="E359">
        <f t="shared" si="39"/>
        <v>37.508938172576499</v>
      </c>
      <c r="F359">
        <f t="shared" si="40"/>
        <v>2.1852381725764971</v>
      </c>
      <c r="G359">
        <f t="shared" si="41"/>
        <v>6.1863229859173786E-2</v>
      </c>
      <c r="H359">
        <f t="shared" si="35"/>
        <v>-2.1852381725764971</v>
      </c>
      <c r="I359">
        <f t="shared" si="36"/>
        <v>4.7752658708854687</v>
      </c>
    </row>
    <row r="360" spans="1:9">
      <c r="A360">
        <v>2.5</v>
      </c>
      <c r="B360">
        <v>35.922600000000003</v>
      </c>
      <c r="C360">
        <f t="shared" si="37"/>
        <v>89.8065</v>
      </c>
      <c r="D360">
        <f t="shared" si="38"/>
        <v>6.25</v>
      </c>
      <c r="E360">
        <f t="shared" si="39"/>
        <v>39.23376613308325</v>
      </c>
      <c r="F360">
        <f t="shared" si="40"/>
        <v>3.3111661330832476</v>
      </c>
      <c r="G360">
        <f t="shared" si="41"/>
        <v>9.2175013308703924E-2</v>
      </c>
      <c r="H360">
        <f t="shared" si="35"/>
        <v>-3.3111661330832476</v>
      </c>
      <c r="I360">
        <f t="shared" si="36"/>
        <v>10.963821160877467</v>
      </c>
    </row>
    <row r="361" spans="1:9">
      <c r="A361">
        <v>1.3</v>
      </c>
      <c r="B361">
        <v>65</v>
      </c>
      <c r="C361">
        <f t="shared" si="37"/>
        <v>84.5</v>
      </c>
      <c r="D361">
        <f t="shared" si="38"/>
        <v>1.6900000000000002</v>
      </c>
      <c r="E361">
        <f t="shared" si="39"/>
        <v>44.40825001460351</v>
      </c>
      <c r="F361">
        <f t="shared" si="40"/>
        <v>20.59174998539649</v>
      </c>
      <c r="G361">
        <f t="shared" si="41"/>
        <v>0.31679615362148444</v>
      </c>
      <c r="H361">
        <f t="shared" si="35"/>
        <v>20.59174998539649</v>
      </c>
      <c r="I361">
        <f t="shared" si="36"/>
        <v>424.02016746107631</v>
      </c>
    </row>
    <row r="362" spans="1:9">
      <c r="A362">
        <v>3.7</v>
      </c>
      <c r="B362">
        <v>31.3858</v>
      </c>
      <c r="C362">
        <f t="shared" si="37"/>
        <v>116.12746</v>
      </c>
      <c r="D362">
        <f t="shared" si="38"/>
        <v>13.690000000000001</v>
      </c>
      <c r="E362">
        <f t="shared" si="39"/>
        <v>34.059282251562998</v>
      </c>
      <c r="F362">
        <f t="shared" si="40"/>
        <v>2.6734822515629979</v>
      </c>
      <c r="G362">
        <f t="shared" si="41"/>
        <v>8.5181268330359522E-2</v>
      </c>
      <c r="H362">
        <f t="shared" si="35"/>
        <v>-2.6734822515629979</v>
      </c>
      <c r="I362">
        <f t="shared" si="36"/>
        <v>7.1475073494223569</v>
      </c>
    </row>
    <row r="363" spans="1:9">
      <c r="A363">
        <v>3.8</v>
      </c>
      <c r="B363">
        <v>33.200000000000003</v>
      </c>
      <c r="C363">
        <f t="shared" si="37"/>
        <v>126.16000000000001</v>
      </c>
      <c r="D363">
        <f t="shared" si="38"/>
        <v>14.44</v>
      </c>
      <c r="E363">
        <f t="shared" si="39"/>
        <v>33.628075261436308</v>
      </c>
      <c r="F363">
        <f t="shared" si="40"/>
        <v>0.42807526143630525</v>
      </c>
      <c r="G363">
        <f t="shared" si="41"/>
        <v>1.2893833175792326E-2</v>
      </c>
      <c r="H363">
        <f t="shared" si="35"/>
        <v>-0.42807526143630525</v>
      </c>
      <c r="I363">
        <f t="shared" si="36"/>
        <v>0.1832484294537611</v>
      </c>
    </row>
    <row r="364" spans="1:9">
      <c r="A364">
        <v>3.8</v>
      </c>
      <c r="B364">
        <v>29.5</v>
      </c>
      <c r="C364">
        <f t="shared" si="37"/>
        <v>112.1</v>
      </c>
      <c r="D364">
        <f t="shared" si="38"/>
        <v>14.44</v>
      </c>
      <c r="E364">
        <f t="shared" si="39"/>
        <v>33.628075261436308</v>
      </c>
      <c r="F364">
        <f t="shared" si="40"/>
        <v>4.1280752614363081</v>
      </c>
      <c r="G364">
        <f t="shared" si="41"/>
        <v>0.13993475462495961</v>
      </c>
      <c r="H364">
        <f t="shared" si="35"/>
        <v>-4.1280752614363081</v>
      </c>
      <c r="I364">
        <f t="shared" si="36"/>
        <v>17.041005364082444</v>
      </c>
    </row>
    <row r="365" spans="1:9">
      <c r="A365">
        <v>3</v>
      </c>
      <c r="B365">
        <v>37.9</v>
      </c>
      <c r="C365">
        <f t="shared" si="37"/>
        <v>113.69999999999999</v>
      </c>
      <c r="D365">
        <f t="shared" si="38"/>
        <v>9</v>
      </c>
      <c r="E365">
        <f t="shared" si="39"/>
        <v>37.07773118244981</v>
      </c>
      <c r="F365">
        <f t="shared" si="40"/>
        <v>0.82226881755018866</v>
      </c>
      <c r="G365">
        <f t="shared" si="41"/>
        <v>2.169574716491263E-2</v>
      </c>
      <c r="H365">
        <f t="shared" si="35"/>
        <v>0.82226881755018866</v>
      </c>
      <c r="I365">
        <f t="shared" si="36"/>
        <v>0.6761260083153855</v>
      </c>
    </row>
    <row r="366" spans="1:9">
      <c r="A366">
        <v>2</v>
      </c>
      <c r="B366">
        <v>41.521000000000001</v>
      </c>
      <c r="C366">
        <f t="shared" si="37"/>
        <v>83.042000000000002</v>
      </c>
      <c r="D366">
        <f t="shared" si="38"/>
        <v>4</v>
      </c>
      <c r="E366">
        <f t="shared" si="39"/>
        <v>41.389801083716691</v>
      </c>
      <c r="F366">
        <f t="shared" si="40"/>
        <v>0.13119891628331004</v>
      </c>
      <c r="G366">
        <f t="shared" si="41"/>
        <v>3.1598207240507224E-3</v>
      </c>
      <c r="H366">
        <f t="shared" si="35"/>
        <v>0.13119891628331004</v>
      </c>
      <c r="I366">
        <f t="shared" si="36"/>
        <v>1.7213155633914998E-2</v>
      </c>
    </row>
    <row r="367" spans="1:9">
      <c r="A367">
        <v>3.2</v>
      </c>
      <c r="B367">
        <v>29.7</v>
      </c>
      <c r="C367">
        <f t="shared" si="37"/>
        <v>95.04</v>
      </c>
      <c r="D367">
        <f t="shared" si="38"/>
        <v>10.240000000000002</v>
      </c>
      <c r="E367">
        <f t="shared" si="39"/>
        <v>36.215317202196438</v>
      </c>
      <c r="F367">
        <f t="shared" si="40"/>
        <v>6.5153172021964387</v>
      </c>
      <c r="G367">
        <f t="shared" si="41"/>
        <v>0.21937094956890366</v>
      </c>
      <c r="H367">
        <f t="shared" si="35"/>
        <v>-6.5153172021964387</v>
      </c>
      <c r="I367">
        <f t="shared" si="36"/>
        <v>42.44935824523683</v>
      </c>
    </row>
    <row r="368" spans="1:9">
      <c r="A368">
        <v>6.5</v>
      </c>
      <c r="B368">
        <v>19.899999999999999</v>
      </c>
      <c r="C368">
        <f t="shared" si="37"/>
        <v>129.35</v>
      </c>
      <c r="D368">
        <f t="shared" si="38"/>
        <v>42.25</v>
      </c>
      <c r="E368">
        <f t="shared" si="39"/>
        <v>21.985486528015734</v>
      </c>
      <c r="F368">
        <f t="shared" si="40"/>
        <v>2.0854865280157355</v>
      </c>
      <c r="G368">
        <f t="shared" si="41"/>
        <v>0.10479831799074049</v>
      </c>
      <c r="H368">
        <f t="shared" si="35"/>
        <v>-2.0854865280157355</v>
      </c>
      <c r="I368">
        <f t="shared" si="36"/>
        <v>4.3492540585351271</v>
      </c>
    </row>
    <row r="369" spans="1:9">
      <c r="A369">
        <v>6.2</v>
      </c>
      <c r="B369">
        <v>26</v>
      </c>
      <c r="C369">
        <f t="shared" si="37"/>
        <v>161.20000000000002</v>
      </c>
      <c r="D369">
        <f t="shared" si="38"/>
        <v>38.440000000000005</v>
      </c>
      <c r="E369">
        <f t="shared" si="39"/>
        <v>23.279107498395796</v>
      </c>
      <c r="F369">
        <f t="shared" si="40"/>
        <v>2.7208925016042045</v>
      </c>
      <c r="G369">
        <f t="shared" si="41"/>
        <v>0.1046497116001617</v>
      </c>
      <c r="H369">
        <f t="shared" si="35"/>
        <v>2.7208925016042045</v>
      </c>
      <c r="I369">
        <f t="shared" si="36"/>
        <v>7.4032560052859857</v>
      </c>
    </row>
    <row r="370" spans="1:9">
      <c r="A370">
        <v>2.5</v>
      </c>
      <c r="B370">
        <v>41.664200000000001</v>
      </c>
      <c r="C370">
        <f t="shared" si="37"/>
        <v>104.1605</v>
      </c>
      <c r="D370">
        <f t="shared" si="38"/>
        <v>6.25</v>
      </c>
      <c r="E370">
        <f t="shared" si="39"/>
        <v>39.23376613308325</v>
      </c>
      <c r="F370">
        <f t="shared" si="40"/>
        <v>2.4304338669167507</v>
      </c>
      <c r="G370">
        <f t="shared" si="41"/>
        <v>5.833386617087933E-2</v>
      </c>
      <c r="H370">
        <f t="shared" si="35"/>
        <v>2.4304338669167507</v>
      </c>
      <c r="I370">
        <f t="shared" si="36"/>
        <v>5.90700878145591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50" zoomScaleNormal="150" zoomScalePageLayoutView="150" workbookViewId="0">
      <selection activeCell="G12" sqref="G12"/>
    </sheetView>
  </sheetViews>
  <sheetFormatPr baseColWidth="10" defaultRowHeight="15" x14ac:dyDescent="0"/>
  <cols>
    <col min="1" max="1" width="14.5" customWidth="1"/>
  </cols>
  <sheetData>
    <row r="1" spans="1:3">
      <c r="A1" t="s">
        <v>36</v>
      </c>
      <c r="B1" t="s">
        <v>9</v>
      </c>
      <c r="C1" t="s">
        <v>11</v>
      </c>
    </row>
    <row r="2" spans="1:3">
      <c r="A2" t="s">
        <v>37</v>
      </c>
      <c r="B2">
        <v>50.460037403620603</v>
      </c>
      <c r="C2">
        <v>-4.4978692340655488</v>
      </c>
    </row>
    <row r="3" spans="1:3">
      <c r="A3" t="s">
        <v>38</v>
      </c>
      <c r="B3">
        <v>50.393146832737116</v>
      </c>
      <c r="C3">
        <v>-4.4411636591686445</v>
      </c>
    </row>
    <row r="4" spans="1:3">
      <c r="A4" s="1" t="s">
        <v>39</v>
      </c>
      <c r="B4">
        <v>50.856804797213258</v>
      </c>
      <c r="C4">
        <v>-4.6285149379865445</v>
      </c>
    </row>
    <row r="6" spans="1:3">
      <c r="A6" t="s">
        <v>40</v>
      </c>
      <c r="B6">
        <f>AVERAGE(B2:B4)</f>
        <v>50.569996344523666</v>
      </c>
      <c r="C6">
        <f>AVERAGE(C2:C4)</f>
        <v>-4.5225159437402462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zoomScale="125" zoomScaleNormal="125" zoomScalePageLayoutView="125" workbookViewId="0">
      <selection activeCell="F18" sqref="F1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3.6</v>
      </c>
      <c r="B2">
        <v>33</v>
      </c>
    </row>
    <row r="3" spans="1:2">
      <c r="A3">
        <v>4.5999999999999996</v>
      </c>
      <c r="B3">
        <v>34.200000000000003</v>
      </c>
    </row>
    <row r="4" spans="1:2">
      <c r="A4">
        <v>3.5</v>
      </c>
      <c r="B4">
        <v>34.749400000000001</v>
      </c>
    </row>
    <row r="5" spans="1:2">
      <c r="A5">
        <v>3.7</v>
      </c>
      <c r="B5">
        <v>37.064999999999998</v>
      </c>
    </row>
    <row r="6" spans="1:2">
      <c r="A6">
        <v>3</v>
      </c>
      <c r="B6">
        <v>35.731099999999998</v>
      </c>
    </row>
    <row r="7" spans="1:2">
      <c r="A7">
        <v>5.3</v>
      </c>
      <c r="B7">
        <v>23.299900000000001</v>
      </c>
    </row>
    <row r="8" spans="1:2">
      <c r="A8">
        <v>3.5</v>
      </c>
      <c r="B8">
        <v>30.380500000000001</v>
      </c>
    </row>
    <row r="9" spans="1:2">
      <c r="A9">
        <v>3</v>
      </c>
      <c r="B9">
        <v>32</v>
      </c>
    </row>
    <row r="10" spans="1:2">
      <c r="A10">
        <v>2.4</v>
      </c>
      <c r="B10">
        <v>43.3</v>
      </c>
    </row>
    <row r="11" spans="1:2">
      <c r="A11">
        <v>2.7</v>
      </c>
      <c r="B11">
        <v>38.299999999999997</v>
      </c>
    </row>
    <row r="12" spans="1:2">
      <c r="A12">
        <v>2.5</v>
      </c>
      <c r="B12">
        <v>40.193100000000001</v>
      </c>
    </row>
    <row r="13" spans="1:2">
      <c r="A13">
        <v>5.5</v>
      </c>
      <c r="B13">
        <v>30.8</v>
      </c>
    </row>
    <row r="14" spans="1:2">
      <c r="A14">
        <v>4</v>
      </c>
      <c r="B14">
        <v>28.918199999999999</v>
      </c>
    </row>
    <row r="15" spans="1:2">
      <c r="A15">
        <v>3.6</v>
      </c>
      <c r="B15">
        <v>40</v>
      </c>
    </row>
    <row r="16" spans="1:2">
      <c r="A16">
        <v>4</v>
      </c>
      <c r="B16">
        <v>35.200000000000003</v>
      </c>
    </row>
    <row r="17" spans="1:2">
      <c r="A17">
        <v>3.5</v>
      </c>
      <c r="B17">
        <v>40.299999999999997</v>
      </c>
    </row>
    <row r="18" spans="1:2">
      <c r="A18">
        <v>3.8</v>
      </c>
      <c r="B18">
        <v>35.6</v>
      </c>
    </row>
    <row r="19" spans="1:2">
      <c r="A19">
        <v>3.5</v>
      </c>
      <c r="B19">
        <v>31.9</v>
      </c>
    </row>
    <row r="20" spans="1:2">
      <c r="A20">
        <v>3.6</v>
      </c>
      <c r="B20">
        <v>31.6</v>
      </c>
    </row>
    <row r="21" spans="1:2">
      <c r="A21">
        <v>2.5</v>
      </c>
      <c r="B21">
        <v>39.700000000000003</v>
      </c>
    </row>
    <row r="22" spans="1:2">
      <c r="A22">
        <v>5.9</v>
      </c>
      <c r="B22">
        <v>26.620799999999999</v>
      </c>
    </row>
    <row r="23" spans="1:2">
      <c r="A23">
        <v>2</v>
      </c>
      <c r="B23">
        <v>37.5</v>
      </c>
    </row>
    <row r="24" spans="1:2">
      <c r="A24">
        <v>2.7</v>
      </c>
      <c r="B24">
        <v>40.6</v>
      </c>
    </row>
    <row r="25" spans="1:2">
      <c r="A25">
        <v>2.4</v>
      </c>
      <c r="B25">
        <v>46.9</v>
      </c>
    </row>
    <row r="26" spans="1:2">
      <c r="A26">
        <v>2.4</v>
      </c>
      <c r="B26">
        <v>37.071100000000001</v>
      </c>
    </row>
    <row r="27" spans="1:2">
      <c r="A27">
        <v>3.5</v>
      </c>
      <c r="B27">
        <v>33.200000000000003</v>
      </c>
    </row>
    <row r="28" spans="1:2">
      <c r="A28">
        <v>4.4000000000000004</v>
      </c>
      <c r="B28">
        <v>30.562000000000001</v>
      </c>
    </row>
    <row r="29" spans="1:2">
      <c r="A29">
        <v>3.8</v>
      </c>
      <c r="B29">
        <v>36.012999999999998</v>
      </c>
    </row>
    <row r="30" spans="1:2">
      <c r="A30">
        <v>2.5</v>
      </c>
      <c r="B30">
        <v>40.0169</v>
      </c>
    </row>
    <row r="31" spans="1:2">
      <c r="A31">
        <v>3.5</v>
      </c>
      <c r="B31">
        <v>34.700000000000003</v>
      </c>
    </row>
    <row r="32" spans="1:2">
      <c r="A32">
        <v>4</v>
      </c>
      <c r="B32">
        <v>30</v>
      </c>
    </row>
    <row r="33" spans="1:2">
      <c r="A33">
        <v>4.5999999999999996</v>
      </c>
      <c r="B33">
        <v>31.9</v>
      </c>
    </row>
    <row r="34" spans="1:2">
      <c r="A34">
        <v>3</v>
      </c>
      <c r="B34">
        <v>33</v>
      </c>
    </row>
    <row r="35" spans="1:2">
      <c r="A35">
        <v>2</v>
      </c>
      <c r="B35">
        <v>40.299999999999997</v>
      </c>
    </row>
    <row r="36" spans="1:2">
      <c r="A36">
        <v>6.8</v>
      </c>
      <c r="B36">
        <v>21.006</v>
      </c>
    </row>
    <row r="37" spans="1:2">
      <c r="A37">
        <v>3.5</v>
      </c>
      <c r="B37">
        <v>37.4</v>
      </c>
    </row>
    <row r="38" spans="1:2">
      <c r="A38">
        <v>1.8</v>
      </c>
      <c r="B38">
        <v>44.8</v>
      </c>
    </row>
    <row r="39" spans="1:2">
      <c r="A39">
        <v>2</v>
      </c>
      <c r="B39">
        <v>40</v>
      </c>
    </row>
    <row r="40" spans="1:2">
      <c r="A40">
        <v>2</v>
      </c>
      <c r="B40">
        <v>34.700000000000003</v>
      </c>
    </row>
    <row r="41" spans="1:2">
      <c r="A41">
        <v>4.3</v>
      </c>
      <c r="B41">
        <v>27.805499999999999</v>
      </c>
    </row>
    <row r="42" spans="1:2">
      <c r="A42">
        <v>2</v>
      </c>
      <c r="B42">
        <v>42.3461</v>
      </c>
    </row>
    <row r="43" spans="1:2">
      <c r="A43">
        <v>5.2</v>
      </c>
      <c r="B43">
        <v>26.7</v>
      </c>
    </row>
    <row r="44" spans="1:2">
      <c r="A44">
        <v>5.2</v>
      </c>
      <c r="B44">
        <v>24.8</v>
      </c>
    </row>
    <row r="45" spans="1:2">
      <c r="A45">
        <v>6.8</v>
      </c>
      <c r="B45">
        <v>21.006</v>
      </c>
    </row>
    <row r="46" spans="1:2">
      <c r="A46">
        <v>2</v>
      </c>
      <c r="B46">
        <v>38</v>
      </c>
    </row>
    <row r="47" spans="1:2">
      <c r="A47">
        <v>5.5</v>
      </c>
      <c r="B47">
        <v>20.100000000000001</v>
      </c>
    </row>
    <row r="48" spans="1:2">
      <c r="A48">
        <v>2.2999999999999998</v>
      </c>
      <c r="B48">
        <v>34.700000000000003</v>
      </c>
    </row>
    <row r="49" spans="1:2">
      <c r="A49">
        <v>3.5</v>
      </c>
      <c r="B49">
        <v>34.5</v>
      </c>
    </row>
    <row r="50" spans="1:2">
      <c r="A50">
        <v>2.4</v>
      </c>
      <c r="B50">
        <v>43.2286</v>
      </c>
    </row>
    <row r="51" spans="1:2">
      <c r="A51">
        <v>4</v>
      </c>
      <c r="B51">
        <v>27.1846</v>
      </c>
    </row>
    <row r="52" spans="1:2">
      <c r="A52">
        <v>2</v>
      </c>
      <c r="B52">
        <v>31.1</v>
      </c>
    </row>
    <row r="53" spans="1:2">
      <c r="A53">
        <v>3.8</v>
      </c>
      <c r="B53">
        <v>31.9</v>
      </c>
    </row>
    <row r="54" spans="1:2">
      <c r="A54">
        <v>2</v>
      </c>
      <c r="B54">
        <v>48.2</v>
      </c>
    </row>
    <row r="55" spans="1:2">
      <c r="A55">
        <v>3.5</v>
      </c>
      <c r="B55">
        <v>33.1</v>
      </c>
    </row>
    <row r="56" spans="1:2">
      <c r="A56">
        <v>2.4</v>
      </c>
      <c r="B56">
        <v>36.4</v>
      </c>
    </row>
    <row r="57" spans="1:2">
      <c r="A57">
        <v>3.7</v>
      </c>
      <c r="B57">
        <v>35.2288</v>
      </c>
    </row>
    <row r="58" spans="1:2">
      <c r="A58">
        <v>3.8</v>
      </c>
      <c r="B58">
        <v>36.934699999999999</v>
      </c>
    </row>
    <row r="59" spans="1:2">
      <c r="A59">
        <v>4</v>
      </c>
      <c r="B59">
        <v>30.9375</v>
      </c>
    </row>
    <row r="60" spans="1:2">
      <c r="A60">
        <v>3.7</v>
      </c>
      <c r="B60">
        <v>32.974800000000002</v>
      </c>
    </row>
    <row r="61" spans="1:2">
      <c r="A61">
        <v>5.3</v>
      </c>
      <c r="B61">
        <v>29</v>
      </c>
    </row>
    <row r="62" spans="1:2">
      <c r="A62">
        <v>2.5</v>
      </c>
      <c r="B62">
        <v>39.200000000000003</v>
      </c>
    </row>
    <row r="63" spans="1:2">
      <c r="A63">
        <v>5.3</v>
      </c>
      <c r="B63">
        <v>27.9</v>
      </c>
    </row>
    <row r="64" spans="1:2">
      <c r="A64">
        <v>2.5</v>
      </c>
      <c r="B64">
        <v>36.704700000000003</v>
      </c>
    </row>
    <row r="65" spans="1:2">
      <c r="A65">
        <v>3.5</v>
      </c>
      <c r="B65">
        <v>35.9</v>
      </c>
    </row>
    <row r="66" spans="1:2">
      <c r="A66">
        <v>3.6</v>
      </c>
      <c r="B66">
        <v>34.875399999999999</v>
      </c>
    </row>
    <row r="67" spans="1:2">
      <c r="A67">
        <v>4.5999999999999996</v>
      </c>
      <c r="B67">
        <v>28.0212</v>
      </c>
    </row>
    <row r="68" spans="1:2">
      <c r="A68">
        <v>2.5</v>
      </c>
      <c r="B68">
        <v>38.377800000000001</v>
      </c>
    </row>
    <row r="69" spans="1:2">
      <c r="A69">
        <v>3.6</v>
      </c>
      <c r="B69">
        <v>29.5</v>
      </c>
    </row>
    <row r="70" spans="1:2">
      <c r="A70">
        <v>4.5</v>
      </c>
      <c r="B70">
        <v>24.349900000000002</v>
      </c>
    </row>
    <row r="71" spans="1:2">
      <c r="A71">
        <v>2.4</v>
      </c>
      <c r="B71">
        <v>35.810299999999998</v>
      </c>
    </row>
    <row r="72" spans="1:2">
      <c r="A72">
        <v>4.7</v>
      </c>
      <c r="B72">
        <v>25.609400000000001</v>
      </c>
    </row>
    <row r="73" spans="1:2">
      <c r="A73">
        <v>3.2</v>
      </c>
      <c r="B73">
        <v>38.9</v>
      </c>
    </row>
    <row r="74" spans="1:2">
      <c r="A74">
        <v>3.7</v>
      </c>
      <c r="B74">
        <v>28.1</v>
      </c>
    </row>
    <row r="75" spans="1:2">
      <c r="A75">
        <v>3</v>
      </c>
      <c r="B75">
        <v>29.789200000000001</v>
      </c>
    </row>
    <row r="76" spans="1:2">
      <c r="A76">
        <v>2</v>
      </c>
      <c r="B76">
        <v>38.870199999999997</v>
      </c>
    </row>
    <row r="77" spans="1:2">
      <c r="A77">
        <v>2.5</v>
      </c>
      <c r="B77">
        <v>30.168800000000001</v>
      </c>
    </row>
    <row r="78" spans="1:2">
      <c r="A78">
        <v>4</v>
      </c>
      <c r="B78">
        <v>27.736599999999999</v>
      </c>
    </row>
    <row r="79" spans="1:2">
      <c r="A79">
        <v>2.4</v>
      </c>
      <c r="B79">
        <v>38.957500000000003</v>
      </c>
    </row>
    <row r="80" spans="1:2">
      <c r="A80">
        <v>3.6</v>
      </c>
      <c r="B80">
        <v>35.6</v>
      </c>
    </row>
    <row r="81" spans="1:2">
      <c r="A81">
        <v>3.6</v>
      </c>
      <c r="B81">
        <v>26.1066</v>
      </c>
    </row>
    <row r="82" spans="1:2">
      <c r="A82">
        <v>3</v>
      </c>
      <c r="B82">
        <v>29.6</v>
      </c>
    </row>
    <row r="83" spans="1:2">
      <c r="A83">
        <v>2.4</v>
      </c>
      <c r="B83">
        <v>36.262799999999999</v>
      </c>
    </row>
    <row r="84" spans="1:2">
      <c r="A84">
        <v>5.6</v>
      </c>
      <c r="B84">
        <v>24.299600000000002</v>
      </c>
    </row>
    <row r="85" spans="1:2">
      <c r="A85">
        <v>2</v>
      </c>
      <c r="B85">
        <v>37.5</v>
      </c>
    </row>
    <row r="86" spans="1:2">
      <c r="A86">
        <v>5.5</v>
      </c>
      <c r="B86">
        <v>23.2</v>
      </c>
    </row>
    <row r="87" spans="1:2">
      <c r="A87">
        <v>2.7</v>
      </c>
      <c r="B87">
        <v>37.799999999999997</v>
      </c>
    </row>
    <row r="88" spans="1:2">
      <c r="A88">
        <v>5.3</v>
      </c>
      <c r="B88">
        <v>28.993500000000001</v>
      </c>
    </row>
    <row r="89" spans="1:2">
      <c r="A89">
        <v>2.5</v>
      </c>
      <c r="B89">
        <v>31.8</v>
      </c>
    </row>
    <row r="90" spans="1:2">
      <c r="A90">
        <v>1.6</v>
      </c>
      <c r="B90">
        <v>44.571399999999997</v>
      </c>
    </row>
    <row r="91" spans="1:2">
      <c r="A91">
        <v>2</v>
      </c>
      <c r="B91">
        <v>58.534999999999997</v>
      </c>
    </row>
    <row r="92" spans="1:2">
      <c r="A92">
        <v>5.6</v>
      </c>
      <c r="B92">
        <v>25.008900000000001</v>
      </c>
    </row>
    <row r="93" spans="1:2">
      <c r="A93">
        <v>3.7</v>
      </c>
      <c r="B93">
        <v>27</v>
      </c>
    </row>
    <row r="94" spans="1:2">
      <c r="A94">
        <v>2.5</v>
      </c>
      <c r="B94">
        <v>37.070999999999998</v>
      </c>
    </row>
    <row r="95" spans="1:2">
      <c r="A95">
        <v>2.4</v>
      </c>
      <c r="B95">
        <v>43.291600000000003</v>
      </c>
    </row>
    <row r="96" spans="1:2">
      <c r="A96">
        <v>3</v>
      </c>
      <c r="B96">
        <v>34.7286</v>
      </c>
    </row>
    <row r="97" spans="1:2">
      <c r="A97">
        <v>3</v>
      </c>
      <c r="B97">
        <v>39.710299999999997</v>
      </c>
    </row>
    <row r="98" spans="1:2">
      <c r="A98">
        <v>2</v>
      </c>
      <c r="B98">
        <v>42.575000000000003</v>
      </c>
    </row>
    <row r="99" spans="1:2">
      <c r="A99">
        <v>4.4000000000000004</v>
      </c>
      <c r="B99">
        <v>30.8</v>
      </c>
    </row>
    <row r="100" spans="1:2">
      <c r="A100">
        <v>3.5</v>
      </c>
      <c r="B100">
        <v>33.700000000000003</v>
      </c>
    </row>
    <row r="101" spans="1:2">
      <c r="A101">
        <v>2.5</v>
      </c>
      <c r="B101">
        <v>42.9</v>
      </c>
    </row>
    <row r="102" spans="1:2">
      <c r="A102">
        <v>4</v>
      </c>
      <c r="B102">
        <v>29.9</v>
      </c>
    </row>
    <row r="103" spans="1:2">
      <c r="A103">
        <v>3</v>
      </c>
      <c r="B103">
        <v>34.781799999999997</v>
      </c>
    </row>
    <row r="104" spans="1:2">
      <c r="A104">
        <v>5.4</v>
      </c>
      <c r="B104">
        <v>30.4</v>
      </c>
    </row>
    <row r="105" spans="1:2">
      <c r="A105">
        <v>4.5999999999999996</v>
      </c>
      <c r="B105">
        <v>33.550899999999999</v>
      </c>
    </row>
    <row r="106" spans="1:2">
      <c r="A106">
        <v>2.4</v>
      </c>
      <c r="B106">
        <v>39.299999999999997</v>
      </c>
    </row>
    <row r="107" spans="1:2">
      <c r="A107">
        <v>3.5</v>
      </c>
      <c r="B107">
        <v>37.9499</v>
      </c>
    </row>
    <row r="108" spans="1:2">
      <c r="A108">
        <v>4.5999999999999996</v>
      </c>
      <c r="B108">
        <v>26.662199999999999</v>
      </c>
    </row>
    <row r="109" spans="1:2">
      <c r="A109">
        <v>2.5</v>
      </c>
      <c r="B109">
        <v>51.6</v>
      </c>
    </row>
    <row r="110" spans="1:2">
      <c r="A110">
        <v>2</v>
      </c>
      <c r="B110">
        <v>40.239699999999999</v>
      </c>
    </row>
    <row r="111" spans="1:2">
      <c r="A111">
        <v>2.4</v>
      </c>
      <c r="B111">
        <v>33.6</v>
      </c>
    </row>
    <row r="112" spans="1:2">
      <c r="A112">
        <v>2.9</v>
      </c>
      <c r="B112">
        <v>34.1</v>
      </c>
    </row>
    <row r="113" spans="1:2">
      <c r="A113">
        <v>2.4</v>
      </c>
      <c r="B113">
        <v>44.6</v>
      </c>
    </row>
    <row r="114" spans="1:2">
      <c r="A114">
        <v>3.5</v>
      </c>
      <c r="B114">
        <v>34.700000000000003</v>
      </c>
    </row>
    <row r="115" spans="1:2">
      <c r="A115">
        <v>3.5</v>
      </c>
      <c r="B115">
        <v>28.7</v>
      </c>
    </row>
    <row r="116" spans="1:2">
      <c r="A116">
        <v>3.8</v>
      </c>
      <c r="B116">
        <v>38.299999999999997</v>
      </c>
    </row>
    <row r="117" spans="1:2">
      <c r="A117">
        <v>3.8</v>
      </c>
      <c r="B117">
        <v>35.359400000000001</v>
      </c>
    </row>
    <row r="118" spans="1:2">
      <c r="A118">
        <v>2.5</v>
      </c>
      <c r="B118">
        <v>40.6</v>
      </c>
    </row>
    <row r="119" spans="1:2">
      <c r="A119">
        <v>5.4</v>
      </c>
      <c r="B119">
        <v>23.898299999999999</v>
      </c>
    </row>
    <row r="120" spans="1:2">
      <c r="A120">
        <v>4.8</v>
      </c>
      <c r="B120">
        <v>25.7761</v>
      </c>
    </row>
    <row r="121" spans="1:2">
      <c r="A121">
        <v>3.7</v>
      </c>
      <c r="B121">
        <v>30.9</v>
      </c>
    </row>
    <row r="122" spans="1:2">
      <c r="A122">
        <v>4</v>
      </c>
      <c r="B122">
        <v>27.3</v>
      </c>
    </row>
    <row r="123" spans="1:2">
      <c r="A123">
        <v>5.7</v>
      </c>
      <c r="B123">
        <v>34.5</v>
      </c>
    </row>
    <row r="124" spans="1:2">
      <c r="A124">
        <v>1.6</v>
      </c>
      <c r="B124">
        <v>47.7592</v>
      </c>
    </row>
    <row r="125" spans="1:2">
      <c r="A125">
        <v>2.5</v>
      </c>
      <c r="B125">
        <v>47.649299999999997</v>
      </c>
    </row>
    <row r="126" spans="1:2">
      <c r="A126">
        <v>4.5999999999999996</v>
      </c>
      <c r="B126">
        <v>29</v>
      </c>
    </row>
    <row r="127" spans="1:2">
      <c r="A127">
        <v>3.5</v>
      </c>
      <c r="B127">
        <v>34.700000000000003</v>
      </c>
    </row>
    <row r="128" spans="1:2">
      <c r="A128">
        <v>2</v>
      </c>
      <c r="B128">
        <v>40</v>
      </c>
    </row>
    <row r="129" spans="1:2">
      <c r="A129">
        <v>3.5</v>
      </c>
      <c r="B129">
        <v>39.799999999999997</v>
      </c>
    </row>
    <row r="130" spans="1:2">
      <c r="A130">
        <v>2.9</v>
      </c>
      <c r="B130">
        <v>34.299999999999997</v>
      </c>
    </row>
    <row r="131" spans="1:2">
      <c r="A131">
        <v>4</v>
      </c>
      <c r="B131">
        <v>25.3</v>
      </c>
    </row>
    <row r="132" spans="1:2">
      <c r="A132">
        <v>3</v>
      </c>
      <c r="B132">
        <v>36.154800000000002</v>
      </c>
    </row>
    <row r="133" spans="1:2">
      <c r="A133">
        <v>6.5</v>
      </c>
      <c r="B133">
        <v>17.5</v>
      </c>
    </row>
    <row r="134" spans="1:2">
      <c r="A134">
        <v>5.5</v>
      </c>
      <c r="B134">
        <v>31.7</v>
      </c>
    </row>
    <row r="135" spans="1:2">
      <c r="A135">
        <v>3.5</v>
      </c>
      <c r="B135">
        <v>32.1</v>
      </c>
    </row>
    <row r="136" spans="1:2">
      <c r="A136">
        <v>6</v>
      </c>
      <c r="B136">
        <v>21.7</v>
      </c>
    </row>
    <row r="137" spans="1:2">
      <c r="A137">
        <v>3</v>
      </c>
      <c r="B137">
        <v>36.1</v>
      </c>
    </row>
    <row r="138" spans="1:2">
      <c r="A138">
        <v>5.3</v>
      </c>
      <c r="B138">
        <v>26.6</v>
      </c>
    </row>
    <row r="139" spans="1:2">
      <c r="A139">
        <v>3.4</v>
      </c>
      <c r="B139">
        <v>40.997799999999998</v>
      </c>
    </row>
    <row r="140" spans="1:2">
      <c r="A140">
        <v>2.4</v>
      </c>
      <c r="B140">
        <v>41.395899999999997</v>
      </c>
    </row>
    <row r="141" spans="1:2">
      <c r="A141">
        <v>5.6</v>
      </c>
      <c r="B141">
        <v>25.1952</v>
      </c>
    </row>
    <row r="142" spans="1:2">
      <c r="A142">
        <v>5.2</v>
      </c>
      <c r="B142">
        <v>22.6</v>
      </c>
    </row>
    <row r="143" spans="1:2">
      <c r="A143">
        <v>2</v>
      </c>
      <c r="B143">
        <v>50.9</v>
      </c>
    </row>
    <row r="144" spans="1:2">
      <c r="A144">
        <v>4</v>
      </c>
      <c r="B144">
        <v>28.4</v>
      </c>
    </row>
    <row r="145" spans="1:2">
      <c r="A145">
        <v>3.6</v>
      </c>
      <c r="B145">
        <v>28.1127</v>
      </c>
    </row>
    <row r="146" spans="1:2">
      <c r="A146">
        <v>2.5</v>
      </c>
      <c r="B146">
        <v>39.614699999999999</v>
      </c>
    </row>
    <row r="147" spans="1:2">
      <c r="A147">
        <v>2.2000000000000002</v>
      </c>
      <c r="B147">
        <v>51.9</v>
      </c>
    </row>
    <row r="148" spans="1:2">
      <c r="A148">
        <v>2.4</v>
      </c>
      <c r="B148">
        <v>45.3</v>
      </c>
    </row>
    <row r="149" spans="1:2">
      <c r="A149">
        <v>3</v>
      </c>
      <c r="B149">
        <v>35.465499999999999</v>
      </c>
    </row>
    <row r="150" spans="1:2">
      <c r="A150">
        <v>2</v>
      </c>
      <c r="B150">
        <v>43.9</v>
      </c>
    </row>
    <row r="151" spans="1:2">
      <c r="A151">
        <v>2.5</v>
      </c>
      <c r="B151">
        <v>37.799999999999997</v>
      </c>
    </row>
    <row r="152" spans="1:2">
      <c r="A152">
        <v>3.5</v>
      </c>
      <c r="B152">
        <v>35.5</v>
      </c>
    </row>
    <row r="153" spans="1:2">
      <c r="A153">
        <v>1</v>
      </c>
      <c r="B153">
        <v>57.8</v>
      </c>
    </row>
    <row r="154" spans="1:2">
      <c r="A154">
        <v>2</v>
      </c>
      <c r="B154">
        <v>34.1</v>
      </c>
    </row>
    <row r="155" spans="1:2">
      <c r="A155">
        <v>4.5</v>
      </c>
      <c r="B155">
        <v>29.6</v>
      </c>
    </row>
    <row r="156" spans="1:2">
      <c r="A156">
        <v>6</v>
      </c>
      <c r="B156">
        <v>23.2715</v>
      </c>
    </row>
    <row r="157" spans="1:2">
      <c r="A157">
        <v>4</v>
      </c>
      <c r="B157">
        <v>25.753499999999999</v>
      </c>
    </row>
    <row r="158" spans="1:2">
      <c r="A158">
        <v>2.4</v>
      </c>
      <c r="B158">
        <v>48.2</v>
      </c>
    </row>
    <row r="159" spans="1:2">
      <c r="A159">
        <v>2.4</v>
      </c>
      <c r="B159">
        <v>37.491100000000003</v>
      </c>
    </row>
    <row r="160" spans="1:2">
      <c r="A160">
        <v>3.5</v>
      </c>
      <c r="B160">
        <v>35.5</v>
      </c>
    </row>
    <row r="161" spans="1:2">
      <c r="A161">
        <v>3</v>
      </c>
      <c r="B161">
        <v>29.789200000000001</v>
      </c>
    </row>
    <row r="162" spans="1:2">
      <c r="A162">
        <v>2.5</v>
      </c>
      <c r="B162">
        <v>34.6</v>
      </c>
    </row>
    <row r="163" spans="1:2">
      <c r="A163">
        <v>3.5</v>
      </c>
      <c r="B163">
        <v>28.7</v>
      </c>
    </row>
    <row r="164" spans="1:2">
      <c r="A164">
        <v>3</v>
      </c>
      <c r="B164">
        <v>35.708100000000002</v>
      </c>
    </row>
    <row r="165" spans="1:2">
      <c r="A165">
        <v>2.7</v>
      </c>
      <c r="B165">
        <v>39.799999999999997</v>
      </c>
    </row>
    <row r="166" spans="1:2">
      <c r="A166">
        <v>3.5</v>
      </c>
      <c r="B166">
        <v>37.349899999999998</v>
      </c>
    </row>
    <row r="167" spans="1:2">
      <c r="A167">
        <v>2.4</v>
      </c>
      <c r="B167">
        <v>46.8</v>
      </c>
    </row>
    <row r="168" spans="1:2">
      <c r="A168">
        <v>4.8</v>
      </c>
      <c r="B168">
        <v>31.8</v>
      </c>
    </row>
    <row r="169" spans="1:2">
      <c r="A169">
        <v>5</v>
      </c>
      <c r="B169">
        <v>23.820399999999999</v>
      </c>
    </row>
    <row r="170" spans="1:2">
      <c r="A170">
        <v>2.4</v>
      </c>
      <c r="B170">
        <v>46.9</v>
      </c>
    </row>
    <row r="171" spans="1:2">
      <c r="A171">
        <v>1.3</v>
      </c>
      <c r="B171">
        <v>32.1</v>
      </c>
    </row>
    <row r="172" spans="1:2">
      <c r="A172">
        <v>5.3</v>
      </c>
      <c r="B172">
        <v>24.299900000000001</v>
      </c>
    </row>
    <row r="173" spans="1:2">
      <c r="A173">
        <v>3</v>
      </c>
      <c r="B173">
        <v>34.7288</v>
      </c>
    </row>
    <row r="174" spans="1:2">
      <c r="A174">
        <v>3</v>
      </c>
      <c r="B174">
        <v>35</v>
      </c>
    </row>
    <row r="175" spans="1:2">
      <c r="A175">
        <v>2</v>
      </c>
      <c r="B175">
        <v>38</v>
      </c>
    </row>
    <row r="176" spans="1:2">
      <c r="A176">
        <v>3.6</v>
      </c>
      <c r="B176">
        <v>37.690800000000003</v>
      </c>
    </row>
    <row r="177" spans="1:2">
      <c r="A177">
        <v>2.5</v>
      </c>
      <c r="B177">
        <v>37.5</v>
      </c>
    </row>
    <row r="178" spans="1:2">
      <c r="A178">
        <v>4</v>
      </c>
      <c r="B178">
        <v>26.813700000000001</v>
      </c>
    </row>
    <row r="179" spans="1:2">
      <c r="A179">
        <v>2.2000000000000002</v>
      </c>
      <c r="B179">
        <v>44.999099999999999</v>
      </c>
    </row>
    <row r="180" spans="1:2">
      <c r="A180">
        <v>5.3</v>
      </c>
      <c r="B180">
        <v>23.299900000000001</v>
      </c>
    </row>
    <row r="181" spans="1:2">
      <c r="A181">
        <v>3.6</v>
      </c>
      <c r="B181">
        <v>37</v>
      </c>
    </row>
    <row r="182" spans="1:2">
      <c r="A182">
        <v>3.7</v>
      </c>
      <c r="B182">
        <v>25.1</v>
      </c>
    </row>
    <row r="183" spans="1:2">
      <c r="A183">
        <v>4.8</v>
      </c>
      <c r="B183">
        <v>26.212499999999999</v>
      </c>
    </row>
    <row r="184" spans="1:2">
      <c r="A184">
        <v>2.5</v>
      </c>
      <c r="B184">
        <v>32.910299999999999</v>
      </c>
    </row>
    <row r="185" spans="1:2">
      <c r="A185">
        <v>3.6</v>
      </c>
      <c r="B185">
        <v>35.1</v>
      </c>
    </row>
    <row r="186" spans="1:2">
      <c r="A186">
        <v>3</v>
      </c>
      <c r="B186">
        <v>36.558999999999997</v>
      </c>
    </row>
    <row r="187" spans="1:2">
      <c r="A187">
        <v>3.8</v>
      </c>
      <c r="B187">
        <v>33.235700000000001</v>
      </c>
    </row>
    <row r="188" spans="1:2">
      <c r="A188">
        <v>2</v>
      </c>
      <c r="B188">
        <v>47.7</v>
      </c>
    </row>
    <row r="189" spans="1:2">
      <c r="A189">
        <v>5.7</v>
      </c>
      <c r="B189">
        <v>34.5</v>
      </c>
    </row>
    <row r="190" spans="1:2">
      <c r="A190">
        <v>5.7</v>
      </c>
      <c r="B190">
        <v>25.555099999999999</v>
      </c>
    </row>
    <row r="191" spans="1:2">
      <c r="A191">
        <v>2.4</v>
      </c>
      <c r="B191">
        <v>35.587699999999998</v>
      </c>
    </row>
    <row r="192" spans="1:2">
      <c r="A192">
        <v>3.6</v>
      </c>
      <c r="B192">
        <v>38.1</v>
      </c>
    </row>
    <row r="193" spans="1:2">
      <c r="A193">
        <v>1.8</v>
      </c>
      <c r="B193">
        <v>44.2</v>
      </c>
    </row>
    <row r="194" spans="1:2">
      <c r="A194">
        <v>2</v>
      </c>
      <c r="B194">
        <v>41.521000000000001</v>
      </c>
    </row>
    <row r="195" spans="1:2">
      <c r="A195">
        <v>3.5</v>
      </c>
      <c r="B195">
        <v>36.6</v>
      </c>
    </row>
    <row r="196" spans="1:2">
      <c r="A196">
        <v>2</v>
      </c>
      <c r="B196">
        <v>42</v>
      </c>
    </row>
    <row r="197" spans="1:2">
      <c r="A197">
        <v>2.4</v>
      </c>
      <c r="B197">
        <v>37.976399999999998</v>
      </c>
    </row>
    <row r="198" spans="1:2">
      <c r="A198">
        <v>3.8</v>
      </c>
      <c r="B198">
        <v>34.255000000000003</v>
      </c>
    </row>
    <row r="199" spans="1:2">
      <c r="A199">
        <v>4.5999999999999996</v>
      </c>
      <c r="B199">
        <v>22.7</v>
      </c>
    </row>
    <row r="200" spans="1:2">
      <c r="A200">
        <v>6</v>
      </c>
      <c r="B200">
        <v>30.5</v>
      </c>
    </row>
    <row r="201" spans="1:2">
      <c r="A201">
        <v>5.3</v>
      </c>
      <c r="B201">
        <v>29.020499999999998</v>
      </c>
    </row>
    <row r="202" spans="1:2">
      <c r="A202">
        <v>4.7</v>
      </c>
      <c r="B202">
        <v>28.0198</v>
      </c>
    </row>
    <row r="203" spans="1:2">
      <c r="A203">
        <v>2.5</v>
      </c>
      <c r="B203">
        <v>35.860599999999998</v>
      </c>
    </row>
    <row r="204" spans="1:2">
      <c r="A204">
        <v>3.6</v>
      </c>
      <c r="B204">
        <v>40</v>
      </c>
    </row>
    <row r="205" spans="1:2">
      <c r="A205">
        <v>3</v>
      </c>
      <c r="B205">
        <v>34.4</v>
      </c>
    </row>
    <row r="206" spans="1:2">
      <c r="A206">
        <v>2.5</v>
      </c>
      <c r="B206">
        <v>37.9</v>
      </c>
    </row>
    <row r="207" spans="1:2">
      <c r="A207">
        <v>2.2999999999999998</v>
      </c>
      <c r="B207">
        <v>34.4</v>
      </c>
    </row>
    <row r="208" spans="1:2">
      <c r="A208">
        <v>2.4</v>
      </c>
      <c r="B208">
        <v>42.6</v>
      </c>
    </row>
    <row r="209" spans="1:2">
      <c r="A209">
        <v>3</v>
      </c>
      <c r="B209">
        <v>35.883099999999999</v>
      </c>
    </row>
    <row r="210" spans="1:2">
      <c r="A210">
        <v>2</v>
      </c>
      <c r="B210">
        <v>34.9</v>
      </c>
    </row>
    <row r="211" spans="1:2">
      <c r="A211">
        <v>2.4</v>
      </c>
      <c r="B211">
        <v>44.344000000000001</v>
      </c>
    </row>
    <row r="212" spans="1:2">
      <c r="A212">
        <v>3.5</v>
      </c>
      <c r="B212">
        <v>30.549900000000001</v>
      </c>
    </row>
    <row r="213" spans="1:2">
      <c r="A213">
        <v>2.5</v>
      </c>
      <c r="B213">
        <v>45.672899999999998</v>
      </c>
    </row>
    <row r="214" spans="1:2">
      <c r="A214">
        <v>3.5</v>
      </c>
      <c r="B214">
        <v>30.2</v>
      </c>
    </row>
    <row r="215" spans="1:2">
      <c r="A215">
        <v>4.4000000000000004</v>
      </c>
      <c r="B215">
        <v>24.9</v>
      </c>
    </row>
    <row r="216" spans="1:2">
      <c r="A216">
        <v>3</v>
      </c>
      <c r="B216">
        <v>38.169600000000003</v>
      </c>
    </row>
    <row r="217" spans="1:2">
      <c r="A217">
        <v>6.3</v>
      </c>
      <c r="B217">
        <v>24.8202</v>
      </c>
    </row>
    <row r="218" spans="1:2">
      <c r="A218">
        <v>4</v>
      </c>
      <c r="B218">
        <v>26.82</v>
      </c>
    </row>
    <row r="219" spans="1:2">
      <c r="A219">
        <v>4.5999999999999996</v>
      </c>
      <c r="B219">
        <v>26.782900000000001</v>
      </c>
    </row>
    <row r="220" spans="1:2">
      <c r="A220">
        <v>3.6</v>
      </c>
      <c r="B220">
        <v>40</v>
      </c>
    </row>
    <row r="221" spans="1:2">
      <c r="A221">
        <v>6.2</v>
      </c>
      <c r="B221">
        <v>25.802600000000002</v>
      </c>
    </row>
    <row r="222" spans="1:2">
      <c r="A222">
        <v>3.8</v>
      </c>
      <c r="B222">
        <v>27.372</v>
      </c>
    </row>
    <row r="223" spans="1:2">
      <c r="A223">
        <v>4.8</v>
      </c>
      <c r="B223">
        <v>25.7761</v>
      </c>
    </row>
    <row r="224" spans="1:2">
      <c r="A224">
        <v>2</v>
      </c>
      <c r="B224">
        <v>60.1</v>
      </c>
    </row>
    <row r="225" spans="1:2">
      <c r="A225">
        <v>1.6</v>
      </c>
      <c r="B225">
        <v>52</v>
      </c>
    </row>
    <row r="226" spans="1:2">
      <c r="A226">
        <v>5</v>
      </c>
      <c r="B226">
        <v>30.802700000000002</v>
      </c>
    </row>
    <row r="227" spans="1:2">
      <c r="A227">
        <v>3.5</v>
      </c>
      <c r="B227">
        <v>34.200000000000003</v>
      </c>
    </row>
    <row r="228" spans="1:2">
      <c r="A228">
        <v>5.2</v>
      </c>
      <c r="B228">
        <v>25.4</v>
      </c>
    </row>
    <row r="229" spans="1:2">
      <c r="A229">
        <v>1.8</v>
      </c>
      <c r="B229">
        <v>47.2</v>
      </c>
    </row>
    <row r="230" spans="1:2">
      <c r="A230">
        <v>2.5</v>
      </c>
      <c r="B230">
        <v>40.4</v>
      </c>
    </row>
    <row r="231" spans="1:2">
      <c r="A231">
        <v>4.7</v>
      </c>
      <c r="B231">
        <v>23.8</v>
      </c>
    </row>
    <row r="232" spans="1:2">
      <c r="A232">
        <v>2</v>
      </c>
      <c r="B232">
        <v>42.457900000000002</v>
      </c>
    </row>
    <row r="233" spans="1:2">
      <c r="A233">
        <v>3.5</v>
      </c>
      <c r="B233">
        <v>34.6</v>
      </c>
    </row>
    <row r="234" spans="1:2">
      <c r="A234">
        <v>2.5</v>
      </c>
      <c r="B234">
        <v>40.4</v>
      </c>
    </row>
    <row r="235" spans="1:2">
      <c r="A235">
        <v>2</v>
      </c>
      <c r="B235">
        <v>33.4</v>
      </c>
    </row>
    <row r="236" spans="1:2">
      <c r="A236">
        <v>2</v>
      </c>
      <c r="B236">
        <v>38.499699999999997</v>
      </c>
    </row>
    <row r="237" spans="1:2">
      <c r="A237">
        <v>3.5</v>
      </c>
      <c r="B237">
        <v>34.6</v>
      </c>
    </row>
    <row r="238" spans="1:2">
      <c r="A238">
        <v>4.8</v>
      </c>
      <c r="B238">
        <v>32.026299999999999</v>
      </c>
    </row>
    <row r="239" spans="1:2">
      <c r="A239">
        <v>6</v>
      </c>
      <c r="B239">
        <v>30.299900000000001</v>
      </c>
    </row>
    <row r="240" spans="1:2">
      <c r="A240">
        <v>3.8</v>
      </c>
      <c r="B240">
        <v>26.9</v>
      </c>
    </row>
    <row r="241" spans="1:2">
      <c r="A241">
        <v>2.9</v>
      </c>
      <c r="B241">
        <v>35.258200000000002</v>
      </c>
    </row>
    <row r="242" spans="1:2">
      <c r="A242">
        <v>6.2</v>
      </c>
      <c r="B242">
        <v>26</v>
      </c>
    </row>
    <row r="243" spans="1:2">
      <c r="A243">
        <v>3.6</v>
      </c>
      <c r="B243">
        <v>36.439500000000002</v>
      </c>
    </row>
    <row r="244" spans="1:2">
      <c r="A244">
        <v>2.4</v>
      </c>
      <c r="B244">
        <v>39.204099999999997</v>
      </c>
    </row>
    <row r="245" spans="1:2">
      <c r="A245">
        <v>3.3</v>
      </c>
      <c r="B245">
        <v>40.1</v>
      </c>
    </row>
    <row r="246" spans="1:2">
      <c r="A246">
        <v>3.7</v>
      </c>
      <c r="B246">
        <v>35.161999999999999</v>
      </c>
    </row>
    <row r="247" spans="1:2">
      <c r="A247">
        <v>4</v>
      </c>
      <c r="B247">
        <v>25.753499999999999</v>
      </c>
    </row>
    <row r="248" spans="1:2">
      <c r="A248">
        <v>2.4</v>
      </c>
      <c r="B248">
        <v>42.8</v>
      </c>
    </row>
    <row r="249" spans="1:2">
      <c r="A249">
        <v>3.5</v>
      </c>
      <c r="B249">
        <v>31.4</v>
      </c>
    </row>
    <row r="250" spans="1:2">
      <c r="A250">
        <v>7</v>
      </c>
      <c r="B250">
        <v>33.700000000000003</v>
      </c>
    </row>
    <row r="251" spans="1:2">
      <c r="A251">
        <v>3.5</v>
      </c>
      <c r="B251">
        <v>31.496099999999998</v>
      </c>
    </row>
    <row r="252" spans="1:2">
      <c r="A252">
        <v>2</v>
      </c>
      <c r="B252">
        <v>43.541400000000003</v>
      </c>
    </row>
    <row r="253" spans="1:2">
      <c r="A253">
        <v>3.7</v>
      </c>
      <c r="B253">
        <v>25.2</v>
      </c>
    </row>
    <row r="254" spans="1:2">
      <c r="A254">
        <v>5.5</v>
      </c>
      <c r="B254">
        <v>23.9</v>
      </c>
    </row>
    <row r="255" spans="1:2">
      <c r="A255">
        <v>3.6</v>
      </c>
      <c r="B255">
        <v>35.6</v>
      </c>
    </row>
    <row r="256" spans="1:2">
      <c r="A256">
        <v>5</v>
      </c>
      <c r="B256">
        <v>32.088799999999999</v>
      </c>
    </row>
    <row r="257" spans="1:2">
      <c r="A257">
        <v>3.6</v>
      </c>
      <c r="B257">
        <v>31.6</v>
      </c>
    </row>
    <row r="258" spans="1:2">
      <c r="A258">
        <v>3</v>
      </c>
      <c r="B258">
        <v>38.7896</v>
      </c>
    </row>
    <row r="259" spans="1:2">
      <c r="A259">
        <v>3.3</v>
      </c>
      <c r="B259">
        <v>36.200000000000003</v>
      </c>
    </row>
    <row r="260" spans="1:2">
      <c r="A260">
        <v>5</v>
      </c>
      <c r="B260">
        <v>23.227</v>
      </c>
    </row>
    <row r="261" spans="1:2">
      <c r="A261">
        <v>2.4</v>
      </c>
      <c r="B261">
        <v>40.200000000000003</v>
      </c>
    </row>
    <row r="262" spans="1:2">
      <c r="A262">
        <v>2.5</v>
      </c>
      <c r="B262">
        <v>47.649299999999997</v>
      </c>
    </row>
    <row r="263" spans="1:2">
      <c r="A263">
        <v>4.8</v>
      </c>
      <c r="B263">
        <v>24.153400000000001</v>
      </c>
    </row>
    <row r="264" spans="1:2">
      <c r="A264">
        <v>2</v>
      </c>
      <c r="B264">
        <v>43.541400000000003</v>
      </c>
    </row>
    <row r="265" spans="1:2">
      <c r="A265">
        <v>3.5</v>
      </c>
      <c r="B265">
        <v>41.2</v>
      </c>
    </row>
    <row r="266" spans="1:2">
      <c r="A266">
        <v>2.7</v>
      </c>
      <c r="B266">
        <v>38.299999999999997</v>
      </c>
    </row>
    <row r="267" spans="1:2">
      <c r="A267">
        <v>3.5</v>
      </c>
      <c r="B267">
        <v>41.2</v>
      </c>
    </row>
    <row r="268" spans="1:2">
      <c r="A268">
        <v>2.4</v>
      </c>
      <c r="B268">
        <v>40.1</v>
      </c>
    </row>
    <row r="269" spans="1:2">
      <c r="A269">
        <v>3.7</v>
      </c>
      <c r="B269">
        <v>31.6</v>
      </c>
    </row>
    <row r="270" spans="1:2">
      <c r="A270">
        <v>3.6</v>
      </c>
      <c r="B270">
        <v>40.4</v>
      </c>
    </row>
    <row r="271" spans="1:2">
      <c r="A271">
        <v>3.7</v>
      </c>
      <c r="B271">
        <v>31.411200000000001</v>
      </c>
    </row>
    <row r="272" spans="1:2">
      <c r="A272">
        <v>2.4</v>
      </c>
      <c r="B272">
        <v>41.695999999999998</v>
      </c>
    </row>
    <row r="273" spans="1:2">
      <c r="A273">
        <v>5</v>
      </c>
      <c r="B273">
        <v>23.618200000000002</v>
      </c>
    </row>
    <row r="274" spans="1:2">
      <c r="A274">
        <v>3.5</v>
      </c>
      <c r="B274">
        <v>37.4</v>
      </c>
    </row>
    <row r="275" spans="1:2">
      <c r="A275">
        <v>1.8</v>
      </c>
      <c r="B275">
        <v>50.5</v>
      </c>
    </row>
    <row r="276" spans="1:2">
      <c r="A276">
        <v>2</v>
      </c>
      <c r="B276">
        <v>41.113199999999999</v>
      </c>
    </row>
    <row r="277" spans="1:2">
      <c r="A277">
        <v>2.4</v>
      </c>
      <c r="B277">
        <v>33.6</v>
      </c>
    </row>
    <row r="278" spans="1:2">
      <c r="A278">
        <v>3.5</v>
      </c>
      <c r="B278">
        <v>27.3</v>
      </c>
    </row>
    <row r="279" spans="1:2">
      <c r="A279">
        <v>3</v>
      </c>
      <c r="B279">
        <v>32.5289</v>
      </c>
    </row>
    <row r="280" spans="1:2">
      <c r="A280">
        <v>2.4</v>
      </c>
      <c r="B280">
        <v>34.700000000000003</v>
      </c>
    </row>
    <row r="281" spans="1:2">
      <c r="A281">
        <v>5.4</v>
      </c>
      <c r="B281">
        <v>24.793900000000001</v>
      </c>
    </row>
    <row r="282" spans="1:2">
      <c r="A282">
        <v>2.7</v>
      </c>
      <c r="B282">
        <v>38.700000000000003</v>
      </c>
    </row>
    <row r="283" spans="1:2">
      <c r="A283">
        <v>2</v>
      </c>
      <c r="B283">
        <v>34.5</v>
      </c>
    </row>
    <row r="284" spans="1:2">
      <c r="A284">
        <v>2.5</v>
      </c>
      <c r="B284">
        <v>39.375300000000003</v>
      </c>
    </row>
    <row r="285" spans="1:2">
      <c r="A285">
        <v>2.5</v>
      </c>
      <c r="B285">
        <v>37.799999999999997</v>
      </c>
    </row>
    <row r="286" spans="1:2">
      <c r="A286">
        <v>4</v>
      </c>
      <c r="B286">
        <v>30</v>
      </c>
    </row>
    <row r="287" spans="1:2">
      <c r="A287">
        <v>4.3</v>
      </c>
      <c r="B287">
        <v>24.1937</v>
      </c>
    </row>
    <row r="288" spans="1:2">
      <c r="A288">
        <v>2.5</v>
      </c>
      <c r="B288">
        <v>36.030700000000003</v>
      </c>
    </row>
    <row r="289" spans="1:2">
      <c r="A289">
        <v>3.5</v>
      </c>
      <c r="B289">
        <v>30.2</v>
      </c>
    </row>
    <row r="290" spans="1:2">
      <c r="A290">
        <v>3.7</v>
      </c>
      <c r="B290">
        <v>34.299999999999997</v>
      </c>
    </row>
    <row r="291" spans="1:2">
      <c r="A291">
        <v>2.2999999999999998</v>
      </c>
      <c r="B291">
        <v>34.700000000000003</v>
      </c>
    </row>
    <row r="292" spans="1:2">
      <c r="A292">
        <v>2.2000000000000002</v>
      </c>
      <c r="B292">
        <v>51.9</v>
      </c>
    </row>
    <row r="293" spans="1:2">
      <c r="A293">
        <v>2.4</v>
      </c>
      <c r="B293">
        <v>45.1</v>
      </c>
    </row>
    <row r="294" spans="1:2">
      <c r="A294">
        <v>3</v>
      </c>
      <c r="B294">
        <v>51.1</v>
      </c>
    </row>
    <row r="295" spans="1:2">
      <c r="A295">
        <v>2.2000000000000002</v>
      </c>
      <c r="B295">
        <v>51.9</v>
      </c>
    </row>
    <row r="296" spans="1:2">
      <c r="A296">
        <v>6</v>
      </c>
      <c r="B296">
        <v>30.299900000000001</v>
      </c>
    </row>
    <row r="297" spans="1:2">
      <c r="A297">
        <v>4.5999999999999996</v>
      </c>
      <c r="B297">
        <v>29</v>
      </c>
    </row>
    <row r="298" spans="1:2">
      <c r="A298">
        <v>4.4000000000000004</v>
      </c>
      <c r="B298">
        <v>23.152100000000001</v>
      </c>
    </row>
    <row r="299" spans="1:2">
      <c r="A299">
        <v>2.5</v>
      </c>
      <c r="B299">
        <v>44.736499999999999</v>
      </c>
    </row>
    <row r="300" spans="1:2">
      <c r="A300">
        <v>3.7</v>
      </c>
      <c r="B300">
        <v>28.5</v>
      </c>
    </row>
    <row r="301" spans="1:2">
      <c r="A301">
        <v>5.5</v>
      </c>
      <c r="B301">
        <v>33</v>
      </c>
    </row>
    <row r="302" spans="1:2">
      <c r="A302">
        <v>4</v>
      </c>
      <c r="B302">
        <v>27.785699999999999</v>
      </c>
    </row>
    <row r="303" spans="1:2">
      <c r="A303">
        <v>3.5</v>
      </c>
      <c r="B303">
        <v>34.792700000000004</v>
      </c>
    </row>
    <row r="304" spans="1:2">
      <c r="A304">
        <v>6</v>
      </c>
      <c r="B304">
        <v>24.4</v>
      </c>
    </row>
    <row r="305" spans="1:2">
      <c r="A305">
        <v>4.2</v>
      </c>
      <c r="B305">
        <v>24.183700000000002</v>
      </c>
    </row>
    <row r="306" spans="1:2">
      <c r="A306">
        <v>5</v>
      </c>
      <c r="B306">
        <v>23.7</v>
      </c>
    </row>
    <row r="307" spans="1:2">
      <c r="A307">
        <v>2.5</v>
      </c>
      <c r="B307">
        <v>40.8247</v>
      </c>
    </row>
    <row r="308" spans="1:2">
      <c r="A308">
        <v>3</v>
      </c>
      <c r="B308">
        <v>34.285299999999999</v>
      </c>
    </row>
    <row r="309" spans="1:2">
      <c r="A309">
        <v>3.3</v>
      </c>
      <c r="B309">
        <v>33.098799999999997</v>
      </c>
    </row>
    <row r="310" spans="1:2">
      <c r="A310">
        <v>6.2</v>
      </c>
      <c r="B310">
        <v>26.1</v>
      </c>
    </row>
    <row r="311" spans="1:2">
      <c r="A311">
        <v>6.3</v>
      </c>
      <c r="B311">
        <v>27.1158</v>
      </c>
    </row>
    <row r="312" spans="1:2">
      <c r="A312">
        <v>3.5</v>
      </c>
      <c r="B312">
        <v>39.0959</v>
      </c>
    </row>
    <row r="313" spans="1:2">
      <c r="A313">
        <v>3.8</v>
      </c>
      <c r="B313">
        <v>31.1</v>
      </c>
    </row>
    <row r="314" spans="1:2">
      <c r="A314">
        <v>3.7</v>
      </c>
      <c r="B314">
        <v>29.799900000000001</v>
      </c>
    </row>
    <row r="315" spans="1:2">
      <c r="A315">
        <v>5.6</v>
      </c>
      <c r="B315">
        <v>23.6</v>
      </c>
    </row>
    <row r="316" spans="1:2">
      <c r="A316">
        <v>5.3</v>
      </c>
      <c r="B316">
        <v>22.299900000000001</v>
      </c>
    </row>
    <row r="317" spans="1:2">
      <c r="A317">
        <v>3</v>
      </c>
      <c r="B317">
        <v>35.540399999999998</v>
      </c>
    </row>
    <row r="318" spans="1:2">
      <c r="A318">
        <v>5.7</v>
      </c>
      <c r="B318">
        <v>20.99</v>
      </c>
    </row>
    <row r="319" spans="1:2">
      <c r="A319">
        <v>2.5</v>
      </c>
      <c r="B319">
        <v>46.8</v>
      </c>
    </row>
    <row r="320" spans="1:2">
      <c r="A320">
        <v>2.4</v>
      </c>
      <c r="B320">
        <v>37.6</v>
      </c>
    </row>
    <row r="321" spans="1:2">
      <c r="A321">
        <v>4.7</v>
      </c>
      <c r="B321">
        <v>25.6</v>
      </c>
    </row>
    <row r="322" spans="1:2">
      <c r="A322">
        <v>4</v>
      </c>
      <c r="B322">
        <v>35.200000000000003</v>
      </c>
    </row>
    <row r="323" spans="1:2">
      <c r="A323">
        <v>2.5</v>
      </c>
      <c r="B323">
        <v>44.2</v>
      </c>
    </row>
    <row r="324" spans="1:2">
      <c r="A324">
        <v>2</v>
      </c>
      <c r="B324">
        <v>46.438699999999997</v>
      </c>
    </row>
    <row r="325" spans="1:2">
      <c r="A325">
        <v>5.3</v>
      </c>
      <c r="B325">
        <v>22.761900000000001</v>
      </c>
    </row>
    <row r="326" spans="1:2">
      <c r="A326">
        <v>2</v>
      </c>
      <c r="B326">
        <v>37.5</v>
      </c>
    </row>
    <row r="327" spans="1:2">
      <c r="A327">
        <v>3.5</v>
      </c>
      <c r="B327">
        <v>34.200000000000003</v>
      </c>
    </row>
    <row r="328" spans="1:2">
      <c r="A328">
        <v>3</v>
      </c>
      <c r="B328">
        <v>35.5</v>
      </c>
    </row>
    <row r="329" spans="1:2">
      <c r="A329">
        <v>5.7</v>
      </c>
      <c r="B329">
        <v>23.431799999999999</v>
      </c>
    </row>
    <row r="330" spans="1:2">
      <c r="A330">
        <v>2.4</v>
      </c>
      <c r="B330">
        <v>40.832099999999997</v>
      </c>
    </row>
    <row r="331" spans="1:2">
      <c r="A331">
        <v>2</v>
      </c>
      <c r="B331">
        <v>44.707999999999998</v>
      </c>
    </row>
    <row r="332" spans="1:2">
      <c r="A332">
        <v>5.7</v>
      </c>
      <c r="B332">
        <v>27.1</v>
      </c>
    </row>
    <row r="333" spans="1:2">
      <c r="A333">
        <v>3.8</v>
      </c>
      <c r="B333">
        <v>26.163</v>
      </c>
    </row>
    <row r="334" spans="1:2">
      <c r="A334">
        <v>4</v>
      </c>
      <c r="B334">
        <v>25.7499</v>
      </c>
    </row>
    <row r="335" spans="1:2">
      <c r="A335">
        <v>2.5</v>
      </c>
      <c r="B335">
        <v>32.910299999999999</v>
      </c>
    </row>
    <row r="336" spans="1:2">
      <c r="A336">
        <v>4.7</v>
      </c>
      <c r="B336">
        <v>25.6</v>
      </c>
    </row>
    <row r="337" spans="1:2">
      <c r="A337">
        <v>4</v>
      </c>
      <c r="B337">
        <v>27.9711</v>
      </c>
    </row>
    <row r="338" spans="1:2">
      <c r="A338">
        <v>5.7</v>
      </c>
      <c r="B338">
        <v>24.149100000000001</v>
      </c>
    </row>
    <row r="339" spans="1:2">
      <c r="A339">
        <v>2.9</v>
      </c>
      <c r="B339">
        <v>41.360799999999998</v>
      </c>
    </row>
    <row r="340" spans="1:2">
      <c r="A340">
        <v>2</v>
      </c>
      <c r="B340">
        <v>42.774299999999997</v>
      </c>
    </row>
    <row r="341" spans="1:2">
      <c r="A341">
        <v>3</v>
      </c>
      <c r="B341">
        <v>38.169600000000003</v>
      </c>
    </row>
    <row r="342" spans="1:2">
      <c r="A342">
        <v>4.8</v>
      </c>
      <c r="B342">
        <v>31.374700000000001</v>
      </c>
    </row>
    <row r="343" spans="1:2">
      <c r="A343">
        <v>3.4</v>
      </c>
      <c r="B343">
        <v>40.997799999999998</v>
      </c>
    </row>
    <row r="344" spans="1:2">
      <c r="A344">
        <v>3</v>
      </c>
      <c r="B344">
        <v>34.799999999999997</v>
      </c>
    </row>
    <row r="345" spans="1:2">
      <c r="A345">
        <v>3.6</v>
      </c>
      <c r="B345">
        <v>34.270800000000001</v>
      </c>
    </row>
    <row r="346" spans="1:2">
      <c r="A346">
        <v>3.8</v>
      </c>
      <c r="B346">
        <v>28.2</v>
      </c>
    </row>
    <row r="347" spans="1:2">
      <c r="A347">
        <v>5.7</v>
      </c>
      <c r="B347">
        <v>26</v>
      </c>
    </row>
    <row r="348" spans="1:2">
      <c r="A348">
        <v>3.5</v>
      </c>
      <c r="B348">
        <v>33</v>
      </c>
    </row>
    <row r="349" spans="1:2">
      <c r="A349">
        <v>2.4</v>
      </c>
      <c r="B349">
        <v>41.9</v>
      </c>
    </row>
    <row r="350" spans="1:2">
      <c r="A350">
        <v>3.5</v>
      </c>
      <c r="B350">
        <v>36.200000000000003</v>
      </c>
    </row>
    <row r="351" spans="1:2">
      <c r="A351">
        <v>3.7</v>
      </c>
      <c r="B351">
        <v>29.799900000000001</v>
      </c>
    </row>
    <row r="352" spans="1:2">
      <c r="A352">
        <v>2.8</v>
      </c>
      <c r="B352">
        <v>37.118499999999997</v>
      </c>
    </row>
    <row r="353" spans="1:2">
      <c r="A353">
        <v>1.5</v>
      </c>
      <c r="B353">
        <v>48.862200000000001</v>
      </c>
    </row>
    <row r="354" spans="1:2">
      <c r="A354">
        <v>2.4</v>
      </c>
      <c r="B354">
        <v>38.876899999999999</v>
      </c>
    </row>
    <row r="355" spans="1:2">
      <c r="A355">
        <v>4.4000000000000004</v>
      </c>
      <c r="B355">
        <v>26.6</v>
      </c>
    </row>
    <row r="356" spans="1:2">
      <c r="A356">
        <v>3.8</v>
      </c>
      <c r="B356">
        <v>29.2986</v>
      </c>
    </row>
    <row r="357" spans="1:2">
      <c r="A357">
        <v>4.8</v>
      </c>
      <c r="B357">
        <v>28.8</v>
      </c>
    </row>
    <row r="358" spans="1:2">
      <c r="A358">
        <v>2.4</v>
      </c>
      <c r="B358">
        <v>39.347999999999999</v>
      </c>
    </row>
    <row r="359" spans="1:2">
      <c r="A359">
        <v>5</v>
      </c>
      <c r="B359">
        <v>23.227</v>
      </c>
    </row>
    <row r="360" spans="1:2">
      <c r="A360">
        <v>2.5</v>
      </c>
      <c r="B360">
        <v>43.8</v>
      </c>
    </row>
    <row r="361" spans="1:2">
      <c r="A361">
        <v>2.4</v>
      </c>
      <c r="B361">
        <v>34.1</v>
      </c>
    </row>
    <row r="362" spans="1:2">
      <c r="A362">
        <v>2.2000000000000002</v>
      </c>
      <c r="B362">
        <v>51.9</v>
      </c>
    </row>
    <row r="363" spans="1:2">
      <c r="A363">
        <v>2.4</v>
      </c>
      <c r="B363">
        <v>39.299999999999997</v>
      </c>
    </row>
    <row r="364" spans="1:2">
      <c r="A364">
        <v>5.3</v>
      </c>
      <c r="B364">
        <v>29.370799999999999</v>
      </c>
    </row>
    <row r="365" spans="1:2">
      <c r="A365">
        <v>3.5</v>
      </c>
      <c r="B365">
        <v>32.4</v>
      </c>
    </row>
    <row r="366" spans="1:2">
      <c r="A366">
        <v>2.5</v>
      </c>
      <c r="B366">
        <v>40.240900000000003</v>
      </c>
    </row>
    <row r="367" spans="1:2">
      <c r="A367">
        <v>3.2</v>
      </c>
      <c r="B367">
        <v>32.274700000000003</v>
      </c>
    </row>
    <row r="368" spans="1:2">
      <c r="A368">
        <v>5.2</v>
      </c>
      <c r="B368">
        <v>23.9</v>
      </c>
    </row>
    <row r="369" spans="1:2">
      <c r="A369">
        <v>5.7</v>
      </c>
      <c r="B369">
        <v>27.1</v>
      </c>
    </row>
    <row r="370" spans="1:2">
      <c r="A370">
        <v>6.1</v>
      </c>
      <c r="B370">
        <v>20.9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zoomScale="150" zoomScaleNormal="150" zoomScalePageLayoutView="150" workbookViewId="0">
      <selection activeCell="E9" sqref="E9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2</v>
      </c>
      <c r="B2">
        <v>49.216999999999999</v>
      </c>
    </row>
    <row r="3" spans="1:2">
      <c r="A3">
        <v>5.7</v>
      </c>
      <c r="B3">
        <v>33.6</v>
      </c>
    </row>
    <row r="4" spans="1:2">
      <c r="A4">
        <v>2</v>
      </c>
      <c r="B4">
        <v>38</v>
      </c>
    </row>
    <row r="5" spans="1:2">
      <c r="A5">
        <v>2.5</v>
      </c>
      <c r="B5">
        <v>40.187600000000003</v>
      </c>
    </row>
    <row r="6" spans="1:2">
      <c r="A6">
        <v>2</v>
      </c>
      <c r="B6">
        <v>38.462699999999998</v>
      </c>
    </row>
    <row r="7" spans="1:2">
      <c r="A7">
        <v>3.5</v>
      </c>
      <c r="B7">
        <v>31.708200000000001</v>
      </c>
    </row>
    <row r="8" spans="1:2">
      <c r="A8">
        <v>2.5</v>
      </c>
      <c r="B8">
        <v>40.887300000000003</v>
      </c>
    </row>
    <row r="9" spans="1:2">
      <c r="A9">
        <v>2</v>
      </c>
      <c r="B9">
        <v>37.798900000000003</v>
      </c>
    </row>
    <row r="10" spans="1:2">
      <c r="A10">
        <v>4</v>
      </c>
      <c r="B10">
        <v>27.3704</v>
      </c>
    </row>
    <row r="11" spans="1:2">
      <c r="A11">
        <v>4</v>
      </c>
      <c r="B11">
        <v>24.4</v>
      </c>
    </row>
    <row r="12" spans="1:2">
      <c r="A12">
        <v>4</v>
      </c>
      <c r="B12">
        <v>28.3</v>
      </c>
    </row>
    <row r="13" spans="1:2">
      <c r="A13">
        <v>2.5</v>
      </c>
      <c r="B13">
        <v>37.057400000000001</v>
      </c>
    </row>
    <row r="14" spans="1:2">
      <c r="A14">
        <v>2</v>
      </c>
      <c r="B14">
        <v>40.6</v>
      </c>
    </row>
    <row r="15" spans="1:2">
      <c r="A15">
        <v>5.3</v>
      </c>
      <c r="B15">
        <v>22.761900000000001</v>
      </c>
    </row>
    <row r="16" spans="1:2">
      <c r="A16">
        <v>3.6</v>
      </c>
      <c r="B16">
        <v>31</v>
      </c>
    </row>
    <row r="17" spans="1:2">
      <c r="A17">
        <v>3.6</v>
      </c>
      <c r="B17">
        <v>33</v>
      </c>
    </row>
    <row r="18" spans="1:2">
      <c r="A18">
        <v>5.3</v>
      </c>
      <c r="B18">
        <v>23.299900000000001</v>
      </c>
    </row>
    <row r="19" spans="1:2">
      <c r="A19">
        <v>3.5</v>
      </c>
      <c r="B19">
        <v>38.0169</v>
      </c>
    </row>
    <row r="20" spans="1:2">
      <c r="A20">
        <v>1.6</v>
      </c>
      <c r="B20">
        <v>44.571399999999997</v>
      </c>
    </row>
    <row r="21" spans="1:2">
      <c r="A21">
        <v>2.7</v>
      </c>
      <c r="B21">
        <v>31.7</v>
      </c>
    </row>
    <row r="22" spans="1:2">
      <c r="A22">
        <v>4.5999999999999996</v>
      </c>
      <c r="B22">
        <v>29</v>
      </c>
    </row>
    <row r="23" spans="1:2">
      <c r="A23">
        <v>3.6</v>
      </c>
      <c r="B23">
        <v>33.5</v>
      </c>
    </row>
    <row r="24" spans="1:2">
      <c r="A24">
        <v>5.7</v>
      </c>
      <c r="B24">
        <v>31.9</v>
      </c>
    </row>
    <row r="25" spans="1:2">
      <c r="A25">
        <v>3.2</v>
      </c>
      <c r="B25">
        <v>30.492599999999999</v>
      </c>
    </row>
    <row r="26" spans="1:2">
      <c r="A26">
        <v>3.5</v>
      </c>
      <c r="B26">
        <v>37.6</v>
      </c>
    </row>
    <row r="27" spans="1:2">
      <c r="A27">
        <v>3.5</v>
      </c>
      <c r="B27">
        <v>36</v>
      </c>
    </row>
    <row r="28" spans="1:2">
      <c r="A28">
        <v>2.4</v>
      </c>
      <c r="B28">
        <v>37.490200000000002</v>
      </c>
    </row>
    <row r="29" spans="1:2">
      <c r="A29">
        <v>2.2000000000000002</v>
      </c>
      <c r="B29">
        <v>46.8</v>
      </c>
    </row>
    <row r="30" spans="1:2">
      <c r="A30">
        <v>3</v>
      </c>
      <c r="B30">
        <v>36.154800000000002</v>
      </c>
    </row>
    <row r="31" spans="1:2">
      <c r="A31">
        <v>2</v>
      </c>
      <c r="B31">
        <v>43</v>
      </c>
    </row>
    <row r="32" spans="1:2">
      <c r="A32">
        <v>3</v>
      </c>
      <c r="B32">
        <v>31.5</v>
      </c>
    </row>
    <row r="33" spans="1:2">
      <c r="A33">
        <v>3.8</v>
      </c>
      <c r="B33">
        <v>32.5</v>
      </c>
    </row>
    <row r="34" spans="1:2">
      <c r="A34">
        <v>3.5</v>
      </c>
      <c r="B34">
        <v>27.8</v>
      </c>
    </row>
    <row r="35" spans="1:2">
      <c r="A35">
        <v>2.5</v>
      </c>
      <c r="B35">
        <v>30.2</v>
      </c>
    </row>
    <row r="36" spans="1:2">
      <c r="A36">
        <v>4.5999999999999996</v>
      </c>
      <c r="B36">
        <v>31.61</v>
      </c>
    </row>
    <row r="37" spans="1:2">
      <c r="A37">
        <v>4.8</v>
      </c>
      <c r="B37">
        <v>30.537500000000001</v>
      </c>
    </row>
    <row r="38" spans="1:2">
      <c r="A38">
        <v>2.4</v>
      </c>
      <c r="B38">
        <v>37.709800000000001</v>
      </c>
    </row>
    <row r="39" spans="1:2">
      <c r="A39">
        <v>2.5</v>
      </c>
      <c r="B39">
        <v>38.6</v>
      </c>
    </row>
    <row r="40" spans="1:2">
      <c r="A40">
        <v>4.3</v>
      </c>
      <c r="B40">
        <v>27.6</v>
      </c>
    </row>
    <row r="41" spans="1:2">
      <c r="A41">
        <v>3.5</v>
      </c>
      <c r="B41">
        <v>36.410200000000003</v>
      </c>
    </row>
    <row r="42" spans="1:2">
      <c r="A42">
        <v>2.4</v>
      </c>
      <c r="B42">
        <v>41.699800000000003</v>
      </c>
    </row>
    <row r="43" spans="1:2">
      <c r="A43">
        <v>2.5</v>
      </c>
      <c r="B43">
        <v>39.726700000000001</v>
      </c>
    </row>
    <row r="44" spans="1:2">
      <c r="A44">
        <v>3.8</v>
      </c>
      <c r="B44">
        <v>36.934699999999999</v>
      </c>
    </row>
    <row r="45" spans="1:2">
      <c r="A45">
        <v>4.5999999999999996</v>
      </c>
      <c r="B45">
        <v>30.299900000000001</v>
      </c>
    </row>
    <row r="46" spans="1:2">
      <c r="A46">
        <v>3</v>
      </c>
      <c r="B46">
        <v>38.299999999999997</v>
      </c>
    </row>
    <row r="47" spans="1:2">
      <c r="A47">
        <v>2.4</v>
      </c>
      <c r="B47">
        <v>33.6</v>
      </c>
    </row>
    <row r="48" spans="1:2">
      <c r="A48">
        <v>3</v>
      </c>
      <c r="B48">
        <v>38.299999999999997</v>
      </c>
    </row>
    <row r="49" spans="1:2">
      <c r="A49">
        <v>2</v>
      </c>
      <c r="B49">
        <v>41.707799999999999</v>
      </c>
    </row>
    <row r="50" spans="1:2">
      <c r="A50">
        <v>4.5999999999999996</v>
      </c>
      <c r="B50">
        <v>31.9</v>
      </c>
    </row>
    <row r="51" spans="1:2">
      <c r="A51">
        <v>1.6</v>
      </c>
      <c r="B51">
        <v>42.1</v>
      </c>
    </row>
    <row r="52" spans="1:2">
      <c r="A52">
        <v>3.5</v>
      </c>
      <c r="B52">
        <v>40.299999999999997</v>
      </c>
    </row>
    <row r="53" spans="1:2">
      <c r="A53">
        <v>2</v>
      </c>
      <c r="B53">
        <v>40.5</v>
      </c>
    </row>
    <row r="54" spans="1:2">
      <c r="A54">
        <v>1.8</v>
      </c>
      <c r="B54">
        <v>46.9</v>
      </c>
    </row>
    <row r="55" spans="1:2">
      <c r="A55">
        <v>3</v>
      </c>
      <c r="B55">
        <v>34.7286</v>
      </c>
    </row>
    <row r="56" spans="1:2">
      <c r="A56">
        <v>4.4000000000000004</v>
      </c>
      <c r="B56">
        <v>30.172599999999999</v>
      </c>
    </row>
    <row r="57" spans="1:2">
      <c r="A57">
        <v>2</v>
      </c>
      <c r="B57">
        <v>39</v>
      </c>
    </row>
    <row r="58" spans="1:2">
      <c r="A58">
        <v>3.8</v>
      </c>
      <c r="B58">
        <v>34.514800000000001</v>
      </c>
    </row>
    <row r="59" spans="1:2">
      <c r="A59">
        <v>2</v>
      </c>
      <c r="B59">
        <v>43.1</v>
      </c>
    </row>
    <row r="60" spans="1:2">
      <c r="A60">
        <v>2.5</v>
      </c>
      <c r="B60">
        <v>39.200000000000003</v>
      </c>
    </row>
    <row r="61" spans="1:2">
      <c r="A61">
        <v>5.3</v>
      </c>
      <c r="B61">
        <v>29</v>
      </c>
    </row>
    <row r="62" spans="1:2">
      <c r="A62">
        <v>1.3</v>
      </c>
      <c r="B62">
        <v>61.2</v>
      </c>
    </row>
    <row r="63" spans="1:2">
      <c r="A63">
        <v>5.6</v>
      </c>
      <c r="B63">
        <v>24.9815</v>
      </c>
    </row>
    <row r="64" spans="1:2">
      <c r="A64">
        <v>2.4</v>
      </c>
      <c r="B64">
        <v>40.299999999999997</v>
      </c>
    </row>
    <row r="65" spans="1:2">
      <c r="A65">
        <v>5.4</v>
      </c>
      <c r="B65">
        <v>20.7</v>
      </c>
    </row>
    <row r="66" spans="1:2">
      <c r="A66">
        <v>3.8</v>
      </c>
      <c r="B66">
        <v>34.6</v>
      </c>
    </row>
    <row r="67" spans="1:2">
      <c r="A67">
        <v>2</v>
      </c>
      <c r="B67">
        <v>41.521000000000001</v>
      </c>
    </row>
    <row r="68" spans="1:2">
      <c r="A68">
        <v>3</v>
      </c>
      <c r="B68">
        <v>34.4</v>
      </c>
    </row>
    <row r="69" spans="1:2">
      <c r="A69">
        <v>2.2999999999999998</v>
      </c>
      <c r="B69">
        <v>39.200000000000003</v>
      </c>
    </row>
    <row r="70" spans="1:2">
      <c r="A70">
        <v>3.5</v>
      </c>
      <c r="B70">
        <v>37.6</v>
      </c>
    </row>
    <row r="71" spans="1:2">
      <c r="A71">
        <v>2</v>
      </c>
      <c r="B71">
        <v>42.936300000000003</v>
      </c>
    </row>
    <row r="72" spans="1:2">
      <c r="A72">
        <v>3.5</v>
      </c>
      <c r="B72">
        <v>33.9</v>
      </c>
    </row>
    <row r="73" spans="1:2">
      <c r="A73">
        <v>2.4</v>
      </c>
      <c r="B73">
        <v>40.299999999999997</v>
      </c>
    </row>
    <row r="74" spans="1:2">
      <c r="A74">
        <v>3.7</v>
      </c>
      <c r="B74">
        <v>34.823500000000003</v>
      </c>
    </row>
    <row r="75" spans="1:2">
      <c r="A75">
        <v>3.5</v>
      </c>
      <c r="B75">
        <v>35.749400000000001</v>
      </c>
    </row>
    <row r="76" spans="1:2">
      <c r="A76">
        <v>3.6</v>
      </c>
      <c r="B76">
        <v>35.242699999999999</v>
      </c>
    </row>
    <row r="77" spans="1:2">
      <c r="A77">
        <v>2.4</v>
      </c>
      <c r="B77">
        <v>39.347999999999999</v>
      </c>
    </row>
    <row r="78" spans="1:2">
      <c r="A78">
        <v>2</v>
      </c>
      <c r="B78">
        <v>42.8</v>
      </c>
    </row>
    <row r="79" spans="1:2">
      <c r="A79">
        <v>4.5999999999999996</v>
      </c>
      <c r="B79">
        <v>26.662199999999999</v>
      </c>
    </row>
    <row r="80" spans="1:2">
      <c r="A80">
        <v>2</v>
      </c>
      <c r="B80">
        <v>40.239699999999999</v>
      </c>
    </row>
    <row r="81" spans="1:2">
      <c r="A81">
        <v>3</v>
      </c>
      <c r="B81">
        <v>34.7288</v>
      </c>
    </row>
    <row r="82" spans="1:2">
      <c r="A82">
        <v>6.6</v>
      </c>
      <c r="B82">
        <v>27.3</v>
      </c>
    </row>
    <row r="83" spans="1:2">
      <c r="A83">
        <v>3.5</v>
      </c>
      <c r="B83">
        <v>35.5</v>
      </c>
    </row>
    <row r="84" spans="1:2">
      <c r="A84">
        <v>3.5</v>
      </c>
      <c r="B84">
        <v>33.5</v>
      </c>
    </row>
    <row r="85" spans="1:2">
      <c r="A85">
        <v>3.8</v>
      </c>
      <c r="B85">
        <v>32.4</v>
      </c>
    </row>
    <row r="86" spans="1:2">
      <c r="A86">
        <v>2</v>
      </c>
      <c r="B86">
        <v>38.462699999999998</v>
      </c>
    </row>
    <row r="87" spans="1:2">
      <c r="A87">
        <v>3.5</v>
      </c>
      <c r="B87">
        <v>28.668299999999999</v>
      </c>
    </row>
    <row r="88" spans="1:2">
      <c r="A88">
        <v>2.8</v>
      </c>
      <c r="B88">
        <v>30.299299999999999</v>
      </c>
    </row>
    <row r="89" spans="1:2">
      <c r="A89">
        <v>4.8</v>
      </c>
      <c r="B89">
        <v>30.537500000000001</v>
      </c>
    </row>
    <row r="90" spans="1:2">
      <c r="A90">
        <v>6.2</v>
      </c>
      <c r="B90">
        <v>28.4</v>
      </c>
    </row>
    <row r="91" spans="1:2">
      <c r="A91">
        <v>2.4</v>
      </c>
      <c r="B91">
        <v>39.200000000000003</v>
      </c>
    </row>
    <row r="92" spans="1:2">
      <c r="A92">
        <v>2.7</v>
      </c>
      <c r="B92">
        <v>35.9</v>
      </c>
    </row>
    <row r="93" spans="1:2">
      <c r="A93">
        <v>4.4000000000000004</v>
      </c>
      <c r="B93">
        <v>23.152100000000001</v>
      </c>
    </row>
    <row r="94" spans="1:2">
      <c r="A94">
        <v>2.4</v>
      </c>
      <c r="B94">
        <v>36.159599999999998</v>
      </c>
    </row>
    <row r="95" spans="1:2">
      <c r="A95">
        <v>4.5999999999999996</v>
      </c>
      <c r="B95">
        <v>29.14</v>
      </c>
    </row>
    <row r="96" spans="1:2">
      <c r="A96">
        <v>4.2</v>
      </c>
      <c r="B96">
        <v>29.3</v>
      </c>
    </row>
    <row r="97" spans="1:2">
      <c r="A97">
        <v>1.6</v>
      </c>
      <c r="B97">
        <v>48.318800000000003</v>
      </c>
    </row>
    <row r="98" spans="1:2">
      <c r="A98">
        <v>1.8</v>
      </c>
      <c r="B98">
        <v>43.7</v>
      </c>
    </row>
    <row r="99" spans="1:2">
      <c r="A99">
        <v>5.5</v>
      </c>
      <c r="B99">
        <v>32</v>
      </c>
    </row>
    <row r="100" spans="1:2">
      <c r="A100">
        <v>6.1</v>
      </c>
      <c r="B100">
        <v>26</v>
      </c>
    </row>
    <row r="101" spans="1:2">
      <c r="A101">
        <v>3.5</v>
      </c>
      <c r="B101">
        <v>31.3</v>
      </c>
    </row>
    <row r="102" spans="1:2">
      <c r="A102">
        <v>4.8</v>
      </c>
      <c r="B102">
        <v>25.56</v>
      </c>
    </row>
    <row r="103" spans="1:2">
      <c r="A103">
        <v>2.4</v>
      </c>
      <c r="B103">
        <v>39.200000000000003</v>
      </c>
    </row>
    <row r="104" spans="1:2">
      <c r="A104">
        <v>3.6</v>
      </c>
      <c r="B104">
        <v>34.875399999999999</v>
      </c>
    </row>
    <row r="105" spans="1:2">
      <c r="A105">
        <v>5.3</v>
      </c>
      <c r="B105">
        <v>22.9</v>
      </c>
    </row>
    <row r="106" spans="1:2">
      <c r="A106">
        <v>2.5</v>
      </c>
      <c r="B106">
        <v>37.070999999999998</v>
      </c>
    </row>
    <row r="107" spans="1:2">
      <c r="A107">
        <v>3</v>
      </c>
      <c r="B107">
        <v>34.7288</v>
      </c>
    </row>
    <row r="108" spans="1:2">
      <c r="A108">
        <v>3.2</v>
      </c>
      <c r="B108">
        <v>30.492599999999999</v>
      </c>
    </row>
    <row r="109" spans="1:2">
      <c r="A109">
        <v>5.9</v>
      </c>
      <c r="B109">
        <v>23.6523</v>
      </c>
    </row>
    <row r="110" spans="1:2">
      <c r="A110">
        <v>2.4</v>
      </c>
      <c r="B110">
        <v>37.221800000000002</v>
      </c>
    </row>
    <row r="111" spans="1:2">
      <c r="A111">
        <v>6.1</v>
      </c>
      <c r="B111">
        <v>30.1</v>
      </c>
    </row>
    <row r="112" spans="1:2">
      <c r="A112">
        <v>2</v>
      </c>
      <c r="B112">
        <v>35.299999999999997</v>
      </c>
    </row>
    <row r="113" spans="1:2">
      <c r="A113">
        <v>2.2000000000000002</v>
      </c>
      <c r="B113">
        <v>51.9</v>
      </c>
    </row>
    <row r="114" spans="1:2">
      <c r="A114">
        <v>3.9</v>
      </c>
      <c r="B114">
        <v>37.299999999999997</v>
      </c>
    </row>
    <row r="115" spans="1:2">
      <c r="A115">
        <v>3</v>
      </c>
      <c r="B115">
        <v>34</v>
      </c>
    </row>
    <row r="116" spans="1:2">
      <c r="A116">
        <v>3.2</v>
      </c>
      <c r="B116">
        <v>36.200000000000003</v>
      </c>
    </row>
    <row r="117" spans="1:2">
      <c r="A117">
        <v>1.6</v>
      </c>
      <c r="B117">
        <v>50.4</v>
      </c>
    </row>
    <row r="118" spans="1:2">
      <c r="A118">
        <v>2.5</v>
      </c>
      <c r="B118">
        <v>42.9</v>
      </c>
    </row>
    <row r="119" spans="1:2">
      <c r="A119">
        <v>6</v>
      </c>
      <c r="B119">
        <v>21.4</v>
      </c>
    </row>
    <row r="120" spans="1:2">
      <c r="A120">
        <v>5.4</v>
      </c>
      <c r="B120">
        <v>27</v>
      </c>
    </row>
    <row r="121" spans="1:2">
      <c r="A121">
        <v>3</v>
      </c>
      <c r="B121">
        <v>29.5</v>
      </c>
    </row>
    <row r="122" spans="1:2">
      <c r="A122">
        <v>2.2000000000000002</v>
      </c>
      <c r="B122">
        <v>51.9</v>
      </c>
    </row>
    <row r="123" spans="1:2">
      <c r="A123">
        <v>1.5</v>
      </c>
      <c r="B123">
        <v>47.4</v>
      </c>
    </row>
    <row r="124" spans="1:2">
      <c r="A124">
        <v>3</v>
      </c>
      <c r="B124">
        <v>35.708100000000002</v>
      </c>
    </row>
    <row r="125" spans="1:2">
      <c r="A125">
        <v>4.5999999999999996</v>
      </c>
      <c r="B125">
        <v>27.106100000000001</v>
      </c>
    </row>
    <row r="126" spans="1:2">
      <c r="A126">
        <v>5.3</v>
      </c>
      <c r="B126">
        <v>28.993500000000001</v>
      </c>
    </row>
    <row r="127" spans="1:2">
      <c r="A127">
        <v>3.7</v>
      </c>
      <c r="B127">
        <v>35.161999999999999</v>
      </c>
    </row>
    <row r="128" spans="1:2">
      <c r="A128">
        <v>2.5</v>
      </c>
      <c r="B128">
        <v>40.200000000000003</v>
      </c>
    </row>
    <row r="129" spans="1:2">
      <c r="A129">
        <v>3</v>
      </c>
      <c r="B129">
        <v>35.460599999999999</v>
      </c>
    </row>
    <row r="130" spans="1:2">
      <c r="A130">
        <v>3.6</v>
      </c>
      <c r="B130">
        <v>37.200000000000003</v>
      </c>
    </row>
    <row r="131" spans="1:2">
      <c r="A131">
        <v>4</v>
      </c>
      <c r="B131">
        <v>36.392600000000002</v>
      </c>
    </row>
    <row r="132" spans="1:2">
      <c r="A132">
        <v>4.5999999999999996</v>
      </c>
      <c r="B132">
        <v>29.9</v>
      </c>
    </row>
    <row r="133" spans="1:2">
      <c r="A133">
        <v>1.6</v>
      </c>
      <c r="B133">
        <v>48.9</v>
      </c>
    </row>
    <row r="134" spans="1:2">
      <c r="A134">
        <v>3.6</v>
      </c>
      <c r="B134">
        <v>30.9</v>
      </c>
    </row>
    <row r="135" spans="1:2">
      <c r="A135">
        <v>4.5999999999999996</v>
      </c>
      <c r="B135">
        <v>28.4</v>
      </c>
    </row>
    <row r="136" spans="1:2">
      <c r="A136">
        <v>3</v>
      </c>
      <c r="B136">
        <v>34.799999999999997</v>
      </c>
    </row>
    <row r="137" spans="1:2">
      <c r="A137">
        <v>4.2</v>
      </c>
      <c r="B137">
        <v>25.045100000000001</v>
      </c>
    </row>
    <row r="138" spans="1:2">
      <c r="A138">
        <v>1</v>
      </c>
      <c r="B138">
        <v>57.8</v>
      </c>
    </row>
    <row r="139" spans="1:2">
      <c r="A139">
        <v>3.6</v>
      </c>
      <c r="B139">
        <v>26.1066</v>
      </c>
    </row>
    <row r="140" spans="1:2">
      <c r="A140">
        <v>3</v>
      </c>
      <c r="B140">
        <v>33.1</v>
      </c>
    </row>
    <row r="141" spans="1:2">
      <c r="A141">
        <v>2.4</v>
      </c>
      <c r="B141">
        <v>45.1</v>
      </c>
    </row>
    <row r="142" spans="1:2">
      <c r="A142">
        <v>3.5</v>
      </c>
      <c r="B142">
        <v>37.6</v>
      </c>
    </row>
    <row r="143" spans="1:2">
      <c r="A143">
        <v>2.4</v>
      </c>
      <c r="B143">
        <v>35.241799999999998</v>
      </c>
    </row>
    <row r="144" spans="1:2">
      <c r="A144">
        <v>8.4</v>
      </c>
      <c r="B144">
        <v>30</v>
      </c>
    </row>
    <row r="145" spans="1:2">
      <c r="A145">
        <v>3.6</v>
      </c>
      <c r="B145">
        <v>33</v>
      </c>
    </row>
    <row r="146" spans="1:2">
      <c r="A146">
        <v>2.9</v>
      </c>
      <c r="B146">
        <v>41.360799999999998</v>
      </c>
    </row>
    <row r="147" spans="1:2">
      <c r="A147">
        <v>3.7</v>
      </c>
      <c r="B147">
        <v>31.6</v>
      </c>
    </row>
    <row r="148" spans="1:2">
      <c r="A148">
        <v>3</v>
      </c>
      <c r="B148">
        <v>39.493699999999997</v>
      </c>
    </row>
    <row r="149" spans="1:2">
      <c r="A149">
        <v>3.8</v>
      </c>
      <c r="B149">
        <v>37.076900000000002</v>
      </c>
    </row>
    <row r="150" spans="1:2">
      <c r="A150">
        <v>4.5999999999999996</v>
      </c>
      <c r="B150">
        <v>33.305199999999999</v>
      </c>
    </row>
    <row r="151" spans="1:2">
      <c r="A151">
        <v>4.5999999999999996</v>
      </c>
      <c r="B151">
        <v>32.149900000000002</v>
      </c>
    </row>
    <row r="152" spans="1:2">
      <c r="A152">
        <v>3</v>
      </c>
      <c r="B152">
        <v>32.1</v>
      </c>
    </row>
    <row r="153" spans="1:2">
      <c r="A153">
        <v>2</v>
      </c>
      <c r="B153">
        <v>37.5</v>
      </c>
    </row>
    <row r="154" spans="1:2">
      <c r="A154">
        <v>1.5</v>
      </c>
      <c r="B154">
        <v>50.672499999999999</v>
      </c>
    </row>
    <row r="155" spans="1:2">
      <c r="A155">
        <v>1.8</v>
      </c>
      <c r="B155">
        <v>43.260899999999999</v>
      </c>
    </row>
    <row r="156" spans="1:2">
      <c r="A156">
        <v>2</v>
      </c>
      <c r="B156">
        <v>41.315600000000003</v>
      </c>
    </row>
    <row r="157" spans="1:2">
      <c r="A157">
        <v>2.5</v>
      </c>
      <c r="B157">
        <v>38.029899999999998</v>
      </c>
    </row>
    <row r="158" spans="1:2">
      <c r="A158">
        <v>6</v>
      </c>
      <c r="B158">
        <v>30.5</v>
      </c>
    </row>
    <row r="159" spans="1:2">
      <c r="A159">
        <v>4.5999999999999996</v>
      </c>
      <c r="B159">
        <v>28.4633</v>
      </c>
    </row>
    <row r="160" spans="1:2">
      <c r="A160">
        <v>3.6</v>
      </c>
      <c r="B160">
        <v>35.242699999999999</v>
      </c>
    </row>
    <row r="161" spans="1:2">
      <c r="A161">
        <v>3.5</v>
      </c>
      <c r="B161">
        <v>41.2</v>
      </c>
    </row>
    <row r="162" spans="1:2">
      <c r="A162">
        <v>5</v>
      </c>
      <c r="B162">
        <v>27.251100000000001</v>
      </c>
    </row>
    <row r="163" spans="1:2">
      <c r="A163">
        <v>5.3</v>
      </c>
      <c r="B163">
        <v>27.9</v>
      </c>
    </row>
    <row r="164" spans="1:2">
      <c r="A164">
        <v>3.5</v>
      </c>
      <c r="B164">
        <v>41.2</v>
      </c>
    </row>
    <row r="165" spans="1:2">
      <c r="A165">
        <v>1.6</v>
      </c>
      <c r="B165">
        <v>47.3</v>
      </c>
    </row>
    <row r="166" spans="1:2">
      <c r="A166">
        <v>1.8</v>
      </c>
      <c r="B166">
        <v>44.7393</v>
      </c>
    </row>
    <row r="167" spans="1:2">
      <c r="A167">
        <v>6.2</v>
      </c>
      <c r="B167">
        <v>35.200000000000003</v>
      </c>
    </row>
    <row r="168" spans="1:2">
      <c r="A168">
        <v>3.7</v>
      </c>
      <c r="B168">
        <v>34.9</v>
      </c>
    </row>
    <row r="169" spans="1:2">
      <c r="A169">
        <v>6.7</v>
      </c>
      <c r="B169">
        <v>24.2</v>
      </c>
    </row>
    <row r="170" spans="1:2">
      <c r="A170">
        <v>3.8</v>
      </c>
      <c r="B170">
        <v>29.809899999999999</v>
      </c>
    </row>
    <row r="171" spans="1:2">
      <c r="A171">
        <v>2.4</v>
      </c>
      <c r="B171">
        <v>44.8</v>
      </c>
    </row>
    <row r="172" spans="1:2">
      <c r="A172">
        <v>3.3</v>
      </c>
      <c r="B172">
        <v>33.098799999999997</v>
      </c>
    </row>
    <row r="173" spans="1:2">
      <c r="A173">
        <v>4.8</v>
      </c>
      <c r="B173">
        <v>23.577999999999999</v>
      </c>
    </row>
    <row r="174" spans="1:2">
      <c r="A174">
        <v>2.4</v>
      </c>
      <c r="B174">
        <v>38.6</v>
      </c>
    </row>
    <row r="175" spans="1:2">
      <c r="A175">
        <v>4</v>
      </c>
      <c r="B175">
        <v>27.8</v>
      </c>
    </row>
    <row r="176" spans="1:2">
      <c r="A176">
        <v>2.2999999999999998</v>
      </c>
      <c r="B176">
        <v>38.1</v>
      </c>
    </row>
    <row r="177" spans="1:2">
      <c r="A177">
        <v>2.2000000000000002</v>
      </c>
      <c r="B177">
        <v>42.399099999999997</v>
      </c>
    </row>
    <row r="178" spans="1:2">
      <c r="A178">
        <v>3.8</v>
      </c>
      <c r="B178">
        <v>33.848199999999999</v>
      </c>
    </row>
    <row r="179" spans="1:2">
      <c r="A179">
        <v>2.5</v>
      </c>
      <c r="B179">
        <v>40.081600000000002</v>
      </c>
    </row>
    <row r="180" spans="1:2">
      <c r="A180">
        <v>2.4</v>
      </c>
      <c r="B180">
        <v>44.6</v>
      </c>
    </row>
    <row r="181" spans="1:2">
      <c r="A181">
        <v>2.4</v>
      </c>
      <c r="B181">
        <v>33.6</v>
      </c>
    </row>
    <row r="182" spans="1:2">
      <c r="A182">
        <v>6</v>
      </c>
      <c r="B182">
        <v>23.8</v>
      </c>
    </row>
    <row r="183" spans="1:2">
      <c r="A183">
        <v>2.5</v>
      </c>
      <c r="B183">
        <v>38.4</v>
      </c>
    </row>
    <row r="184" spans="1:2">
      <c r="A184">
        <v>3</v>
      </c>
      <c r="B184">
        <v>34.799999999999997</v>
      </c>
    </row>
    <row r="185" spans="1:2">
      <c r="A185">
        <v>5.6</v>
      </c>
      <c r="B185">
        <v>23.061</v>
      </c>
    </row>
    <row r="186" spans="1:2">
      <c r="A186">
        <v>6</v>
      </c>
      <c r="B186">
        <v>30.5</v>
      </c>
    </row>
    <row r="187" spans="1:2">
      <c r="A187">
        <v>3</v>
      </c>
      <c r="B187">
        <v>33.299999999999997</v>
      </c>
    </row>
    <row r="188" spans="1:2">
      <c r="A188">
        <v>2.2000000000000002</v>
      </c>
      <c r="B188">
        <v>42.399099999999997</v>
      </c>
    </row>
    <row r="189" spans="1:2">
      <c r="A189">
        <v>3</v>
      </c>
      <c r="B189">
        <v>34.548200000000001</v>
      </c>
    </row>
    <row r="190" spans="1:2">
      <c r="A190">
        <v>2</v>
      </c>
      <c r="B190">
        <v>47.296399999999998</v>
      </c>
    </row>
    <row r="191" spans="1:2">
      <c r="A191">
        <v>3</v>
      </c>
      <c r="B191">
        <v>36.1</v>
      </c>
    </row>
    <row r="192" spans="1:2">
      <c r="A192">
        <v>1.6</v>
      </c>
      <c r="B192">
        <v>44.571399999999997</v>
      </c>
    </row>
    <row r="193" spans="1:2">
      <c r="A193">
        <v>2.4</v>
      </c>
      <c r="B193">
        <v>34.283099999999997</v>
      </c>
    </row>
    <row r="194" spans="1:2">
      <c r="A194">
        <v>5.3</v>
      </c>
      <c r="B194">
        <v>26.6</v>
      </c>
    </row>
    <row r="195" spans="1:2">
      <c r="A195">
        <v>2</v>
      </c>
      <c r="B195">
        <v>60.1</v>
      </c>
    </row>
    <row r="196" spans="1:2">
      <c r="A196">
        <v>2.2000000000000002</v>
      </c>
      <c r="B196">
        <v>46.8</v>
      </c>
    </row>
    <row r="197" spans="1:2">
      <c r="A197">
        <v>5</v>
      </c>
      <c r="B197">
        <v>24.0505</v>
      </c>
    </row>
    <row r="198" spans="1:2">
      <c r="A198">
        <v>2.4</v>
      </c>
      <c r="B198">
        <v>38.6</v>
      </c>
    </row>
    <row r="199" spans="1:2">
      <c r="A199">
        <v>3.6</v>
      </c>
      <c r="B199">
        <v>36.439500000000002</v>
      </c>
    </row>
    <row r="200" spans="1:2">
      <c r="A200">
        <v>3.7</v>
      </c>
      <c r="B200">
        <v>25.1</v>
      </c>
    </row>
    <row r="201" spans="1:2">
      <c r="A201">
        <v>4</v>
      </c>
      <c r="B201">
        <v>24.6648</v>
      </c>
    </row>
    <row r="202" spans="1:2">
      <c r="A202">
        <v>6.5</v>
      </c>
      <c r="B202">
        <v>19.899999999999999</v>
      </c>
    </row>
    <row r="203" spans="1:2">
      <c r="A203">
        <v>1.6</v>
      </c>
      <c r="B203">
        <v>48.9</v>
      </c>
    </row>
    <row r="204" spans="1:2">
      <c r="A204">
        <v>3.5</v>
      </c>
      <c r="B204">
        <v>38.719299999999997</v>
      </c>
    </row>
    <row r="205" spans="1:2">
      <c r="A205">
        <v>3.8</v>
      </c>
      <c r="B205">
        <v>33.200000000000003</v>
      </c>
    </row>
    <row r="206" spans="1:2">
      <c r="A206">
        <v>4.5999999999999996</v>
      </c>
      <c r="B206">
        <v>32.149900000000002</v>
      </c>
    </row>
    <row r="207" spans="1:2">
      <c r="A207">
        <v>6.7</v>
      </c>
      <c r="B207">
        <v>24.2</v>
      </c>
    </row>
    <row r="208" spans="1:2">
      <c r="A208">
        <v>6</v>
      </c>
      <c r="B208">
        <v>30.5</v>
      </c>
    </row>
    <row r="209" spans="1:2">
      <c r="A209">
        <v>4.4000000000000004</v>
      </c>
      <c r="B209">
        <v>29.452100000000002</v>
      </c>
    </row>
    <row r="210" spans="1:2">
      <c r="A210">
        <v>5.3</v>
      </c>
      <c r="B210">
        <v>30.4</v>
      </c>
    </row>
    <row r="211" spans="1:2">
      <c r="A211">
        <v>2.4</v>
      </c>
      <c r="B211">
        <v>41.5</v>
      </c>
    </row>
    <row r="212" spans="1:2">
      <c r="A212">
        <v>5.3</v>
      </c>
      <c r="B212">
        <v>26.6</v>
      </c>
    </row>
    <row r="213" spans="1:2">
      <c r="A213">
        <v>5</v>
      </c>
      <c r="B213">
        <v>29.7559</v>
      </c>
    </row>
    <row r="214" spans="1:2">
      <c r="A214">
        <v>2</v>
      </c>
      <c r="B214">
        <v>40.234499999999997</v>
      </c>
    </row>
    <row r="215" spans="1:2">
      <c r="A215">
        <v>2.5</v>
      </c>
      <c r="B215">
        <v>38.6</v>
      </c>
    </row>
    <row r="216" spans="1:2">
      <c r="A216">
        <v>2.4</v>
      </c>
      <c r="B216">
        <v>42.8</v>
      </c>
    </row>
    <row r="217" spans="1:2">
      <c r="A217">
        <v>5.3</v>
      </c>
      <c r="B217">
        <v>29.3645</v>
      </c>
    </row>
    <row r="218" spans="1:2">
      <c r="A218">
        <v>2</v>
      </c>
      <c r="B218">
        <v>41.566099999999999</v>
      </c>
    </row>
    <row r="219" spans="1:2">
      <c r="A219">
        <v>3.2</v>
      </c>
      <c r="B219">
        <v>30.347000000000001</v>
      </c>
    </row>
    <row r="220" spans="1:2">
      <c r="A220">
        <v>3</v>
      </c>
      <c r="B220">
        <v>34.285299999999999</v>
      </c>
    </row>
    <row r="221" spans="1:2">
      <c r="A221">
        <v>2.5</v>
      </c>
      <c r="B221">
        <v>40.6</v>
      </c>
    </row>
    <row r="222" spans="1:2">
      <c r="A222">
        <v>3</v>
      </c>
      <c r="B222">
        <v>38.7896</v>
      </c>
    </row>
    <row r="223" spans="1:2">
      <c r="A223">
        <v>6.7</v>
      </c>
      <c r="B223">
        <v>24.2</v>
      </c>
    </row>
    <row r="224" spans="1:2">
      <c r="A224">
        <v>2.7</v>
      </c>
      <c r="B224">
        <v>36.146299999999997</v>
      </c>
    </row>
    <row r="225" spans="1:2">
      <c r="A225">
        <v>2.4</v>
      </c>
      <c r="B225">
        <v>36.4</v>
      </c>
    </row>
    <row r="226" spans="1:2">
      <c r="A226">
        <v>4</v>
      </c>
      <c r="B226">
        <v>30.2</v>
      </c>
    </row>
    <row r="227" spans="1:2">
      <c r="A227">
        <v>5.7</v>
      </c>
      <c r="B227">
        <v>21.3</v>
      </c>
    </row>
    <row r="228" spans="1:2">
      <c r="A228">
        <v>1.8</v>
      </c>
      <c r="B228">
        <v>47.5</v>
      </c>
    </row>
    <row r="229" spans="1:2">
      <c r="A229">
        <v>3.8</v>
      </c>
      <c r="B229">
        <v>29.0307</v>
      </c>
    </row>
    <row r="230" spans="1:2">
      <c r="A230">
        <v>2</v>
      </c>
      <c r="B230">
        <v>41.566099999999999</v>
      </c>
    </row>
    <row r="231" spans="1:2">
      <c r="A231">
        <v>5.7</v>
      </c>
      <c r="B231">
        <v>31.9</v>
      </c>
    </row>
    <row r="232" spans="1:2">
      <c r="A232">
        <v>2</v>
      </c>
      <c r="B232">
        <v>43.5</v>
      </c>
    </row>
    <row r="233" spans="1:2">
      <c r="A233">
        <v>2.5</v>
      </c>
      <c r="B233">
        <v>45.056600000000003</v>
      </c>
    </row>
    <row r="234" spans="1:2">
      <c r="A234">
        <v>5</v>
      </c>
      <c r="B234">
        <v>23.618200000000002</v>
      </c>
    </row>
    <row r="235" spans="1:2">
      <c r="A235">
        <v>6.2</v>
      </c>
      <c r="B235">
        <v>28.4</v>
      </c>
    </row>
    <row r="236" spans="1:2">
      <c r="A236">
        <v>4.5999999999999996</v>
      </c>
      <c r="B236">
        <v>28.3</v>
      </c>
    </row>
    <row r="237" spans="1:2">
      <c r="A237">
        <v>5.3</v>
      </c>
      <c r="B237">
        <v>28.993500000000001</v>
      </c>
    </row>
    <row r="238" spans="1:2">
      <c r="A238">
        <v>2.4</v>
      </c>
      <c r="B238">
        <v>40.370600000000003</v>
      </c>
    </row>
    <row r="239" spans="1:2">
      <c r="A239">
        <v>3.5</v>
      </c>
      <c r="B239">
        <v>37.6</v>
      </c>
    </row>
    <row r="240" spans="1:2">
      <c r="A240">
        <v>5</v>
      </c>
      <c r="B240">
        <v>32.670099999999998</v>
      </c>
    </row>
    <row r="241" spans="1:2">
      <c r="A241">
        <v>3.5</v>
      </c>
      <c r="B241">
        <v>30.5</v>
      </c>
    </row>
    <row r="242" spans="1:2">
      <c r="A242">
        <v>3.7</v>
      </c>
      <c r="B242">
        <v>28.8</v>
      </c>
    </row>
    <row r="243" spans="1:2">
      <c r="A243">
        <v>5.7</v>
      </c>
      <c r="B243">
        <v>27.1</v>
      </c>
    </row>
    <row r="244" spans="1:2">
      <c r="A244">
        <v>2.4</v>
      </c>
      <c r="B244">
        <v>38.6</v>
      </c>
    </row>
    <row r="245" spans="1:2">
      <c r="A245">
        <v>4</v>
      </c>
      <c r="B245">
        <v>27.8</v>
      </c>
    </row>
    <row r="246" spans="1:2">
      <c r="A246">
        <v>2</v>
      </c>
      <c r="B246">
        <v>42</v>
      </c>
    </row>
    <row r="247" spans="1:2">
      <c r="A247">
        <v>6.2</v>
      </c>
      <c r="B247">
        <v>34.349299999999999</v>
      </c>
    </row>
    <row r="248" spans="1:2">
      <c r="A248">
        <v>2.5</v>
      </c>
      <c r="B248">
        <v>39.6</v>
      </c>
    </row>
    <row r="249" spans="1:2">
      <c r="A249">
        <v>6.2</v>
      </c>
      <c r="B249">
        <v>27.1</v>
      </c>
    </row>
    <row r="250" spans="1:2">
      <c r="A250">
        <v>1.6</v>
      </c>
      <c r="B250">
        <v>50.2669</v>
      </c>
    </row>
    <row r="251" spans="1:2">
      <c r="A251">
        <v>4.5999999999999996</v>
      </c>
      <c r="B251">
        <v>24.8718</v>
      </c>
    </row>
    <row r="252" spans="1:2">
      <c r="A252">
        <v>2</v>
      </c>
      <c r="B252">
        <v>58.534999999999997</v>
      </c>
    </row>
    <row r="253" spans="1:2">
      <c r="A253">
        <v>2</v>
      </c>
      <c r="B253">
        <v>45.190100000000001</v>
      </c>
    </row>
    <row r="254" spans="1:2">
      <c r="A254">
        <v>5.5</v>
      </c>
      <c r="B254">
        <v>32.299999999999997</v>
      </c>
    </row>
    <row r="255" spans="1:2">
      <c r="A255">
        <v>3</v>
      </c>
      <c r="B255">
        <v>33.1</v>
      </c>
    </row>
    <row r="256" spans="1:2">
      <c r="A256">
        <v>5.3</v>
      </c>
      <c r="B256">
        <v>22.9</v>
      </c>
    </row>
    <row r="257" spans="1:2">
      <c r="A257">
        <v>3</v>
      </c>
      <c r="B257">
        <v>38.7896</v>
      </c>
    </row>
    <row r="258" spans="1:2">
      <c r="A258">
        <v>3.8</v>
      </c>
      <c r="B258">
        <v>28.5532</v>
      </c>
    </row>
    <row r="259" spans="1:2">
      <c r="A259">
        <v>3.7</v>
      </c>
      <c r="B259">
        <v>34.730499999999999</v>
      </c>
    </row>
    <row r="260" spans="1:2">
      <c r="A260">
        <v>2.5</v>
      </c>
      <c r="B260">
        <v>42.9</v>
      </c>
    </row>
    <row r="261" spans="1:2">
      <c r="A261">
        <v>4.3</v>
      </c>
      <c r="B261">
        <v>26.1157</v>
      </c>
    </row>
    <row r="262" spans="1:2">
      <c r="A262">
        <v>2.4</v>
      </c>
      <c r="B262">
        <v>46.8</v>
      </c>
    </row>
    <row r="263" spans="1:2">
      <c r="A263">
        <v>3.9</v>
      </c>
      <c r="B263">
        <v>37.299999999999997</v>
      </c>
    </row>
    <row r="264" spans="1:2">
      <c r="A264">
        <v>3.7</v>
      </c>
      <c r="B264">
        <v>28.7</v>
      </c>
    </row>
    <row r="265" spans="1:2">
      <c r="A265">
        <v>1.6</v>
      </c>
      <c r="B265">
        <v>47.202500000000001</v>
      </c>
    </row>
    <row r="266" spans="1:2">
      <c r="A266">
        <v>1.6</v>
      </c>
      <c r="B266">
        <v>46.5047</v>
      </c>
    </row>
    <row r="267" spans="1:2">
      <c r="A267">
        <v>3.8</v>
      </c>
      <c r="B267">
        <v>34.514800000000001</v>
      </c>
    </row>
    <row r="268" spans="1:2">
      <c r="A268">
        <v>3.5</v>
      </c>
      <c r="B268">
        <v>36.799999999999997</v>
      </c>
    </row>
    <row r="269" spans="1:2">
      <c r="A269">
        <v>6.2</v>
      </c>
      <c r="B269">
        <v>35.799999999999997</v>
      </c>
    </row>
    <row r="270" spans="1:2">
      <c r="A270">
        <v>1.8</v>
      </c>
      <c r="B270">
        <v>37.002800000000001</v>
      </c>
    </row>
    <row r="271" spans="1:2">
      <c r="A271">
        <v>2</v>
      </c>
      <c r="B271">
        <v>43.1</v>
      </c>
    </row>
    <row r="272" spans="1:2">
      <c r="A272">
        <v>3.7</v>
      </c>
      <c r="B272">
        <v>26.6</v>
      </c>
    </row>
    <row r="273" spans="1:2">
      <c r="A273">
        <v>2.5</v>
      </c>
      <c r="B273">
        <v>35.922600000000003</v>
      </c>
    </row>
    <row r="274" spans="1:2">
      <c r="A274">
        <v>3</v>
      </c>
      <c r="B274">
        <v>36.798000000000002</v>
      </c>
    </row>
    <row r="275" spans="1:2">
      <c r="A275">
        <v>5.3</v>
      </c>
      <c r="B275">
        <v>30.4</v>
      </c>
    </row>
    <row r="276" spans="1:2">
      <c r="A276">
        <v>3.5</v>
      </c>
      <c r="B276">
        <v>36.556399999999996</v>
      </c>
    </row>
    <row r="277" spans="1:2">
      <c r="A277">
        <v>1.6</v>
      </c>
      <c r="B277">
        <v>43.5</v>
      </c>
    </row>
    <row r="278" spans="1:2">
      <c r="A278">
        <v>3.7</v>
      </c>
      <c r="B278">
        <v>24.4</v>
      </c>
    </row>
    <row r="279" spans="1:2">
      <c r="A279">
        <v>5</v>
      </c>
      <c r="B279">
        <v>25.508199999999999</v>
      </c>
    </row>
    <row r="280" spans="1:2">
      <c r="A280">
        <v>1.6</v>
      </c>
      <c r="B280">
        <v>46.5047</v>
      </c>
    </row>
    <row r="281" spans="1:2">
      <c r="A281">
        <v>3.8</v>
      </c>
      <c r="B281">
        <v>34.255000000000003</v>
      </c>
    </row>
    <row r="282" spans="1:2">
      <c r="A282">
        <v>2.4</v>
      </c>
      <c r="B282">
        <v>39.299999999999997</v>
      </c>
    </row>
    <row r="283" spans="1:2">
      <c r="A283">
        <v>2.5</v>
      </c>
      <c r="B283">
        <v>42.908000000000001</v>
      </c>
    </row>
    <row r="284" spans="1:2">
      <c r="A284">
        <v>3</v>
      </c>
      <c r="B284">
        <v>35.540399999999998</v>
      </c>
    </row>
    <row r="285" spans="1:2">
      <c r="A285">
        <v>2</v>
      </c>
      <c r="B285">
        <v>39.7256</v>
      </c>
    </row>
    <row r="286" spans="1:2">
      <c r="A286">
        <v>3.5</v>
      </c>
      <c r="B286">
        <v>36.087600000000002</v>
      </c>
    </row>
    <row r="287" spans="1:2">
      <c r="A287">
        <v>6.1</v>
      </c>
      <c r="B287">
        <v>26</v>
      </c>
    </row>
    <row r="288" spans="1:2">
      <c r="A288">
        <v>3.5</v>
      </c>
      <c r="B288">
        <v>32.200000000000003</v>
      </c>
    </row>
    <row r="289" spans="1:2">
      <c r="A289">
        <v>4.8</v>
      </c>
      <c r="B289">
        <v>23.577999999999999</v>
      </c>
    </row>
    <row r="290" spans="1:2">
      <c r="A290">
        <v>4.5999999999999996</v>
      </c>
      <c r="B290">
        <v>34.049900000000001</v>
      </c>
    </row>
    <row r="291" spans="1:2">
      <c r="A291">
        <v>3</v>
      </c>
      <c r="B291">
        <v>33.6</v>
      </c>
    </row>
    <row r="292" spans="1:2">
      <c r="A292">
        <v>4.8</v>
      </c>
      <c r="B292">
        <v>31.374700000000001</v>
      </c>
    </row>
    <row r="293" spans="1:2">
      <c r="A293">
        <v>2.5</v>
      </c>
      <c r="B293">
        <v>40.6</v>
      </c>
    </row>
    <row r="294" spans="1:2">
      <c r="A294">
        <v>3.6</v>
      </c>
      <c r="B294">
        <v>34.875399999999999</v>
      </c>
    </row>
    <row r="295" spans="1:2">
      <c r="A295">
        <v>3.5</v>
      </c>
      <c r="B295">
        <v>37.962800000000001</v>
      </c>
    </row>
    <row r="296" spans="1:2">
      <c r="A296">
        <v>5.7</v>
      </c>
      <c r="B296">
        <v>34.5</v>
      </c>
    </row>
    <row r="297" spans="1:2">
      <c r="A297">
        <v>2</v>
      </c>
      <c r="B297">
        <v>38.512</v>
      </c>
    </row>
    <row r="298" spans="1:2">
      <c r="A298">
        <v>3.5</v>
      </c>
      <c r="B298">
        <v>32.1</v>
      </c>
    </row>
    <row r="299" spans="1:2">
      <c r="A299">
        <v>2</v>
      </c>
      <c r="B299">
        <v>30.6</v>
      </c>
    </row>
    <row r="300" spans="1:2">
      <c r="A300">
        <v>5.7</v>
      </c>
      <c r="B300">
        <v>25.4</v>
      </c>
    </row>
    <row r="301" spans="1:2">
      <c r="A301">
        <v>5.3</v>
      </c>
      <c r="B301">
        <v>24.299900000000001</v>
      </c>
    </row>
    <row r="302" spans="1:2">
      <c r="A302">
        <v>3.2</v>
      </c>
      <c r="B302">
        <v>33.762799999999999</v>
      </c>
    </row>
    <row r="303" spans="1:2">
      <c r="A303">
        <v>3.6</v>
      </c>
      <c r="B303">
        <v>37.200000000000003</v>
      </c>
    </row>
    <row r="304" spans="1:2">
      <c r="A304">
        <v>2</v>
      </c>
      <c r="B304">
        <v>36.200000000000003</v>
      </c>
    </row>
    <row r="305" spans="1:2">
      <c r="A305">
        <v>4.3</v>
      </c>
      <c r="B305">
        <v>31.6</v>
      </c>
    </row>
    <row r="306" spans="1:2">
      <c r="A306">
        <v>2</v>
      </c>
      <c r="B306">
        <v>42</v>
      </c>
    </row>
    <row r="307" spans="1:2">
      <c r="A307">
        <v>2.4</v>
      </c>
      <c r="B307">
        <v>38.700000000000003</v>
      </c>
    </row>
    <row r="308" spans="1:2">
      <c r="A308">
        <v>3.8</v>
      </c>
      <c r="B308">
        <v>26.563199999999998</v>
      </c>
    </row>
    <row r="309" spans="1:2">
      <c r="A309">
        <v>2</v>
      </c>
      <c r="B309">
        <v>41.799799999999998</v>
      </c>
    </row>
    <row r="310" spans="1:2">
      <c r="A310">
        <v>2.5</v>
      </c>
      <c r="B310">
        <v>31.8</v>
      </c>
    </row>
    <row r="311" spans="1:2">
      <c r="A311">
        <v>4</v>
      </c>
      <c r="B311">
        <v>35.200000000000003</v>
      </c>
    </row>
    <row r="312" spans="1:2">
      <c r="A312">
        <v>3</v>
      </c>
      <c r="B312">
        <v>35.708100000000002</v>
      </c>
    </row>
    <row r="313" spans="1:2">
      <c r="A313">
        <v>5.9</v>
      </c>
      <c r="B313">
        <v>24.6983</v>
      </c>
    </row>
    <row r="314" spans="1:2">
      <c r="A314">
        <v>4.5999999999999996</v>
      </c>
      <c r="B314">
        <v>26.548400000000001</v>
      </c>
    </row>
    <row r="315" spans="1:2">
      <c r="A315">
        <v>3.5</v>
      </c>
      <c r="B315">
        <v>32.200000000000003</v>
      </c>
    </row>
    <row r="316" spans="1:2">
      <c r="A316">
        <v>3.2</v>
      </c>
      <c r="B316">
        <v>36.4</v>
      </c>
    </row>
    <row r="317" spans="1:2">
      <c r="A317">
        <v>3</v>
      </c>
      <c r="B317">
        <v>37.9</v>
      </c>
    </row>
    <row r="318" spans="1:2">
      <c r="A318">
        <v>4</v>
      </c>
      <c r="B318">
        <v>27.589400000000001</v>
      </c>
    </row>
    <row r="319" spans="1:2">
      <c r="A319">
        <v>2</v>
      </c>
      <c r="B319">
        <v>41.8</v>
      </c>
    </row>
    <row r="320" spans="1:2">
      <c r="A320">
        <v>6.1</v>
      </c>
      <c r="B320">
        <v>26</v>
      </c>
    </row>
    <row r="321" spans="1:2">
      <c r="A321">
        <v>1.6</v>
      </c>
      <c r="B321">
        <v>47.9</v>
      </c>
    </row>
    <row r="322" spans="1:2">
      <c r="A322">
        <v>2.5</v>
      </c>
      <c r="B322">
        <v>42.908000000000001</v>
      </c>
    </row>
    <row r="323" spans="1:2">
      <c r="A323">
        <v>3</v>
      </c>
      <c r="B323">
        <v>36.798000000000002</v>
      </c>
    </row>
    <row r="324" spans="1:2">
      <c r="A324">
        <v>4.2</v>
      </c>
      <c r="B324">
        <v>31.5002</v>
      </c>
    </row>
    <row r="325" spans="1:2">
      <c r="A325">
        <v>4.8</v>
      </c>
      <c r="B325">
        <v>26.794599999999999</v>
      </c>
    </row>
    <row r="326" spans="1:2">
      <c r="A326">
        <v>3.7</v>
      </c>
      <c r="B326">
        <v>31.8217</v>
      </c>
    </row>
    <row r="327" spans="1:2">
      <c r="A327">
        <v>5</v>
      </c>
      <c r="B327">
        <v>23.574300000000001</v>
      </c>
    </row>
    <row r="328" spans="1:2">
      <c r="A328">
        <v>3</v>
      </c>
      <c r="B328">
        <v>36.154800000000002</v>
      </c>
    </row>
    <row r="329" spans="1:2">
      <c r="A329">
        <v>3.7</v>
      </c>
      <c r="B329">
        <v>29.799900000000001</v>
      </c>
    </row>
    <row r="330" spans="1:2">
      <c r="A330">
        <v>2</v>
      </c>
      <c r="B330">
        <v>42.774299999999997</v>
      </c>
    </row>
    <row r="331" spans="1:2">
      <c r="A331">
        <v>2.9</v>
      </c>
      <c r="B331">
        <v>34.299999999999997</v>
      </c>
    </row>
    <row r="332" spans="1:2">
      <c r="A332">
        <v>3</v>
      </c>
      <c r="B332">
        <v>38.169600000000003</v>
      </c>
    </row>
    <row r="333" spans="1:2">
      <c r="A333">
        <v>4.4000000000000004</v>
      </c>
      <c r="B333">
        <v>27.7</v>
      </c>
    </row>
    <row r="334" spans="1:2">
      <c r="A334">
        <v>4.3</v>
      </c>
      <c r="B334">
        <v>27.8522</v>
      </c>
    </row>
    <row r="335" spans="1:2">
      <c r="A335">
        <v>2.4</v>
      </c>
      <c r="B335">
        <v>31.9</v>
      </c>
    </row>
    <row r="336" spans="1:2">
      <c r="A336">
        <v>5.5</v>
      </c>
      <c r="B336">
        <v>24.6</v>
      </c>
    </row>
    <row r="337" spans="1:2">
      <c r="A337">
        <v>3.6</v>
      </c>
      <c r="B337">
        <v>34.9</v>
      </c>
    </row>
    <row r="338" spans="1:2">
      <c r="A338">
        <v>3.2</v>
      </c>
      <c r="B338">
        <v>30.7</v>
      </c>
    </row>
    <row r="339" spans="1:2">
      <c r="A339">
        <v>2</v>
      </c>
      <c r="B339">
        <v>40.400300000000001</v>
      </c>
    </row>
    <row r="340" spans="1:2">
      <c r="A340">
        <v>1.6</v>
      </c>
      <c r="B340">
        <v>50.820500000000003</v>
      </c>
    </row>
    <row r="341" spans="1:2">
      <c r="A341">
        <v>4</v>
      </c>
      <c r="B341">
        <v>28.4</v>
      </c>
    </row>
    <row r="342" spans="1:2">
      <c r="A342">
        <v>3.7</v>
      </c>
      <c r="B342">
        <v>37.064999999999998</v>
      </c>
    </row>
    <row r="343" spans="1:2">
      <c r="A343">
        <v>2</v>
      </c>
      <c r="B343">
        <v>41.521000000000001</v>
      </c>
    </row>
    <row r="344" spans="1:2">
      <c r="A344">
        <v>4</v>
      </c>
      <c r="B344">
        <v>28.4</v>
      </c>
    </row>
    <row r="345" spans="1:2">
      <c r="A345">
        <v>2.5</v>
      </c>
      <c r="B345">
        <v>37.057400000000001</v>
      </c>
    </row>
    <row r="346" spans="1:2">
      <c r="A346">
        <v>3.6</v>
      </c>
      <c r="B346">
        <v>33.200000000000003</v>
      </c>
    </row>
    <row r="347" spans="1:2">
      <c r="A347">
        <v>3.5</v>
      </c>
      <c r="B347">
        <v>36.556399999999996</v>
      </c>
    </row>
    <row r="348" spans="1:2">
      <c r="A348">
        <v>2.4</v>
      </c>
      <c r="B348">
        <v>43.5</v>
      </c>
    </row>
    <row r="349" spans="1:2">
      <c r="A349">
        <v>3.5</v>
      </c>
      <c r="B349">
        <v>31.947500000000002</v>
      </c>
    </row>
    <row r="350" spans="1:2">
      <c r="A350">
        <v>3.6</v>
      </c>
      <c r="B350">
        <v>32.6</v>
      </c>
    </row>
    <row r="351" spans="1:2">
      <c r="A351">
        <v>2</v>
      </c>
      <c r="B351">
        <v>37.798900000000003</v>
      </c>
    </row>
    <row r="352" spans="1:2">
      <c r="A352">
        <v>5.7</v>
      </c>
      <c r="B352">
        <v>25.617899999999999</v>
      </c>
    </row>
    <row r="353" spans="1:2">
      <c r="A353">
        <v>1.6</v>
      </c>
      <c r="B353">
        <v>47.7592</v>
      </c>
    </row>
    <row r="354" spans="1:2">
      <c r="A354">
        <v>2.5</v>
      </c>
      <c r="B354">
        <v>40.0169</v>
      </c>
    </row>
    <row r="355" spans="1:2">
      <c r="A355">
        <v>1.8</v>
      </c>
      <c r="B355">
        <v>37.619999999999997</v>
      </c>
    </row>
    <row r="356" spans="1:2">
      <c r="A356">
        <v>4</v>
      </c>
      <c r="B356">
        <v>29.4</v>
      </c>
    </row>
    <row r="357" spans="1:2">
      <c r="A357">
        <v>4</v>
      </c>
      <c r="B357">
        <v>25.753499999999999</v>
      </c>
    </row>
    <row r="358" spans="1:2">
      <c r="A358">
        <v>3</v>
      </c>
      <c r="B358">
        <v>31.3917</v>
      </c>
    </row>
    <row r="359" spans="1:2">
      <c r="A359">
        <v>2.9</v>
      </c>
      <c r="B359">
        <v>35.323700000000002</v>
      </c>
    </row>
    <row r="360" spans="1:2">
      <c r="A360">
        <v>2.5</v>
      </c>
      <c r="B360">
        <v>35.922600000000003</v>
      </c>
    </row>
    <row r="361" spans="1:2">
      <c r="A361">
        <v>1.3</v>
      </c>
      <c r="B361">
        <v>65</v>
      </c>
    </row>
    <row r="362" spans="1:2">
      <c r="A362">
        <v>3.7</v>
      </c>
      <c r="B362">
        <v>31.3858</v>
      </c>
    </row>
    <row r="363" spans="1:2">
      <c r="A363">
        <v>3.8</v>
      </c>
      <c r="B363">
        <v>33.200000000000003</v>
      </c>
    </row>
    <row r="364" spans="1:2">
      <c r="A364">
        <v>3.8</v>
      </c>
      <c r="B364">
        <v>29.5</v>
      </c>
    </row>
    <row r="365" spans="1:2">
      <c r="A365">
        <v>3</v>
      </c>
      <c r="B365">
        <v>37.9</v>
      </c>
    </row>
    <row r="366" spans="1:2">
      <c r="A366">
        <v>2</v>
      </c>
      <c r="B366">
        <v>41.521000000000001</v>
      </c>
    </row>
    <row r="367" spans="1:2">
      <c r="A367">
        <v>3.2</v>
      </c>
      <c r="B367">
        <v>29.7</v>
      </c>
    </row>
    <row r="368" spans="1:2">
      <c r="A368">
        <v>6.5</v>
      </c>
      <c r="B368">
        <v>19.899999999999999</v>
      </c>
    </row>
    <row r="369" spans="1:2">
      <c r="A369">
        <v>6.2</v>
      </c>
      <c r="B369">
        <v>26</v>
      </c>
    </row>
    <row r="370" spans="1:2">
      <c r="A370">
        <v>2.5</v>
      </c>
      <c r="B370">
        <v>41.664200000000001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60" zoomScale="150" zoomScaleNormal="150" zoomScalePageLayoutView="150" workbookViewId="0">
      <selection activeCell="E11" sqref="E1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2</v>
      </c>
      <c r="B2">
        <v>37.1</v>
      </c>
    </row>
    <row r="3" spans="1:2">
      <c r="A3">
        <v>5.5</v>
      </c>
      <c r="B3">
        <v>23.9</v>
      </c>
    </row>
    <row r="4" spans="1:2">
      <c r="A4">
        <v>5.3</v>
      </c>
      <c r="B4">
        <v>22.9</v>
      </c>
    </row>
    <row r="5" spans="1:2">
      <c r="A5">
        <v>2.4</v>
      </c>
      <c r="B5">
        <v>33.6</v>
      </c>
    </row>
    <row r="6" spans="1:2">
      <c r="A6">
        <v>2</v>
      </c>
      <c r="B6">
        <v>60.1</v>
      </c>
    </row>
    <row r="7" spans="1:2">
      <c r="A7">
        <v>2.9</v>
      </c>
      <c r="B7">
        <v>37.329599999999999</v>
      </c>
    </row>
    <row r="8" spans="1:2">
      <c r="A8">
        <v>2.4</v>
      </c>
      <c r="B8">
        <v>31.3</v>
      </c>
    </row>
    <row r="9" spans="1:2">
      <c r="A9">
        <v>5.7</v>
      </c>
      <c r="B9">
        <v>21.7</v>
      </c>
    </row>
    <row r="10" spans="1:2">
      <c r="A10">
        <v>3.5</v>
      </c>
      <c r="B10">
        <v>37.4</v>
      </c>
    </row>
    <row r="11" spans="1:2">
      <c r="A11">
        <v>4.2</v>
      </c>
      <c r="B11">
        <v>31.5002</v>
      </c>
    </row>
    <row r="12" spans="1:2">
      <c r="A12">
        <v>2.4</v>
      </c>
      <c r="B12">
        <v>44.6</v>
      </c>
    </row>
    <row r="13" spans="1:2">
      <c r="A13">
        <v>2.4</v>
      </c>
      <c r="B13">
        <v>47.408099999999997</v>
      </c>
    </row>
    <row r="14" spans="1:2">
      <c r="A14">
        <v>2.4</v>
      </c>
      <c r="B14">
        <v>38.599499999999999</v>
      </c>
    </row>
    <row r="15" spans="1:2">
      <c r="A15">
        <v>6</v>
      </c>
      <c r="B15">
        <v>23.4</v>
      </c>
    </row>
    <row r="16" spans="1:2">
      <c r="A16">
        <v>5.7</v>
      </c>
      <c r="B16">
        <v>24.749099999999999</v>
      </c>
    </row>
    <row r="17" spans="1:2">
      <c r="A17">
        <v>5.6</v>
      </c>
      <c r="B17">
        <v>24.149100000000001</v>
      </c>
    </row>
    <row r="18" spans="1:2">
      <c r="A18">
        <v>4.7</v>
      </c>
      <c r="B18">
        <v>25.6</v>
      </c>
    </row>
    <row r="19" spans="1:2">
      <c r="A19">
        <v>3</v>
      </c>
      <c r="B19">
        <v>39.710299999999997</v>
      </c>
    </row>
    <row r="20" spans="1:2">
      <c r="A20">
        <v>2</v>
      </c>
      <c r="B20">
        <v>38.200000000000003</v>
      </c>
    </row>
    <row r="21" spans="1:2">
      <c r="A21">
        <v>6.7</v>
      </c>
      <c r="B21">
        <v>24.2</v>
      </c>
    </row>
    <row r="22" spans="1:2">
      <c r="A22">
        <v>2.4</v>
      </c>
      <c r="B22">
        <v>43.003500000000003</v>
      </c>
    </row>
    <row r="23" spans="1:2">
      <c r="A23">
        <v>3.8</v>
      </c>
      <c r="B23">
        <v>33.164900000000003</v>
      </c>
    </row>
    <row r="24" spans="1:2">
      <c r="A24">
        <v>3.7</v>
      </c>
      <c r="B24">
        <v>31.846699999999998</v>
      </c>
    </row>
    <row r="25" spans="1:2">
      <c r="A25">
        <v>2.9</v>
      </c>
      <c r="B25">
        <v>35.5</v>
      </c>
    </row>
    <row r="26" spans="1:2">
      <c r="A26">
        <v>2.7</v>
      </c>
      <c r="B26">
        <v>35.429099999999998</v>
      </c>
    </row>
    <row r="27" spans="1:2">
      <c r="A27">
        <v>3.5</v>
      </c>
      <c r="B27">
        <v>25.8</v>
      </c>
    </row>
    <row r="28" spans="1:2">
      <c r="A28">
        <v>2.5</v>
      </c>
      <c r="B28">
        <v>42.921500000000002</v>
      </c>
    </row>
    <row r="29" spans="1:2">
      <c r="A29">
        <v>2.7</v>
      </c>
      <c r="B29">
        <v>36.5</v>
      </c>
    </row>
    <row r="30" spans="1:2">
      <c r="A30">
        <v>3</v>
      </c>
      <c r="B30">
        <v>35.708100000000002</v>
      </c>
    </row>
    <row r="31" spans="1:2">
      <c r="A31">
        <v>3</v>
      </c>
      <c r="B31">
        <v>33.722900000000003</v>
      </c>
    </row>
    <row r="32" spans="1:2">
      <c r="A32">
        <v>4.5999999999999996</v>
      </c>
      <c r="B32">
        <v>26.662199999999999</v>
      </c>
    </row>
    <row r="33" spans="1:2">
      <c r="A33">
        <v>5</v>
      </c>
      <c r="B33">
        <v>24.7928</v>
      </c>
    </row>
    <row r="34" spans="1:2">
      <c r="A34">
        <v>2.4</v>
      </c>
      <c r="B34">
        <v>41.6</v>
      </c>
    </row>
    <row r="35" spans="1:2">
      <c r="A35">
        <v>4.7</v>
      </c>
      <c r="B35">
        <v>26.560400000000001</v>
      </c>
    </row>
    <row r="36" spans="1:2">
      <c r="A36">
        <v>3.7</v>
      </c>
      <c r="B36">
        <v>30.5</v>
      </c>
    </row>
    <row r="37" spans="1:2">
      <c r="A37">
        <v>3</v>
      </c>
      <c r="B37">
        <v>35.288699999999999</v>
      </c>
    </row>
    <row r="38" spans="1:2">
      <c r="A38">
        <v>2.5</v>
      </c>
      <c r="B38">
        <v>44.2</v>
      </c>
    </row>
    <row r="39" spans="1:2">
      <c r="A39">
        <v>3</v>
      </c>
      <c r="B39">
        <v>35.708100000000002</v>
      </c>
    </row>
    <row r="40" spans="1:2">
      <c r="A40">
        <v>3.5</v>
      </c>
      <c r="B40">
        <v>34</v>
      </c>
    </row>
    <row r="41" spans="1:2">
      <c r="A41">
        <v>2.4</v>
      </c>
      <c r="B41">
        <v>34.700000000000003</v>
      </c>
    </row>
    <row r="42" spans="1:2">
      <c r="A42">
        <v>1.8</v>
      </c>
      <c r="B42">
        <v>44.9</v>
      </c>
    </row>
    <row r="43" spans="1:2">
      <c r="A43">
        <v>3</v>
      </c>
      <c r="B43">
        <v>35.465499999999999</v>
      </c>
    </row>
    <row r="44" spans="1:2">
      <c r="A44">
        <v>4.8</v>
      </c>
      <c r="B44">
        <v>25.7761</v>
      </c>
    </row>
    <row r="45" spans="1:2">
      <c r="A45">
        <v>2.2999999999999998</v>
      </c>
      <c r="B45">
        <v>31.7</v>
      </c>
    </row>
    <row r="46" spans="1:2">
      <c r="A46">
        <v>2.4</v>
      </c>
      <c r="B46">
        <v>33.5</v>
      </c>
    </row>
    <row r="47" spans="1:2">
      <c r="A47">
        <v>2.2999999999999998</v>
      </c>
      <c r="B47">
        <v>31.9</v>
      </c>
    </row>
    <row r="48" spans="1:2">
      <c r="A48">
        <v>3.5</v>
      </c>
      <c r="B48">
        <v>30.6</v>
      </c>
    </row>
    <row r="49" spans="1:2">
      <c r="A49">
        <v>2.5</v>
      </c>
      <c r="B49">
        <v>39.571399999999997</v>
      </c>
    </row>
    <row r="50" spans="1:2">
      <c r="A50">
        <v>2</v>
      </c>
      <c r="B50">
        <v>33.299999999999997</v>
      </c>
    </row>
    <row r="51" spans="1:2">
      <c r="A51">
        <v>2</v>
      </c>
      <c r="B51">
        <v>47.512900000000002</v>
      </c>
    </row>
    <row r="52" spans="1:2">
      <c r="A52">
        <v>1.3</v>
      </c>
      <c r="B52">
        <v>62.267400000000002</v>
      </c>
    </row>
    <row r="53" spans="1:2">
      <c r="A53">
        <v>3.6</v>
      </c>
      <c r="B53">
        <v>37.690800000000003</v>
      </c>
    </row>
    <row r="54" spans="1:2">
      <c r="A54">
        <v>3.5</v>
      </c>
      <c r="B54">
        <v>38.034700000000001</v>
      </c>
    </row>
    <row r="55" spans="1:2">
      <c r="A55">
        <v>3.5</v>
      </c>
      <c r="B55">
        <v>33.200000000000003</v>
      </c>
    </row>
    <row r="56" spans="1:2">
      <c r="A56">
        <v>3.6</v>
      </c>
      <c r="B56">
        <v>31.6</v>
      </c>
    </row>
    <row r="57" spans="1:2">
      <c r="A57">
        <v>3.4</v>
      </c>
      <c r="B57">
        <v>36.729900000000001</v>
      </c>
    </row>
    <row r="58" spans="1:2">
      <c r="A58">
        <v>3.5</v>
      </c>
      <c r="B58">
        <v>34.5</v>
      </c>
    </row>
    <row r="59" spans="1:2">
      <c r="A59">
        <v>2.5</v>
      </c>
      <c r="B59">
        <v>31.7</v>
      </c>
    </row>
    <row r="60" spans="1:2">
      <c r="A60">
        <v>2.5</v>
      </c>
      <c r="B60">
        <v>36.290100000000002</v>
      </c>
    </row>
    <row r="61" spans="1:2">
      <c r="A61">
        <v>6.2</v>
      </c>
      <c r="B61">
        <v>26.299900000000001</v>
      </c>
    </row>
    <row r="62" spans="1:2">
      <c r="A62">
        <v>3.5</v>
      </c>
      <c r="B62">
        <v>34.200000000000003</v>
      </c>
    </row>
    <row r="63" spans="1:2">
      <c r="A63">
        <v>3.2</v>
      </c>
      <c r="B63">
        <v>36.4</v>
      </c>
    </row>
    <row r="64" spans="1:2">
      <c r="A64">
        <v>6.2</v>
      </c>
      <c r="B64">
        <v>27.4</v>
      </c>
    </row>
    <row r="65" spans="1:2">
      <c r="A65">
        <v>4.8</v>
      </c>
      <c r="B65">
        <v>24.1496</v>
      </c>
    </row>
    <row r="66" spans="1:2">
      <c r="A66">
        <v>4.5999999999999996</v>
      </c>
      <c r="B66">
        <v>34.1</v>
      </c>
    </row>
    <row r="67" spans="1:2">
      <c r="A67">
        <v>2.2999999999999998</v>
      </c>
      <c r="B67">
        <v>37.700000000000003</v>
      </c>
    </row>
    <row r="68" spans="1:2">
      <c r="A68">
        <v>4.5999999999999996</v>
      </c>
      <c r="B68">
        <v>31.9</v>
      </c>
    </row>
    <row r="69" spans="1:2">
      <c r="A69">
        <v>4.5999999999999996</v>
      </c>
      <c r="B69">
        <v>24.5</v>
      </c>
    </row>
    <row r="70" spans="1:2">
      <c r="A70">
        <v>3</v>
      </c>
      <c r="B70">
        <v>36.1</v>
      </c>
    </row>
    <row r="71" spans="1:2">
      <c r="A71">
        <v>2.4</v>
      </c>
      <c r="B71">
        <v>42.214599999999997</v>
      </c>
    </row>
    <row r="72" spans="1:2">
      <c r="A72">
        <v>3.4</v>
      </c>
      <c r="B72">
        <v>36.729900000000001</v>
      </c>
    </row>
    <row r="73" spans="1:2">
      <c r="A73">
        <v>1.6</v>
      </c>
      <c r="B73">
        <v>51.655500000000004</v>
      </c>
    </row>
    <row r="74" spans="1:2">
      <c r="A74">
        <v>5.2</v>
      </c>
      <c r="B74">
        <v>24</v>
      </c>
    </row>
    <row r="75" spans="1:2">
      <c r="A75">
        <v>4.5999999999999996</v>
      </c>
      <c r="B75">
        <v>33.799999999999997</v>
      </c>
    </row>
    <row r="76" spans="1:2">
      <c r="A76">
        <v>2.7</v>
      </c>
      <c r="B76">
        <v>35.700000000000003</v>
      </c>
    </row>
    <row r="77" spans="1:2">
      <c r="A77">
        <v>5.6</v>
      </c>
      <c r="B77">
        <v>24.192399999999999</v>
      </c>
    </row>
    <row r="78" spans="1:2">
      <c r="A78">
        <v>3.8</v>
      </c>
      <c r="B78">
        <v>31.9</v>
      </c>
    </row>
    <row r="79" spans="1:2">
      <c r="A79">
        <v>3</v>
      </c>
      <c r="B79">
        <v>35.460599999999999</v>
      </c>
    </row>
    <row r="80" spans="1:2">
      <c r="A80">
        <v>3.8</v>
      </c>
      <c r="B80">
        <v>37.076900000000002</v>
      </c>
    </row>
    <row r="81" spans="1:2">
      <c r="A81">
        <v>3.7</v>
      </c>
      <c r="B81">
        <v>27.2</v>
      </c>
    </row>
    <row r="82" spans="1:2">
      <c r="A82">
        <v>1.6</v>
      </c>
      <c r="B82">
        <v>48.9</v>
      </c>
    </row>
    <row r="83" spans="1:2">
      <c r="A83">
        <v>2.2999999999999998</v>
      </c>
      <c r="B83">
        <v>32.8232</v>
      </c>
    </row>
    <row r="84" spans="1:2">
      <c r="A84">
        <v>1.6</v>
      </c>
      <c r="B84">
        <v>47.202500000000001</v>
      </c>
    </row>
    <row r="85" spans="1:2">
      <c r="A85">
        <v>2.7</v>
      </c>
      <c r="B85">
        <v>32.700000000000003</v>
      </c>
    </row>
    <row r="86" spans="1:2">
      <c r="A86">
        <v>4.3</v>
      </c>
      <c r="B86">
        <v>24.1937</v>
      </c>
    </row>
    <row r="87" spans="1:2">
      <c r="A87">
        <v>5</v>
      </c>
      <c r="B87">
        <v>31.073599999999999</v>
      </c>
    </row>
    <row r="88" spans="1:2">
      <c r="A88">
        <v>4.2</v>
      </c>
      <c r="B88">
        <v>26.881699999999999</v>
      </c>
    </row>
    <row r="89" spans="1:2">
      <c r="A89">
        <v>2.5</v>
      </c>
      <c r="B89">
        <v>37.6</v>
      </c>
    </row>
    <row r="90" spans="1:2">
      <c r="A90">
        <v>6.5</v>
      </c>
      <c r="B90">
        <v>17.5</v>
      </c>
    </row>
    <row r="91" spans="1:2">
      <c r="A91">
        <v>5.7</v>
      </c>
      <c r="B91">
        <v>26</v>
      </c>
    </row>
    <row r="92" spans="1:2">
      <c r="A92">
        <v>2.4</v>
      </c>
      <c r="B92">
        <v>35</v>
      </c>
    </row>
    <row r="93" spans="1:2">
      <c r="A93">
        <v>8.4</v>
      </c>
      <c r="B93">
        <v>30</v>
      </c>
    </row>
    <row r="94" spans="1:2">
      <c r="A94">
        <v>3</v>
      </c>
      <c r="B94">
        <v>38.7896</v>
      </c>
    </row>
    <row r="95" spans="1:2">
      <c r="A95">
        <v>2</v>
      </c>
      <c r="B95">
        <v>47.327800000000003</v>
      </c>
    </row>
    <row r="96" spans="1:2">
      <c r="A96">
        <v>4</v>
      </c>
      <c r="B96">
        <v>26.6538</v>
      </c>
    </row>
    <row r="97" spans="1:2">
      <c r="A97">
        <v>3.6</v>
      </c>
      <c r="B97">
        <v>33</v>
      </c>
    </row>
    <row r="98" spans="1:2">
      <c r="A98">
        <v>5.9</v>
      </c>
      <c r="B98">
        <v>22.925799999999999</v>
      </c>
    </row>
    <row r="99" spans="1:2">
      <c r="A99">
        <v>2.4</v>
      </c>
      <c r="B99">
        <v>40</v>
      </c>
    </row>
    <row r="100" spans="1:2">
      <c r="A100">
        <v>2.4</v>
      </c>
      <c r="B100">
        <v>42.6</v>
      </c>
    </row>
    <row r="101" spans="1:2">
      <c r="A101">
        <v>4.2</v>
      </c>
      <c r="B101">
        <v>31</v>
      </c>
    </row>
    <row r="102" spans="1:2">
      <c r="A102">
        <v>3</v>
      </c>
      <c r="B102">
        <v>32.954799999999999</v>
      </c>
    </row>
    <row r="103" spans="1:2">
      <c r="A103">
        <v>3.5</v>
      </c>
      <c r="B103">
        <v>40.299999999999997</v>
      </c>
    </row>
    <row r="104" spans="1:2">
      <c r="A104">
        <v>2.5</v>
      </c>
      <c r="B104">
        <v>34.143500000000003</v>
      </c>
    </row>
    <row r="105" spans="1:2">
      <c r="A105">
        <v>5.3</v>
      </c>
      <c r="B105">
        <v>27.9</v>
      </c>
    </row>
    <row r="106" spans="1:2">
      <c r="A106">
        <v>3.7</v>
      </c>
      <c r="B106">
        <v>25.2</v>
      </c>
    </row>
    <row r="107" spans="1:2">
      <c r="A107">
        <v>3</v>
      </c>
      <c r="B107">
        <v>31.3</v>
      </c>
    </row>
    <row r="108" spans="1:2">
      <c r="A108">
        <v>5.3</v>
      </c>
      <c r="B108">
        <v>28.993500000000001</v>
      </c>
    </row>
    <row r="109" spans="1:2">
      <c r="A109">
        <v>2</v>
      </c>
      <c r="B109">
        <v>46.624000000000002</v>
      </c>
    </row>
    <row r="110" spans="1:2">
      <c r="A110">
        <v>3</v>
      </c>
      <c r="B110">
        <v>31.3917</v>
      </c>
    </row>
    <row r="111" spans="1:2">
      <c r="A111">
        <v>3</v>
      </c>
      <c r="B111">
        <v>36.154800000000002</v>
      </c>
    </row>
    <row r="112" spans="1:2">
      <c r="A112">
        <v>3.7</v>
      </c>
      <c r="B112">
        <v>36.9</v>
      </c>
    </row>
    <row r="113" spans="1:2">
      <c r="A113">
        <v>2</v>
      </c>
      <c r="B113">
        <v>42.575000000000003</v>
      </c>
    </row>
    <row r="114" spans="1:2">
      <c r="A114">
        <v>3</v>
      </c>
      <c r="B114">
        <v>34.1</v>
      </c>
    </row>
    <row r="115" spans="1:2">
      <c r="A115">
        <v>2.9</v>
      </c>
      <c r="B115">
        <v>34.1</v>
      </c>
    </row>
    <row r="116" spans="1:2">
      <c r="A116">
        <v>2.9</v>
      </c>
      <c r="B116">
        <v>34.151400000000002</v>
      </c>
    </row>
    <row r="117" spans="1:2">
      <c r="A117">
        <v>2.5</v>
      </c>
      <c r="B117">
        <v>38.6</v>
      </c>
    </row>
    <row r="118" spans="1:2">
      <c r="A118">
        <v>2.9</v>
      </c>
      <c r="B118">
        <v>37.329599999999999</v>
      </c>
    </row>
    <row r="119" spans="1:2">
      <c r="A119">
        <v>3</v>
      </c>
      <c r="B119">
        <v>33.629600000000003</v>
      </c>
    </row>
    <row r="120" spans="1:2">
      <c r="A120">
        <v>6.3</v>
      </c>
      <c r="B120">
        <v>24.6</v>
      </c>
    </row>
    <row r="121" spans="1:2">
      <c r="A121">
        <v>2.4</v>
      </c>
      <c r="B121">
        <v>38.700000000000003</v>
      </c>
    </row>
    <row r="122" spans="1:2">
      <c r="A122">
        <v>2.5</v>
      </c>
      <c r="B122">
        <v>46.6</v>
      </c>
    </row>
    <row r="123" spans="1:2">
      <c r="A123">
        <v>2.4</v>
      </c>
      <c r="B123">
        <v>32.276499999999999</v>
      </c>
    </row>
    <row r="124" spans="1:2">
      <c r="A124">
        <v>3.8</v>
      </c>
      <c r="B124">
        <v>33.848199999999999</v>
      </c>
    </row>
    <row r="125" spans="1:2">
      <c r="A125">
        <v>3.5</v>
      </c>
      <c r="B125">
        <v>33.793700000000001</v>
      </c>
    </row>
    <row r="126" spans="1:2">
      <c r="A126">
        <v>3.5</v>
      </c>
      <c r="B126">
        <v>35.349400000000003</v>
      </c>
    </row>
    <row r="127" spans="1:2">
      <c r="A127">
        <v>5.5</v>
      </c>
      <c r="B127">
        <v>29</v>
      </c>
    </row>
    <row r="128" spans="1:2">
      <c r="A128">
        <v>4.5</v>
      </c>
      <c r="B128">
        <v>27.2</v>
      </c>
    </row>
    <row r="129" spans="1:2">
      <c r="A129">
        <v>6</v>
      </c>
      <c r="B129">
        <v>26.749500000000001</v>
      </c>
    </row>
    <row r="130" spans="1:2">
      <c r="A130">
        <v>3.5</v>
      </c>
      <c r="B130">
        <v>34.1997</v>
      </c>
    </row>
    <row r="131" spans="1:2">
      <c r="A131">
        <v>2.2000000000000002</v>
      </c>
      <c r="B131">
        <v>44.999099999999999</v>
      </c>
    </row>
    <row r="132" spans="1:2">
      <c r="A132">
        <v>2.4</v>
      </c>
      <c r="B132">
        <v>42.2</v>
      </c>
    </row>
    <row r="133" spans="1:2">
      <c r="A133">
        <v>3</v>
      </c>
      <c r="B133">
        <v>38.7896</v>
      </c>
    </row>
    <row r="134" spans="1:2">
      <c r="A134">
        <v>3</v>
      </c>
      <c r="B134">
        <v>36</v>
      </c>
    </row>
    <row r="135" spans="1:2">
      <c r="A135">
        <v>3</v>
      </c>
      <c r="B135">
        <v>34.548200000000001</v>
      </c>
    </row>
    <row r="136" spans="1:2">
      <c r="A136">
        <v>2.5</v>
      </c>
      <c r="B136">
        <v>39.200000000000003</v>
      </c>
    </row>
    <row r="137" spans="1:2">
      <c r="A137">
        <v>2</v>
      </c>
      <c r="B137">
        <v>47.4</v>
      </c>
    </row>
    <row r="138" spans="1:2">
      <c r="A138">
        <v>3</v>
      </c>
      <c r="B138">
        <v>35.460599999999999</v>
      </c>
    </row>
    <row r="139" spans="1:2">
      <c r="A139">
        <v>1.5</v>
      </c>
      <c r="B139">
        <v>49.3</v>
      </c>
    </row>
    <row r="140" spans="1:2">
      <c r="A140">
        <v>4.2</v>
      </c>
      <c r="B140">
        <v>31.5002</v>
      </c>
    </row>
    <row r="141" spans="1:2">
      <c r="A141">
        <v>2.4</v>
      </c>
      <c r="B141">
        <v>40.279600000000002</v>
      </c>
    </row>
    <row r="142" spans="1:2">
      <c r="A142">
        <v>5.7</v>
      </c>
      <c r="B142">
        <v>23.999300000000002</v>
      </c>
    </row>
    <row r="143" spans="1:2">
      <c r="A143">
        <v>3.7</v>
      </c>
      <c r="B143">
        <v>29.799900000000001</v>
      </c>
    </row>
    <row r="144" spans="1:2">
      <c r="A144">
        <v>2.9</v>
      </c>
      <c r="B144">
        <v>32.4</v>
      </c>
    </row>
    <row r="145" spans="1:2">
      <c r="A145">
        <v>3.9</v>
      </c>
      <c r="B145">
        <v>36.6</v>
      </c>
    </row>
    <row r="146" spans="1:2">
      <c r="A146">
        <v>5.5</v>
      </c>
      <c r="B146">
        <v>29.8</v>
      </c>
    </row>
    <row r="147" spans="1:2">
      <c r="A147">
        <v>6</v>
      </c>
      <c r="B147">
        <v>23.2715</v>
      </c>
    </row>
    <row r="148" spans="1:2">
      <c r="A148">
        <v>2.7</v>
      </c>
      <c r="B148">
        <v>31.3</v>
      </c>
    </row>
    <row r="149" spans="1:2">
      <c r="A149">
        <v>2.4</v>
      </c>
      <c r="B149">
        <v>46.8</v>
      </c>
    </row>
    <row r="150" spans="1:2">
      <c r="A150">
        <v>1.6</v>
      </c>
      <c r="B150">
        <v>44.2</v>
      </c>
    </row>
    <row r="151" spans="1:2">
      <c r="A151">
        <v>2</v>
      </c>
      <c r="B151">
        <v>37.1</v>
      </c>
    </row>
    <row r="152" spans="1:2">
      <c r="A152">
        <v>2</v>
      </c>
      <c r="B152">
        <v>37.798900000000003</v>
      </c>
    </row>
    <row r="153" spans="1:2">
      <c r="A153">
        <v>2</v>
      </c>
      <c r="B153">
        <v>42</v>
      </c>
    </row>
    <row r="154" spans="1:2">
      <c r="A154">
        <v>6.2</v>
      </c>
      <c r="B154">
        <v>28.4</v>
      </c>
    </row>
    <row r="155" spans="1:2">
      <c r="A155">
        <v>4.5999999999999996</v>
      </c>
      <c r="B155">
        <v>32.110900000000001</v>
      </c>
    </row>
    <row r="156" spans="1:2">
      <c r="A156">
        <v>3.7</v>
      </c>
      <c r="B156">
        <v>34.4</v>
      </c>
    </row>
    <row r="157" spans="1:2">
      <c r="A157">
        <v>3.5</v>
      </c>
      <c r="B157">
        <v>32.407600000000002</v>
      </c>
    </row>
    <row r="158" spans="1:2">
      <c r="A158">
        <v>4.4000000000000004</v>
      </c>
      <c r="B158">
        <v>26.2</v>
      </c>
    </row>
    <row r="159" spans="1:2">
      <c r="A159">
        <v>1.8</v>
      </c>
      <c r="B159">
        <v>48.6</v>
      </c>
    </row>
    <row r="160" spans="1:2">
      <c r="A160">
        <v>4</v>
      </c>
      <c r="B160">
        <v>27.566500000000001</v>
      </c>
    </row>
    <row r="161" spans="1:2">
      <c r="A161">
        <v>2.4</v>
      </c>
      <c r="B161">
        <v>34.251300000000001</v>
      </c>
    </row>
    <row r="162" spans="1:2">
      <c r="A162">
        <v>3.2</v>
      </c>
      <c r="B162">
        <v>29.743099999999998</v>
      </c>
    </row>
    <row r="163" spans="1:2">
      <c r="A163">
        <v>3</v>
      </c>
      <c r="B163">
        <v>34.5</v>
      </c>
    </row>
    <row r="164" spans="1:2">
      <c r="A164">
        <v>4</v>
      </c>
      <c r="B164">
        <v>28.0488</v>
      </c>
    </row>
    <row r="165" spans="1:2">
      <c r="A165">
        <v>6</v>
      </c>
      <c r="B165">
        <v>23.1</v>
      </c>
    </row>
    <row r="166" spans="1:2">
      <c r="A166">
        <v>5.3</v>
      </c>
      <c r="B166">
        <v>22.9</v>
      </c>
    </row>
    <row r="167" spans="1:2">
      <c r="A167">
        <v>5.3</v>
      </c>
      <c r="B167">
        <v>26.6</v>
      </c>
    </row>
    <row r="168" spans="1:2">
      <c r="A168">
        <v>4.5999999999999996</v>
      </c>
      <c r="B168">
        <v>26.229500000000002</v>
      </c>
    </row>
    <row r="169" spans="1:2">
      <c r="A169">
        <v>4.5999999999999996</v>
      </c>
      <c r="B169">
        <v>33.305199999999999</v>
      </c>
    </row>
    <row r="170" spans="1:2">
      <c r="A170">
        <v>5.4</v>
      </c>
      <c r="B170">
        <v>27</v>
      </c>
    </row>
    <row r="171" spans="1:2">
      <c r="A171">
        <v>3</v>
      </c>
      <c r="B171">
        <v>35.540399999999998</v>
      </c>
    </row>
    <row r="172" spans="1:2">
      <c r="A172">
        <v>6.2</v>
      </c>
      <c r="B172">
        <v>27.4</v>
      </c>
    </row>
    <row r="173" spans="1:2">
      <c r="A173">
        <v>3.5</v>
      </c>
      <c r="B173">
        <v>38.299999999999997</v>
      </c>
    </row>
    <row r="174" spans="1:2">
      <c r="A174">
        <v>3.7</v>
      </c>
      <c r="B174">
        <v>27</v>
      </c>
    </row>
    <row r="175" spans="1:2">
      <c r="A175">
        <v>5.3</v>
      </c>
      <c r="B175">
        <v>29.0185</v>
      </c>
    </row>
    <row r="176" spans="1:2">
      <c r="A176">
        <v>3</v>
      </c>
      <c r="B176">
        <v>33.200000000000003</v>
      </c>
    </row>
    <row r="177" spans="1:2">
      <c r="A177">
        <v>3.3</v>
      </c>
      <c r="B177">
        <v>34.998899999999999</v>
      </c>
    </row>
    <row r="178" spans="1:2">
      <c r="A178">
        <v>3.7</v>
      </c>
      <c r="B178">
        <v>30.5</v>
      </c>
    </row>
    <row r="179" spans="1:2">
      <c r="A179">
        <v>4.4000000000000004</v>
      </c>
      <c r="B179">
        <v>30.953700000000001</v>
      </c>
    </row>
    <row r="180" spans="1:2">
      <c r="A180">
        <v>2.5</v>
      </c>
      <c r="B180">
        <v>37.9</v>
      </c>
    </row>
    <row r="181" spans="1:2">
      <c r="A181">
        <v>2</v>
      </c>
      <c r="B181">
        <v>41.9</v>
      </c>
    </row>
    <row r="182" spans="1:2">
      <c r="A182">
        <v>6.3</v>
      </c>
      <c r="B182">
        <v>24.7</v>
      </c>
    </row>
    <row r="183" spans="1:2">
      <c r="A183">
        <v>3.5</v>
      </c>
      <c r="B183">
        <v>34.9</v>
      </c>
    </row>
    <row r="184" spans="1:2">
      <c r="A184">
        <v>3.5</v>
      </c>
      <c r="B184">
        <v>39.799999999999997</v>
      </c>
    </row>
    <row r="185" spans="1:2">
      <c r="A185">
        <v>1.6</v>
      </c>
      <c r="B185">
        <v>47.7592</v>
      </c>
    </row>
    <row r="186" spans="1:2">
      <c r="A186">
        <v>2.4</v>
      </c>
      <c r="B186">
        <v>48.1</v>
      </c>
    </row>
    <row r="187" spans="1:2">
      <c r="A187">
        <v>1.8</v>
      </c>
      <c r="B187">
        <v>41.798999999999999</v>
      </c>
    </row>
    <row r="188" spans="1:2">
      <c r="A188">
        <v>4</v>
      </c>
      <c r="B188">
        <v>29.2</v>
      </c>
    </row>
    <row r="189" spans="1:2">
      <c r="A189">
        <v>3.7</v>
      </c>
      <c r="B189">
        <v>35.980200000000004</v>
      </c>
    </row>
    <row r="190" spans="1:2">
      <c r="A190">
        <v>6.2</v>
      </c>
      <c r="B190">
        <v>24.9754</v>
      </c>
    </row>
    <row r="191" spans="1:2">
      <c r="A191">
        <v>3.7</v>
      </c>
      <c r="B191">
        <v>34.583199999999998</v>
      </c>
    </row>
    <row r="192" spans="1:2">
      <c r="A192">
        <v>4.8</v>
      </c>
      <c r="B192">
        <v>33.260300000000001</v>
      </c>
    </row>
    <row r="193" spans="1:2">
      <c r="A193">
        <v>4.8</v>
      </c>
      <c r="B193">
        <v>26.388000000000002</v>
      </c>
    </row>
    <row r="194" spans="1:2">
      <c r="A194">
        <v>2.4</v>
      </c>
      <c r="B194">
        <v>41.9</v>
      </c>
    </row>
    <row r="195" spans="1:2">
      <c r="A195">
        <v>2.4</v>
      </c>
      <c r="B195">
        <v>42.3947</v>
      </c>
    </row>
    <row r="196" spans="1:2">
      <c r="A196">
        <v>2.5</v>
      </c>
      <c r="B196">
        <v>37</v>
      </c>
    </row>
    <row r="197" spans="1:2">
      <c r="A197">
        <v>6</v>
      </c>
      <c r="B197">
        <v>30.299900000000001</v>
      </c>
    </row>
    <row r="198" spans="1:2">
      <c r="A198">
        <v>3.6</v>
      </c>
      <c r="B198">
        <v>37.200000000000003</v>
      </c>
    </row>
    <row r="199" spans="1:2">
      <c r="A199">
        <v>2.9</v>
      </c>
      <c r="B199">
        <v>34.179600000000001</v>
      </c>
    </row>
    <row r="200" spans="1:2">
      <c r="A200">
        <v>4</v>
      </c>
      <c r="B200">
        <v>32.756799999999998</v>
      </c>
    </row>
    <row r="201" spans="1:2">
      <c r="A201">
        <v>2.5</v>
      </c>
      <c r="B201">
        <v>40.799999999999997</v>
      </c>
    </row>
    <row r="202" spans="1:2">
      <c r="A202">
        <v>3.5</v>
      </c>
      <c r="B202">
        <v>34.200000000000003</v>
      </c>
    </row>
    <row r="203" spans="1:2">
      <c r="A203">
        <v>2.4</v>
      </c>
      <c r="B203">
        <v>41.585799999999999</v>
      </c>
    </row>
    <row r="204" spans="1:2">
      <c r="A204">
        <v>3.6</v>
      </c>
      <c r="B204">
        <v>32.1</v>
      </c>
    </row>
    <row r="205" spans="1:2">
      <c r="A205">
        <v>3.5</v>
      </c>
      <c r="B205">
        <v>29.9849</v>
      </c>
    </row>
    <row r="206" spans="1:2">
      <c r="A206">
        <v>4.2</v>
      </c>
      <c r="B206">
        <v>34.485500000000002</v>
      </c>
    </row>
    <row r="207" spans="1:2">
      <c r="A207">
        <v>3.8</v>
      </c>
      <c r="B207">
        <v>32.4</v>
      </c>
    </row>
    <row r="208" spans="1:2">
      <c r="A208">
        <v>3.5</v>
      </c>
      <c r="B208">
        <v>34.200000000000003</v>
      </c>
    </row>
    <row r="209" spans="1:2">
      <c r="A209">
        <v>3</v>
      </c>
      <c r="B209">
        <v>34.285299999999999</v>
      </c>
    </row>
    <row r="210" spans="1:2">
      <c r="A210">
        <v>2</v>
      </c>
      <c r="B210">
        <v>46.362900000000003</v>
      </c>
    </row>
    <row r="211" spans="1:2">
      <c r="A211">
        <v>3.8</v>
      </c>
      <c r="B211">
        <v>36.4</v>
      </c>
    </row>
    <row r="212" spans="1:2">
      <c r="A212">
        <v>1.6</v>
      </c>
      <c r="B212">
        <v>47.9</v>
      </c>
    </row>
    <row r="213" spans="1:2">
      <c r="A213">
        <v>5</v>
      </c>
      <c r="B213">
        <v>30.337800000000001</v>
      </c>
    </row>
    <row r="214" spans="1:2">
      <c r="A214">
        <v>6.3</v>
      </c>
      <c r="B214">
        <v>26.6722</v>
      </c>
    </row>
    <row r="215" spans="1:2">
      <c r="A215">
        <v>2.5</v>
      </c>
      <c r="B215">
        <v>37.070999999999998</v>
      </c>
    </row>
    <row r="216" spans="1:2">
      <c r="A216">
        <v>1.8</v>
      </c>
      <c r="B216">
        <v>51.191499999999998</v>
      </c>
    </row>
    <row r="217" spans="1:2">
      <c r="A217">
        <v>3.8</v>
      </c>
      <c r="B217">
        <v>38.048400000000001</v>
      </c>
    </row>
    <row r="218" spans="1:2">
      <c r="A218">
        <v>2.4</v>
      </c>
      <c r="B218">
        <v>43.104300000000002</v>
      </c>
    </row>
    <row r="219" spans="1:2">
      <c r="A219">
        <v>3.5</v>
      </c>
      <c r="B219">
        <v>31.4</v>
      </c>
    </row>
    <row r="220" spans="1:2">
      <c r="A220">
        <v>3.5</v>
      </c>
      <c r="B220">
        <v>33.299999999999997</v>
      </c>
    </row>
    <row r="221" spans="1:2">
      <c r="A221">
        <v>3.6</v>
      </c>
      <c r="B221">
        <v>35.6</v>
      </c>
    </row>
    <row r="222" spans="1:2">
      <c r="A222">
        <v>2.5</v>
      </c>
      <c r="B222">
        <v>40.4</v>
      </c>
    </row>
    <row r="223" spans="1:2">
      <c r="A223">
        <v>5.9</v>
      </c>
      <c r="B223">
        <v>27.2408</v>
      </c>
    </row>
    <row r="224" spans="1:2">
      <c r="A224">
        <v>4.7</v>
      </c>
      <c r="B224">
        <v>26.702200000000001</v>
      </c>
    </row>
    <row r="225" spans="1:2">
      <c r="A225">
        <v>1.6</v>
      </c>
      <c r="B225">
        <v>46.5047</v>
      </c>
    </row>
    <row r="226" spans="1:2">
      <c r="A226">
        <v>3</v>
      </c>
      <c r="B226">
        <v>35.9</v>
      </c>
    </row>
    <row r="227" spans="1:2">
      <c r="A227">
        <v>3.8</v>
      </c>
      <c r="B227">
        <v>35.359400000000001</v>
      </c>
    </row>
    <row r="228" spans="1:2">
      <c r="A228">
        <v>2</v>
      </c>
      <c r="B228">
        <v>41.2</v>
      </c>
    </row>
    <row r="229" spans="1:2">
      <c r="A229">
        <v>5.6</v>
      </c>
      <c r="B229">
        <v>23.110900000000001</v>
      </c>
    </row>
    <row r="230" spans="1:2">
      <c r="A230">
        <v>3.5</v>
      </c>
      <c r="B230">
        <v>28.2</v>
      </c>
    </row>
    <row r="231" spans="1:2">
      <c r="A231">
        <v>4.5999999999999996</v>
      </c>
      <c r="B231">
        <v>25.229800000000001</v>
      </c>
    </row>
    <row r="232" spans="1:2">
      <c r="A232">
        <v>4</v>
      </c>
      <c r="B232">
        <v>28.6</v>
      </c>
    </row>
    <row r="233" spans="1:2">
      <c r="A233">
        <v>6.2</v>
      </c>
      <c r="B233">
        <v>25.799900000000001</v>
      </c>
    </row>
    <row r="234" spans="1:2">
      <c r="A234">
        <v>2</v>
      </c>
      <c r="B234">
        <v>38.995899999999999</v>
      </c>
    </row>
    <row r="235" spans="1:2">
      <c r="A235">
        <v>2.4</v>
      </c>
      <c r="B235">
        <v>36.700000000000003</v>
      </c>
    </row>
    <row r="236" spans="1:2">
      <c r="A236">
        <v>4.4000000000000004</v>
      </c>
      <c r="B236">
        <v>27.7</v>
      </c>
    </row>
    <row r="237" spans="1:2">
      <c r="A237">
        <v>3</v>
      </c>
      <c r="B237">
        <v>35.267800000000001</v>
      </c>
    </row>
    <row r="238" spans="1:2">
      <c r="A238">
        <v>2.2000000000000002</v>
      </c>
      <c r="B238">
        <v>46.8</v>
      </c>
    </row>
    <row r="239" spans="1:2">
      <c r="A239">
        <v>2.5</v>
      </c>
      <c r="B239">
        <v>38.6</v>
      </c>
    </row>
    <row r="240" spans="1:2">
      <c r="A240">
        <v>8</v>
      </c>
      <c r="B240">
        <v>17.8</v>
      </c>
    </row>
    <row r="241" spans="1:2">
      <c r="A241">
        <v>5.3</v>
      </c>
      <c r="B241">
        <v>28.993500000000001</v>
      </c>
    </row>
    <row r="242" spans="1:2">
      <c r="A242">
        <v>2</v>
      </c>
      <c r="B242">
        <v>39.7256</v>
      </c>
    </row>
    <row r="243" spans="1:2">
      <c r="A243">
        <v>2.4</v>
      </c>
      <c r="B243">
        <v>44.4</v>
      </c>
    </row>
    <row r="244" spans="1:2">
      <c r="A244">
        <v>4</v>
      </c>
      <c r="B244">
        <v>28.654900000000001</v>
      </c>
    </row>
    <row r="245" spans="1:2">
      <c r="A245">
        <v>4.8</v>
      </c>
      <c r="B245">
        <v>26.228300000000001</v>
      </c>
    </row>
    <row r="246" spans="1:2">
      <c r="A246">
        <v>2.7</v>
      </c>
      <c r="B246">
        <v>35.700000000000003</v>
      </c>
    </row>
    <row r="247" spans="1:2">
      <c r="A247">
        <v>3.5</v>
      </c>
      <c r="B247">
        <v>33.5</v>
      </c>
    </row>
    <row r="248" spans="1:2">
      <c r="A248">
        <v>4.7</v>
      </c>
      <c r="B248">
        <v>25.510200000000001</v>
      </c>
    </row>
    <row r="249" spans="1:2">
      <c r="A249">
        <v>3.6</v>
      </c>
      <c r="B249">
        <v>27.581099999999999</v>
      </c>
    </row>
    <row r="250" spans="1:2">
      <c r="A250">
        <v>2.5</v>
      </c>
      <c r="B250">
        <v>51.6</v>
      </c>
    </row>
    <row r="251" spans="1:2">
      <c r="A251">
        <v>2.5</v>
      </c>
      <c r="B251">
        <v>32.910299999999999</v>
      </c>
    </row>
    <row r="252" spans="1:2">
      <c r="A252">
        <v>2</v>
      </c>
      <c r="B252">
        <v>41.0456</v>
      </c>
    </row>
    <row r="253" spans="1:2">
      <c r="A253">
        <v>5.6</v>
      </c>
      <c r="B253">
        <v>24.947700000000001</v>
      </c>
    </row>
    <row r="254" spans="1:2">
      <c r="A254">
        <v>5.4</v>
      </c>
      <c r="B254">
        <v>27.0426</v>
      </c>
    </row>
    <row r="255" spans="1:2">
      <c r="A255">
        <v>2.5</v>
      </c>
      <c r="B255">
        <v>42.699800000000003</v>
      </c>
    </row>
    <row r="256" spans="1:2">
      <c r="A256">
        <v>3.6</v>
      </c>
      <c r="B256">
        <v>33</v>
      </c>
    </row>
    <row r="257" spans="1:2">
      <c r="A257">
        <v>2.5</v>
      </c>
      <c r="B257">
        <v>40.200000000000003</v>
      </c>
    </row>
    <row r="258" spans="1:2">
      <c r="A258">
        <v>3.5</v>
      </c>
      <c r="B258">
        <v>36.4</v>
      </c>
    </row>
    <row r="259" spans="1:2">
      <c r="A259">
        <v>3.5</v>
      </c>
      <c r="B259">
        <v>31.5</v>
      </c>
    </row>
    <row r="260" spans="1:2">
      <c r="A260">
        <v>2.4</v>
      </c>
      <c r="B260">
        <v>41.699800000000003</v>
      </c>
    </row>
    <row r="261" spans="1:2">
      <c r="A261">
        <v>2.9</v>
      </c>
      <c r="B261">
        <v>35.5</v>
      </c>
    </row>
    <row r="262" spans="1:2">
      <c r="A262">
        <v>1.6</v>
      </c>
      <c r="B262">
        <v>48.9</v>
      </c>
    </row>
    <row r="263" spans="1:2">
      <c r="A263">
        <v>3.5</v>
      </c>
      <c r="B263">
        <v>35</v>
      </c>
    </row>
    <row r="264" spans="1:2">
      <c r="A264">
        <v>6.3</v>
      </c>
      <c r="B264">
        <v>19.7</v>
      </c>
    </row>
    <row r="265" spans="1:2">
      <c r="A265">
        <v>2</v>
      </c>
      <c r="B265">
        <v>35</v>
      </c>
    </row>
    <row r="266" spans="1:2">
      <c r="A266">
        <v>3</v>
      </c>
      <c r="B266">
        <v>39.710299999999997</v>
      </c>
    </row>
    <row r="267" spans="1:2">
      <c r="A267">
        <v>3.7</v>
      </c>
      <c r="B267">
        <v>30.5</v>
      </c>
    </row>
    <row r="268" spans="1:2">
      <c r="A268">
        <v>6.5</v>
      </c>
      <c r="B268">
        <v>19.899999999999999</v>
      </c>
    </row>
    <row r="269" spans="1:2">
      <c r="A269">
        <v>3</v>
      </c>
      <c r="B269">
        <v>35.460599999999999</v>
      </c>
    </row>
    <row r="270" spans="1:2">
      <c r="A270">
        <v>5.3</v>
      </c>
      <c r="B270">
        <v>27.9</v>
      </c>
    </row>
    <row r="271" spans="1:2">
      <c r="A271">
        <v>3.5</v>
      </c>
      <c r="B271">
        <v>35</v>
      </c>
    </row>
    <row r="272" spans="1:2">
      <c r="A272">
        <v>4</v>
      </c>
      <c r="B272">
        <v>27.9711</v>
      </c>
    </row>
    <row r="273" spans="1:2">
      <c r="A273">
        <v>5.7</v>
      </c>
      <c r="B273">
        <v>24.220600000000001</v>
      </c>
    </row>
    <row r="274" spans="1:2">
      <c r="A274">
        <v>2.5</v>
      </c>
      <c r="B274">
        <v>34.143500000000003</v>
      </c>
    </row>
    <row r="275" spans="1:2">
      <c r="A275">
        <v>3</v>
      </c>
      <c r="B275">
        <v>39.710299999999997</v>
      </c>
    </row>
    <row r="276" spans="1:2">
      <c r="A276">
        <v>2.4</v>
      </c>
      <c r="B276">
        <v>40.1</v>
      </c>
    </row>
    <row r="277" spans="1:2">
      <c r="A277">
        <v>2</v>
      </c>
      <c r="B277">
        <v>37</v>
      </c>
    </row>
    <row r="278" spans="1:2">
      <c r="A278">
        <v>2.7</v>
      </c>
      <c r="B278">
        <v>30.3</v>
      </c>
    </row>
    <row r="279" spans="1:2">
      <c r="A279">
        <v>2.4</v>
      </c>
      <c r="B279">
        <v>38.200000000000003</v>
      </c>
    </row>
    <row r="280" spans="1:2">
      <c r="A280">
        <v>5.5</v>
      </c>
      <c r="B280">
        <v>29.3</v>
      </c>
    </row>
    <row r="281" spans="1:2">
      <c r="A281">
        <v>4.2</v>
      </c>
      <c r="B281">
        <v>27.471</v>
      </c>
    </row>
    <row r="282" spans="1:2">
      <c r="A282">
        <v>4</v>
      </c>
      <c r="B282">
        <v>31.4</v>
      </c>
    </row>
    <row r="283" spans="1:2">
      <c r="A283">
        <v>3</v>
      </c>
      <c r="B283">
        <v>35.267800000000001</v>
      </c>
    </row>
    <row r="284" spans="1:2">
      <c r="A284">
        <v>5</v>
      </c>
      <c r="B284">
        <v>30.3</v>
      </c>
    </row>
    <row r="285" spans="1:2">
      <c r="A285">
        <v>4.2</v>
      </c>
      <c r="B285">
        <v>26.8</v>
      </c>
    </row>
    <row r="286" spans="1:2">
      <c r="A286">
        <v>5.7</v>
      </c>
      <c r="B286">
        <v>24.5</v>
      </c>
    </row>
    <row r="287" spans="1:2">
      <c r="A287">
        <v>2.4</v>
      </c>
      <c r="B287">
        <v>44.081800000000001</v>
      </c>
    </row>
    <row r="288" spans="1:2">
      <c r="A288">
        <v>2.4</v>
      </c>
      <c r="B288">
        <v>42.6</v>
      </c>
    </row>
    <row r="289" spans="1:2">
      <c r="A289">
        <v>2.4</v>
      </c>
      <c r="B289">
        <v>39.347999999999999</v>
      </c>
    </row>
    <row r="290" spans="1:2">
      <c r="A290">
        <v>2.5</v>
      </c>
      <c r="B290">
        <v>36.030700000000003</v>
      </c>
    </row>
    <row r="291" spans="1:2">
      <c r="A291">
        <v>3</v>
      </c>
      <c r="B291">
        <v>38.169600000000003</v>
      </c>
    </row>
    <row r="292" spans="1:2">
      <c r="A292">
        <v>1.6</v>
      </c>
      <c r="B292">
        <v>51.655500000000004</v>
      </c>
    </row>
    <row r="293" spans="1:2">
      <c r="A293">
        <v>4.5999999999999996</v>
      </c>
      <c r="B293">
        <v>33.550899999999999</v>
      </c>
    </row>
    <row r="294" spans="1:2">
      <c r="A294">
        <v>5</v>
      </c>
      <c r="B294">
        <v>24.572199999999999</v>
      </c>
    </row>
    <row r="295" spans="1:2">
      <c r="A295">
        <v>3.6</v>
      </c>
      <c r="B295">
        <v>34.270800000000001</v>
      </c>
    </row>
    <row r="296" spans="1:2">
      <c r="A296">
        <v>4</v>
      </c>
      <c r="B296">
        <v>28.5</v>
      </c>
    </row>
    <row r="297" spans="1:2">
      <c r="A297">
        <v>3.6</v>
      </c>
      <c r="B297">
        <v>36.756300000000003</v>
      </c>
    </row>
    <row r="298" spans="1:2">
      <c r="A298">
        <v>3</v>
      </c>
      <c r="B298">
        <v>38.7896</v>
      </c>
    </row>
    <row r="299" spans="1:2">
      <c r="A299">
        <v>2.9</v>
      </c>
      <c r="B299">
        <v>32.4</v>
      </c>
    </row>
    <row r="300" spans="1:2">
      <c r="A300">
        <v>2.4</v>
      </c>
      <c r="B300">
        <v>37</v>
      </c>
    </row>
    <row r="301" spans="1:2">
      <c r="A301">
        <v>3.5</v>
      </c>
      <c r="B301">
        <v>38.299999999999997</v>
      </c>
    </row>
    <row r="302" spans="1:2">
      <c r="A302">
        <v>5.3</v>
      </c>
      <c r="B302">
        <v>23.299900000000001</v>
      </c>
    </row>
    <row r="303" spans="1:2">
      <c r="A303">
        <v>3.7</v>
      </c>
      <c r="B303">
        <v>27.5</v>
      </c>
    </row>
    <row r="304" spans="1:2">
      <c r="A304">
        <v>3.7</v>
      </c>
      <c r="B304">
        <v>27.8</v>
      </c>
    </row>
    <row r="305" spans="1:2">
      <c r="A305">
        <v>2.4</v>
      </c>
      <c r="B305">
        <v>35.299999999999997</v>
      </c>
    </row>
    <row r="306" spans="1:2">
      <c r="A306">
        <v>4.2</v>
      </c>
      <c r="B306">
        <v>24.6</v>
      </c>
    </row>
    <row r="307" spans="1:2">
      <c r="A307">
        <v>5</v>
      </c>
      <c r="B307">
        <v>29.7559</v>
      </c>
    </row>
    <row r="308" spans="1:2">
      <c r="A308">
        <v>3.5</v>
      </c>
      <c r="B308">
        <v>32.348999999999997</v>
      </c>
    </row>
    <row r="309" spans="1:2">
      <c r="A309">
        <v>2.4</v>
      </c>
      <c r="B309">
        <v>41.5</v>
      </c>
    </row>
    <row r="310" spans="1:2">
      <c r="A310">
        <v>5.3</v>
      </c>
      <c r="B310">
        <v>22.299900000000001</v>
      </c>
    </row>
    <row r="311" spans="1:2">
      <c r="A311">
        <v>5.6</v>
      </c>
      <c r="B311">
        <v>24.2</v>
      </c>
    </row>
    <row r="312" spans="1:2">
      <c r="A312">
        <v>2.2000000000000002</v>
      </c>
      <c r="B312">
        <v>51.9</v>
      </c>
    </row>
    <row r="313" spans="1:2">
      <c r="A313">
        <v>4.5999999999999996</v>
      </c>
      <c r="B313">
        <v>33.305199999999999</v>
      </c>
    </row>
    <row r="314" spans="1:2">
      <c r="A314">
        <v>5.2</v>
      </c>
      <c r="B314">
        <v>25.4</v>
      </c>
    </row>
    <row r="315" spans="1:2">
      <c r="A315">
        <v>3.5</v>
      </c>
      <c r="B315">
        <v>36.200000000000003</v>
      </c>
    </row>
    <row r="316" spans="1:2">
      <c r="A316">
        <v>2.4</v>
      </c>
      <c r="B316">
        <v>38.6</v>
      </c>
    </row>
    <row r="317" spans="1:2">
      <c r="A317">
        <v>4</v>
      </c>
      <c r="B317">
        <v>27.234000000000002</v>
      </c>
    </row>
    <row r="318" spans="1:2">
      <c r="A318">
        <v>4.3</v>
      </c>
      <c r="B318">
        <v>27.6</v>
      </c>
    </row>
    <row r="319" spans="1:2">
      <c r="A319">
        <v>4.8</v>
      </c>
      <c r="B319">
        <v>33.260300000000001</v>
      </c>
    </row>
    <row r="320" spans="1:2">
      <c r="A320">
        <v>2.4</v>
      </c>
      <c r="B320">
        <v>34.299999999999997</v>
      </c>
    </row>
    <row r="321" spans="1:2">
      <c r="A321">
        <v>3.7</v>
      </c>
      <c r="B321">
        <v>31.6</v>
      </c>
    </row>
    <row r="322" spans="1:2">
      <c r="A322">
        <v>2.2000000000000002</v>
      </c>
      <c r="B322">
        <v>46.8</v>
      </c>
    </row>
    <row r="323" spans="1:2">
      <c r="A323">
        <v>2.4</v>
      </c>
      <c r="B323">
        <v>42.3</v>
      </c>
    </row>
    <row r="324" spans="1:2">
      <c r="A324">
        <v>3.5</v>
      </c>
      <c r="B324">
        <v>29.773399999999999</v>
      </c>
    </row>
    <row r="325" spans="1:2">
      <c r="A325">
        <v>3.8</v>
      </c>
      <c r="B325">
        <v>34.514800000000001</v>
      </c>
    </row>
    <row r="326" spans="1:2">
      <c r="A326">
        <v>2.5</v>
      </c>
      <c r="B326">
        <v>35.922600000000003</v>
      </c>
    </row>
    <row r="327" spans="1:2">
      <c r="A327">
        <v>1.8</v>
      </c>
      <c r="B327">
        <v>43.628999999999998</v>
      </c>
    </row>
    <row r="328" spans="1:2">
      <c r="A328">
        <v>6</v>
      </c>
      <c r="B328">
        <v>30.5</v>
      </c>
    </row>
    <row r="329" spans="1:2">
      <c r="A329">
        <v>2</v>
      </c>
      <c r="B329">
        <v>49.3</v>
      </c>
    </row>
    <row r="330" spans="1:2">
      <c r="A330">
        <v>6.2</v>
      </c>
      <c r="B330">
        <v>26</v>
      </c>
    </row>
    <row r="331" spans="1:2">
      <c r="A331">
        <v>3.5</v>
      </c>
      <c r="B331">
        <v>29.2</v>
      </c>
    </row>
    <row r="332" spans="1:2">
      <c r="A332">
        <v>5</v>
      </c>
      <c r="B332">
        <v>32.670099999999998</v>
      </c>
    </row>
    <row r="333" spans="1:2">
      <c r="A333">
        <v>4</v>
      </c>
      <c r="B333">
        <v>27.8</v>
      </c>
    </row>
    <row r="334" spans="1:2">
      <c r="A334">
        <v>1.6</v>
      </c>
      <c r="B334">
        <v>47.202500000000001</v>
      </c>
    </row>
    <row r="335" spans="1:2">
      <c r="A335">
        <v>2</v>
      </c>
      <c r="B335">
        <v>42.6</v>
      </c>
    </row>
    <row r="336" spans="1:2">
      <c r="A336">
        <v>1.8</v>
      </c>
      <c r="B336">
        <v>50</v>
      </c>
    </row>
    <row r="337" spans="1:2">
      <c r="A337">
        <v>3</v>
      </c>
      <c r="B337">
        <v>34.9</v>
      </c>
    </row>
    <row r="338" spans="1:2">
      <c r="A338">
        <v>2.4</v>
      </c>
      <c r="B338">
        <v>39.200000000000003</v>
      </c>
    </row>
    <row r="339" spans="1:2">
      <c r="A339">
        <v>4.7</v>
      </c>
      <c r="B339">
        <v>24.5</v>
      </c>
    </row>
    <row r="340" spans="1:2">
      <c r="A340">
        <v>3.7</v>
      </c>
      <c r="B340">
        <v>34.730499999999999</v>
      </c>
    </row>
    <row r="341" spans="1:2">
      <c r="A341">
        <v>5</v>
      </c>
      <c r="B341">
        <v>32.880800000000001</v>
      </c>
    </row>
    <row r="342" spans="1:2">
      <c r="A342">
        <v>3.7</v>
      </c>
      <c r="B342">
        <v>28.5</v>
      </c>
    </row>
    <row r="343" spans="1:2">
      <c r="A343">
        <v>1.8</v>
      </c>
      <c r="B343">
        <v>48.4</v>
      </c>
    </row>
    <row r="344" spans="1:2">
      <c r="A344">
        <v>4</v>
      </c>
      <c r="B344">
        <v>26.2</v>
      </c>
    </row>
    <row r="345" spans="1:2">
      <c r="A345">
        <v>2.5</v>
      </c>
      <c r="B345">
        <v>37.9</v>
      </c>
    </row>
    <row r="346" spans="1:2">
      <c r="A346">
        <v>5.5</v>
      </c>
      <c r="B346">
        <v>29.2</v>
      </c>
    </row>
    <row r="347" spans="1:2">
      <c r="A347">
        <v>1.6</v>
      </c>
      <c r="B347">
        <v>47.9</v>
      </c>
    </row>
    <row r="348" spans="1:2">
      <c r="A348">
        <v>2.5</v>
      </c>
      <c r="B348">
        <v>39.571399999999997</v>
      </c>
    </row>
    <row r="349" spans="1:2">
      <c r="A349">
        <v>2.4</v>
      </c>
      <c r="B349">
        <v>38.6</v>
      </c>
    </row>
    <row r="350" spans="1:2">
      <c r="A350">
        <v>5.7</v>
      </c>
      <c r="B350">
        <v>21.1</v>
      </c>
    </row>
    <row r="351" spans="1:2">
      <c r="A351">
        <v>6.2</v>
      </c>
      <c r="B351">
        <v>26.1</v>
      </c>
    </row>
    <row r="352" spans="1:2">
      <c r="A352">
        <v>2</v>
      </c>
      <c r="B352">
        <v>60.1</v>
      </c>
    </row>
    <row r="353" spans="1:2">
      <c r="A353">
        <v>2.4</v>
      </c>
      <c r="B353">
        <v>46.9</v>
      </c>
    </row>
    <row r="354" spans="1:2">
      <c r="A354">
        <v>6.2</v>
      </c>
      <c r="B354">
        <v>33.799999999999997</v>
      </c>
    </row>
    <row r="355" spans="1:2">
      <c r="A355">
        <v>6.2</v>
      </c>
      <c r="B355">
        <v>28.4</v>
      </c>
    </row>
    <row r="356" spans="1:2">
      <c r="A356">
        <v>3</v>
      </c>
      <c r="B356">
        <v>34.4</v>
      </c>
    </row>
    <row r="357" spans="1:2">
      <c r="A357">
        <v>1.3</v>
      </c>
      <c r="B357">
        <v>30.2</v>
      </c>
    </row>
    <row r="358" spans="1:2">
      <c r="A358">
        <v>4</v>
      </c>
      <c r="B358">
        <v>26.384599999999999</v>
      </c>
    </row>
    <row r="359" spans="1:2">
      <c r="A359">
        <v>1.6</v>
      </c>
      <c r="B359">
        <v>48.2</v>
      </c>
    </row>
    <row r="360" spans="1:2">
      <c r="A360">
        <v>6</v>
      </c>
      <c r="B360">
        <v>30.299900000000001</v>
      </c>
    </row>
    <row r="361" spans="1:2">
      <c r="A361">
        <v>1.8</v>
      </c>
      <c r="B361">
        <v>69.6404</v>
      </c>
    </row>
    <row r="362" spans="1:2">
      <c r="A362">
        <v>3.8</v>
      </c>
      <c r="B362">
        <v>31.9</v>
      </c>
    </row>
    <row r="363" spans="1:2">
      <c r="A363">
        <v>2</v>
      </c>
      <c r="B363">
        <v>58.534999999999997</v>
      </c>
    </row>
    <row r="364" spans="1:2">
      <c r="A364">
        <v>3.5</v>
      </c>
      <c r="B364">
        <v>39.9</v>
      </c>
    </row>
    <row r="365" spans="1:2">
      <c r="A365">
        <v>1.5</v>
      </c>
      <c r="B365">
        <v>46.2622</v>
      </c>
    </row>
    <row r="366" spans="1:2">
      <c r="A366">
        <v>5.5</v>
      </c>
      <c r="B366">
        <v>21.4</v>
      </c>
    </row>
    <row r="367" spans="1:2">
      <c r="A367">
        <v>3.2</v>
      </c>
      <c r="B367">
        <v>36.4</v>
      </c>
    </row>
    <row r="368" spans="1:2">
      <c r="A368">
        <v>3</v>
      </c>
      <c r="B368">
        <v>35.799999999999997</v>
      </c>
    </row>
    <row r="369" spans="1:2">
      <c r="A369">
        <v>1.6</v>
      </c>
      <c r="B369">
        <v>46.5</v>
      </c>
    </row>
    <row r="370" spans="1:2">
      <c r="A370">
        <v>6.2</v>
      </c>
      <c r="B370">
        <v>25.799900000000001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9"/>
  <sheetViews>
    <sheetView tabSelected="1" topLeftCell="A716" zoomScale="125" zoomScaleNormal="125" zoomScalePageLayoutView="125" workbookViewId="0">
      <selection activeCell="J739" sqref="J739"/>
    </sheetView>
  </sheetViews>
  <sheetFormatPr baseColWidth="10" defaultRowHeight="15" x14ac:dyDescent="0"/>
  <cols>
    <col min="9" max="9" width="14.6640625" customWidth="1"/>
    <col min="10" max="10" width="20.6640625" customWidth="1"/>
    <col min="11" max="11" width="31.6640625" customWidth="1"/>
    <col min="12" max="12" width="27" customWidth="1"/>
  </cols>
  <sheetData>
    <row r="1" spans="1:12">
      <c r="A1" t="s">
        <v>0</v>
      </c>
      <c r="B1" t="s">
        <v>34</v>
      </c>
      <c r="C1" t="s">
        <v>20</v>
      </c>
      <c r="D1" t="s">
        <v>22</v>
      </c>
      <c r="E1" s="3" t="s">
        <v>23</v>
      </c>
      <c r="F1" s="3" t="s">
        <v>24</v>
      </c>
      <c r="G1" s="3" t="s">
        <v>25</v>
      </c>
      <c r="H1" s="3" t="s">
        <v>41</v>
      </c>
      <c r="I1" s="3" t="s">
        <v>42</v>
      </c>
    </row>
    <row r="2" spans="1:12">
      <c r="A2">
        <v>3.6</v>
      </c>
      <c r="B2">
        <v>33</v>
      </c>
      <c r="C2">
        <f>A2*B2</f>
        <v>118.8</v>
      </c>
      <c r="D2">
        <f>(A2^2)</f>
        <v>12.96</v>
      </c>
      <c r="E2">
        <f>$L$41+$L$40*A2</f>
        <v>34.267708160984625</v>
      </c>
      <c r="F2">
        <f>ABS(B2-E2)</f>
        <v>1.2677081609846255</v>
      </c>
      <c r="G2">
        <f>F2/B2</f>
        <v>3.8415398817715926E-2</v>
      </c>
      <c r="H2">
        <f>B2-E2</f>
        <v>-1.2677081609846255</v>
      </c>
      <c r="I2">
        <f>H2^2</f>
        <v>1.607083981427021</v>
      </c>
    </row>
    <row r="3" spans="1:12">
      <c r="A3">
        <v>4.5999999999999996</v>
      </c>
      <c r="B3">
        <v>34.200000000000003</v>
      </c>
      <c r="C3">
        <f t="shared" ref="C3:C66" si="0">A3*B3</f>
        <v>157.32</v>
      </c>
      <c r="D3">
        <f t="shared" ref="D3:D66" si="1">(A3^2)</f>
        <v>21.159999999999997</v>
      </c>
      <c r="E3">
        <f t="shared" ref="E3:E66" si="2">$L$41+$L$40*A3</f>
        <v>29.769838926919082</v>
      </c>
      <c r="F3">
        <f t="shared" ref="F3:F66" si="3">ABS(B3-E3)</f>
        <v>4.4301610730809209</v>
      </c>
      <c r="G3">
        <f t="shared" ref="G3:G66" si="4">F3/B3</f>
        <v>0.12953687348189827</v>
      </c>
      <c r="H3">
        <f t="shared" ref="H3:H66" si="5">B3-E3</f>
        <v>4.4301610730809209</v>
      </c>
      <c r="I3">
        <f t="shared" ref="I3:I66" si="6">H3^2</f>
        <v>19.626327133441496</v>
      </c>
    </row>
    <row r="4" spans="1:12">
      <c r="A4">
        <v>3.5</v>
      </c>
      <c r="B4">
        <v>34.749400000000001</v>
      </c>
      <c r="C4">
        <f t="shared" si="0"/>
        <v>121.6229</v>
      </c>
      <c r="D4">
        <f t="shared" si="1"/>
        <v>12.25</v>
      </c>
      <c r="E4">
        <f t="shared" si="2"/>
        <v>34.717495084391182</v>
      </c>
      <c r="F4">
        <f t="shared" si="3"/>
        <v>3.1904915608819806E-2</v>
      </c>
      <c r="G4">
        <f t="shared" si="4"/>
        <v>9.1814292070711455E-4</v>
      </c>
      <c r="H4">
        <f t="shared" si="5"/>
        <v>3.1904915608819806E-2</v>
      </c>
      <c r="I4">
        <f t="shared" si="6"/>
        <v>1.0179236400059137E-3</v>
      </c>
    </row>
    <row r="5" spans="1:12">
      <c r="A5">
        <v>3.7</v>
      </c>
      <c r="B5">
        <v>37.064999999999998</v>
      </c>
      <c r="C5">
        <f t="shared" si="0"/>
        <v>137.1405</v>
      </c>
      <c r="D5">
        <f t="shared" si="1"/>
        <v>13.690000000000001</v>
      </c>
      <c r="E5">
        <f t="shared" si="2"/>
        <v>33.817921237578076</v>
      </c>
      <c r="F5">
        <f t="shared" si="3"/>
        <v>3.2470787624219213</v>
      </c>
      <c r="G5">
        <f t="shared" si="4"/>
        <v>8.7604984821851375E-2</v>
      </c>
      <c r="H5">
        <f t="shared" si="5"/>
        <v>3.2470787624219213</v>
      </c>
      <c r="I5">
        <f t="shared" si="6"/>
        <v>10.543520489371476</v>
      </c>
    </row>
    <row r="6" spans="1:12">
      <c r="A6">
        <v>3</v>
      </c>
      <c r="B6">
        <v>35.731099999999998</v>
      </c>
      <c r="C6">
        <f t="shared" si="0"/>
        <v>107.19329999999999</v>
      </c>
      <c r="D6">
        <f t="shared" si="1"/>
        <v>9</v>
      </c>
      <c r="E6">
        <f t="shared" si="2"/>
        <v>36.966429701423955</v>
      </c>
      <c r="F6">
        <f t="shared" si="3"/>
        <v>1.2353297014239573</v>
      </c>
      <c r="G6">
        <f t="shared" si="4"/>
        <v>3.4572954692801437E-2</v>
      </c>
      <c r="H6">
        <f t="shared" si="5"/>
        <v>-1.2353297014239573</v>
      </c>
      <c r="I6">
        <f t="shared" si="6"/>
        <v>1.5260394712202034</v>
      </c>
    </row>
    <row r="7" spans="1:12">
      <c r="A7">
        <v>5.3</v>
      </c>
      <c r="B7">
        <v>23.299900000000001</v>
      </c>
      <c r="C7">
        <f t="shared" si="0"/>
        <v>123.48947</v>
      </c>
      <c r="D7">
        <f t="shared" si="1"/>
        <v>28.09</v>
      </c>
      <c r="E7">
        <f t="shared" si="2"/>
        <v>26.621330463073196</v>
      </c>
      <c r="F7">
        <f t="shared" si="3"/>
        <v>3.3214304630731952</v>
      </c>
      <c r="G7">
        <f t="shared" si="4"/>
        <v>0.14255127545925927</v>
      </c>
      <c r="H7">
        <f t="shared" si="5"/>
        <v>-3.3214304630731952</v>
      </c>
      <c r="I7">
        <f t="shared" si="6"/>
        <v>11.031900321030619</v>
      </c>
    </row>
    <row r="8" spans="1:12">
      <c r="A8">
        <v>3.5</v>
      </c>
      <c r="B8">
        <v>30.380500000000001</v>
      </c>
      <c r="C8">
        <f t="shared" si="0"/>
        <v>106.33175</v>
      </c>
      <c r="D8">
        <f t="shared" si="1"/>
        <v>12.25</v>
      </c>
      <c r="E8">
        <f t="shared" si="2"/>
        <v>34.717495084391182</v>
      </c>
      <c r="F8">
        <f t="shared" si="3"/>
        <v>4.3369950843911802</v>
      </c>
      <c r="G8">
        <f t="shared" si="4"/>
        <v>0.14275588237162587</v>
      </c>
      <c r="H8">
        <f t="shared" si="5"/>
        <v>-4.3369950843911802</v>
      </c>
      <c r="I8">
        <f t="shared" si="6"/>
        <v>18.80952636203326</v>
      </c>
      <c r="K8" t="s">
        <v>3</v>
      </c>
      <c r="L8">
        <f>COUNT(A2:A739)</f>
        <v>738</v>
      </c>
    </row>
    <row r="9" spans="1:12">
      <c r="A9">
        <v>3</v>
      </c>
      <c r="B9">
        <v>32</v>
      </c>
      <c r="C9">
        <f t="shared" si="0"/>
        <v>96</v>
      </c>
      <c r="D9">
        <f t="shared" si="1"/>
        <v>9</v>
      </c>
      <c r="E9">
        <f t="shared" si="2"/>
        <v>36.966429701423955</v>
      </c>
      <c r="F9">
        <f t="shared" si="3"/>
        <v>4.9664297014239551</v>
      </c>
      <c r="G9">
        <f t="shared" si="4"/>
        <v>0.1552009281694986</v>
      </c>
      <c r="H9">
        <f t="shared" si="5"/>
        <v>-4.9664297014239551</v>
      </c>
      <c r="I9">
        <f t="shared" si="6"/>
        <v>24.665423979186038</v>
      </c>
      <c r="K9" t="s">
        <v>4</v>
      </c>
      <c r="L9">
        <f>SUM(C2:C739)</f>
        <v>84061.350960000069</v>
      </c>
    </row>
    <row r="10" spans="1:12">
      <c r="A10">
        <v>2.4</v>
      </c>
      <c r="B10">
        <v>43.3</v>
      </c>
      <c r="C10">
        <f t="shared" si="0"/>
        <v>103.91999999999999</v>
      </c>
      <c r="D10">
        <f t="shared" si="1"/>
        <v>5.76</v>
      </c>
      <c r="E10">
        <f t="shared" si="2"/>
        <v>39.665151241863285</v>
      </c>
      <c r="F10">
        <f t="shared" si="3"/>
        <v>3.6348487581367124</v>
      </c>
      <c r="G10">
        <f t="shared" si="4"/>
        <v>8.3945698802233543E-2</v>
      </c>
      <c r="H10">
        <f t="shared" si="5"/>
        <v>3.6348487581367124</v>
      </c>
      <c r="I10">
        <f t="shared" si="6"/>
        <v>13.212125494527999</v>
      </c>
      <c r="K10" t="s">
        <v>5</v>
      </c>
      <c r="L10">
        <f>AVERAGE(A2:A739)</f>
        <v>3.4888888888888863</v>
      </c>
    </row>
    <row r="11" spans="1:12">
      <c r="A11">
        <v>2.7</v>
      </c>
      <c r="B11">
        <v>38.299999999999997</v>
      </c>
      <c r="C11">
        <f t="shared" si="0"/>
        <v>103.41</v>
      </c>
      <c r="D11">
        <f t="shared" si="1"/>
        <v>7.2900000000000009</v>
      </c>
      <c r="E11">
        <f t="shared" si="2"/>
        <v>38.315790471643624</v>
      </c>
      <c r="F11">
        <f t="shared" si="3"/>
        <v>1.5790471643626347E-2</v>
      </c>
      <c r="G11">
        <f t="shared" si="4"/>
        <v>4.1228385492496995E-4</v>
      </c>
      <c r="H11">
        <f t="shared" si="5"/>
        <v>-1.5790471643626347E-2</v>
      </c>
      <c r="I11">
        <f t="shared" si="6"/>
        <v>2.4933899472816777E-4</v>
      </c>
      <c r="K11" t="s">
        <v>6</v>
      </c>
      <c r="L11">
        <f>AVERAGE(B2:B739)</f>
        <v>34.767471409214146</v>
      </c>
    </row>
    <row r="12" spans="1:12">
      <c r="A12">
        <v>2.5</v>
      </c>
      <c r="B12">
        <v>40.193100000000001</v>
      </c>
      <c r="C12">
        <f t="shared" si="0"/>
        <v>100.48275000000001</v>
      </c>
      <c r="D12">
        <f t="shared" si="1"/>
        <v>6.25</v>
      </c>
      <c r="E12">
        <f t="shared" si="2"/>
        <v>39.215364318456736</v>
      </c>
      <c r="F12">
        <f t="shared" si="3"/>
        <v>0.9777356815432654</v>
      </c>
      <c r="G12">
        <f t="shared" si="4"/>
        <v>2.4325958474048167E-2</v>
      </c>
      <c r="H12">
        <f t="shared" si="5"/>
        <v>0.9777356815432654</v>
      </c>
      <c r="I12">
        <f t="shared" si="6"/>
        <v>0.9559670629628737</v>
      </c>
      <c r="K12" t="s">
        <v>7</v>
      </c>
      <c r="L12">
        <f>SUM(D2:D739)</f>
        <v>10196.640000000003</v>
      </c>
    </row>
    <row r="13" spans="1:12">
      <c r="A13">
        <v>5.5</v>
      </c>
      <c r="B13">
        <v>30.8</v>
      </c>
      <c r="C13">
        <f t="shared" si="0"/>
        <v>169.4</v>
      </c>
      <c r="D13">
        <f t="shared" si="1"/>
        <v>30.25</v>
      </c>
      <c r="E13">
        <f t="shared" si="2"/>
        <v>25.721756616260084</v>
      </c>
      <c r="F13">
        <f t="shared" si="3"/>
        <v>5.0782433837399168</v>
      </c>
      <c r="G13">
        <f t="shared" si="4"/>
        <v>0.16487803193960768</v>
      </c>
      <c r="H13">
        <f t="shared" si="5"/>
        <v>5.0782433837399168</v>
      </c>
      <c r="I13">
        <f t="shared" si="6"/>
        <v>25.788555864498239</v>
      </c>
      <c r="K13" t="s">
        <v>8</v>
      </c>
      <c r="L13">
        <f>L10^2</f>
        <v>12.172345679012327</v>
      </c>
    </row>
    <row r="14" spans="1:12">
      <c r="A14">
        <v>4</v>
      </c>
      <c r="B14">
        <v>28.918199999999999</v>
      </c>
      <c r="C14">
        <f t="shared" si="0"/>
        <v>115.6728</v>
      </c>
      <c r="D14">
        <f t="shared" si="1"/>
        <v>16</v>
      </c>
      <c r="E14">
        <f t="shared" si="2"/>
        <v>32.468560467358408</v>
      </c>
      <c r="F14">
        <f t="shared" si="3"/>
        <v>3.5503604673584093</v>
      </c>
      <c r="G14">
        <f t="shared" si="4"/>
        <v>0.12277252620697034</v>
      </c>
      <c r="H14">
        <f t="shared" si="5"/>
        <v>-3.5503604673584093</v>
      </c>
      <c r="I14">
        <f t="shared" si="6"/>
        <v>12.605059448181422</v>
      </c>
    </row>
    <row r="15" spans="1:12">
      <c r="A15">
        <v>3.6</v>
      </c>
      <c r="B15">
        <v>40</v>
      </c>
      <c r="C15">
        <f t="shared" si="0"/>
        <v>144</v>
      </c>
      <c r="D15">
        <f t="shared" si="1"/>
        <v>12.96</v>
      </c>
      <c r="E15">
        <f t="shared" si="2"/>
        <v>34.267708160984625</v>
      </c>
      <c r="F15">
        <f t="shared" si="3"/>
        <v>5.7322918390153745</v>
      </c>
      <c r="G15">
        <f t="shared" si="4"/>
        <v>0.14330729597538436</v>
      </c>
      <c r="H15">
        <f t="shared" si="5"/>
        <v>5.7322918390153745</v>
      </c>
      <c r="I15">
        <f t="shared" si="6"/>
        <v>32.859169727642268</v>
      </c>
    </row>
    <row r="16" spans="1:12">
      <c r="A16">
        <v>4</v>
      </c>
      <c r="B16">
        <v>35.200000000000003</v>
      </c>
      <c r="C16">
        <f t="shared" si="0"/>
        <v>140.80000000000001</v>
      </c>
      <c r="D16">
        <f t="shared" si="1"/>
        <v>16</v>
      </c>
      <c r="E16">
        <f t="shared" si="2"/>
        <v>32.468560467358408</v>
      </c>
      <c r="F16">
        <f t="shared" si="3"/>
        <v>2.7314395326415948</v>
      </c>
      <c r="G16">
        <f t="shared" si="4"/>
        <v>7.7597713995499848E-2</v>
      </c>
      <c r="H16">
        <f t="shared" si="5"/>
        <v>2.7314395326415948</v>
      </c>
      <c r="I16">
        <f t="shared" si="6"/>
        <v>7.4607619204773341</v>
      </c>
    </row>
    <row r="17" spans="1:12">
      <c r="A17">
        <v>3.5</v>
      </c>
      <c r="B17">
        <v>40.299999999999997</v>
      </c>
      <c r="C17">
        <f t="shared" si="0"/>
        <v>141.04999999999998</v>
      </c>
      <c r="D17">
        <f t="shared" si="1"/>
        <v>12.25</v>
      </c>
      <c r="E17">
        <f t="shared" si="2"/>
        <v>34.717495084391182</v>
      </c>
      <c r="F17">
        <f t="shared" si="3"/>
        <v>5.5825049156088156</v>
      </c>
      <c r="G17">
        <f t="shared" si="4"/>
        <v>0.13852369517639743</v>
      </c>
      <c r="H17">
        <f t="shared" si="5"/>
        <v>5.5825049156088156</v>
      </c>
      <c r="I17">
        <f t="shared" si="6"/>
        <v>31.164361132796589</v>
      </c>
    </row>
    <row r="18" spans="1:12">
      <c r="A18">
        <v>3.8</v>
      </c>
      <c r="B18">
        <v>35.6</v>
      </c>
      <c r="C18">
        <f t="shared" si="0"/>
        <v>135.28</v>
      </c>
      <c r="D18">
        <f t="shared" si="1"/>
        <v>14.44</v>
      </c>
      <c r="E18">
        <f t="shared" si="2"/>
        <v>33.36813431417152</v>
      </c>
      <c r="F18">
        <f t="shared" si="3"/>
        <v>2.2318656858284811</v>
      </c>
      <c r="G18">
        <f t="shared" si="4"/>
        <v>6.2692856343496653E-2</v>
      </c>
      <c r="H18">
        <f t="shared" si="5"/>
        <v>2.2318656858284811</v>
      </c>
      <c r="I18">
        <f t="shared" si="6"/>
        <v>4.9812244395786367</v>
      </c>
      <c r="K18" t="s">
        <v>9</v>
      </c>
      <c r="L18" t="s">
        <v>10</v>
      </c>
    </row>
    <row r="19" spans="1:12">
      <c r="A19">
        <v>3.5</v>
      </c>
      <c r="B19">
        <v>31.9</v>
      </c>
      <c r="C19">
        <f t="shared" si="0"/>
        <v>111.64999999999999</v>
      </c>
      <c r="D19">
        <f t="shared" si="1"/>
        <v>12.25</v>
      </c>
      <c r="E19">
        <f t="shared" si="2"/>
        <v>34.717495084391182</v>
      </c>
      <c r="F19">
        <f t="shared" si="3"/>
        <v>2.817495084391183</v>
      </c>
      <c r="G19">
        <f t="shared" si="4"/>
        <v>8.8322729918218906E-2</v>
      </c>
      <c r="H19">
        <f t="shared" si="5"/>
        <v>-2.817495084391183</v>
      </c>
      <c r="I19">
        <f t="shared" si="6"/>
        <v>7.9382785505684792</v>
      </c>
      <c r="K19" t="s">
        <v>11</v>
      </c>
      <c r="L19" t="s">
        <v>12</v>
      </c>
    </row>
    <row r="20" spans="1:12">
      <c r="A20">
        <v>3.6</v>
      </c>
      <c r="B20">
        <v>31.6</v>
      </c>
      <c r="C20">
        <f t="shared" si="0"/>
        <v>113.76</v>
      </c>
      <c r="D20">
        <f t="shared" si="1"/>
        <v>12.96</v>
      </c>
      <c r="E20">
        <f t="shared" si="2"/>
        <v>34.267708160984625</v>
      </c>
      <c r="F20">
        <f t="shared" si="3"/>
        <v>2.667708160984624</v>
      </c>
      <c r="G20">
        <f t="shared" si="4"/>
        <v>8.4421144334956455E-2</v>
      </c>
      <c r="H20">
        <f t="shared" si="5"/>
        <v>-2.667708160984624</v>
      </c>
      <c r="I20">
        <f t="shared" si="6"/>
        <v>7.1166668321839648</v>
      </c>
    </row>
    <row r="21" spans="1:12">
      <c r="A21">
        <v>2.5</v>
      </c>
      <c r="B21">
        <v>39.700000000000003</v>
      </c>
      <c r="C21">
        <f t="shared" si="0"/>
        <v>99.25</v>
      </c>
      <c r="D21">
        <f t="shared" si="1"/>
        <v>6.25</v>
      </c>
      <c r="E21">
        <f t="shared" si="2"/>
        <v>39.215364318456736</v>
      </c>
      <c r="F21">
        <f t="shared" si="3"/>
        <v>0.48463568154326708</v>
      </c>
      <c r="G21">
        <f t="shared" si="4"/>
        <v>1.2207447897815291E-2</v>
      </c>
      <c r="H21">
        <f t="shared" si="5"/>
        <v>0.48463568154326708</v>
      </c>
      <c r="I21">
        <f t="shared" si="6"/>
        <v>0.234871743824907</v>
      </c>
      <c r="K21" t="s">
        <v>13</v>
      </c>
      <c r="L21" t="s">
        <v>14</v>
      </c>
    </row>
    <row r="22" spans="1:12">
      <c r="A22">
        <v>5.9</v>
      </c>
      <c r="B22">
        <v>26.620799999999999</v>
      </c>
      <c r="C22">
        <f t="shared" si="0"/>
        <v>157.06272000000001</v>
      </c>
      <c r="D22">
        <f t="shared" si="1"/>
        <v>34.81</v>
      </c>
      <c r="E22">
        <f t="shared" si="2"/>
        <v>23.922608922633863</v>
      </c>
      <c r="F22">
        <f t="shared" si="3"/>
        <v>2.6981910773661362</v>
      </c>
      <c r="G22">
        <f t="shared" si="4"/>
        <v>0.10135649857878562</v>
      </c>
      <c r="H22">
        <f t="shared" si="5"/>
        <v>2.6981910773661362</v>
      </c>
      <c r="I22">
        <f t="shared" si="6"/>
        <v>7.2802350899782304</v>
      </c>
      <c r="K22" t="s">
        <v>15</v>
      </c>
      <c r="L22" t="s">
        <v>16</v>
      </c>
    </row>
    <row r="23" spans="1:12">
      <c r="A23">
        <v>2</v>
      </c>
      <c r="B23">
        <v>37.5</v>
      </c>
      <c r="C23">
        <f t="shared" si="0"/>
        <v>75</v>
      </c>
      <c r="D23">
        <f t="shared" si="1"/>
        <v>4</v>
      </c>
      <c r="E23">
        <f t="shared" si="2"/>
        <v>41.464298935489509</v>
      </c>
      <c r="F23">
        <f t="shared" si="3"/>
        <v>3.9642989354895093</v>
      </c>
      <c r="G23">
        <f t="shared" si="4"/>
        <v>0.10571463827972025</v>
      </c>
      <c r="H23">
        <f t="shared" si="5"/>
        <v>-3.9642989354895093</v>
      </c>
      <c r="I23">
        <f t="shared" si="6"/>
        <v>15.715666049923257</v>
      </c>
    </row>
    <row r="24" spans="1:12">
      <c r="A24">
        <v>2.7</v>
      </c>
      <c r="B24">
        <v>40.6</v>
      </c>
      <c r="C24">
        <f t="shared" si="0"/>
        <v>109.62</v>
      </c>
      <c r="D24">
        <f t="shared" si="1"/>
        <v>7.2900000000000009</v>
      </c>
      <c r="E24">
        <f t="shared" si="2"/>
        <v>38.315790471643624</v>
      </c>
      <c r="F24">
        <f t="shared" si="3"/>
        <v>2.2842095283563779</v>
      </c>
      <c r="G24">
        <f t="shared" si="4"/>
        <v>5.6261318432423102E-2</v>
      </c>
      <c r="H24">
        <f t="shared" si="5"/>
        <v>2.2842095283563779</v>
      </c>
      <c r="I24">
        <f t="shared" si="6"/>
        <v>5.2176131694340668</v>
      </c>
    </row>
    <row r="25" spans="1:12">
      <c r="A25">
        <v>2.4</v>
      </c>
      <c r="B25">
        <v>46.9</v>
      </c>
      <c r="C25">
        <f t="shared" si="0"/>
        <v>112.55999999999999</v>
      </c>
      <c r="D25">
        <f t="shared" si="1"/>
        <v>5.76</v>
      </c>
      <c r="E25">
        <f t="shared" si="2"/>
        <v>39.665151241863285</v>
      </c>
      <c r="F25">
        <f t="shared" si="3"/>
        <v>7.2348487581367138</v>
      </c>
      <c r="G25">
        <f t="shared" si="4"/>
        <v>0.15426116755088942</v>
      </c>
      <c r="H25">
        <f t="shared" si="5"/>
        <v>7.2348487581367138</v>
      </c>
      <c r="I25">
        <f t="shared" si="6"/>
        <v>52.343036553112348</v>
      </c>
      <c r="K25" t="s">
        <v>17</v>
      </c>
    </row>
    <row r="26" spans="1:12">
      <c r="A26">
        <v>2.4</v>
      </c>
      <c r="B26">
        <v>37.071100000000001</v>
      </c>
      <c r="C26">
        <f t="shared" si="0"/>
        <v>88.970640000000003</v>
      </c>
      <c r="D26">
        <f t="shared" si="1"/>
        <v>5.76</v>
      </c>
      <c r="E26">
        <f t="shared" si="2"/>
        <v>39.665151241863285</v>
      </c>
      <c r="F26">
        <f t="shared" si="3"/>
        <v>2.5940512418632835</v>
      </c>
      <c r="G26">
        <f t="shared" si="4"/>
        <v>6.9975027497519188E-2</v>
      </c>
      <c r="H26">
        <f t="shared" si="5"/>
        <v>-2.5940512418632835</v>
      </c>
      <c r="I26">
        <f t="shared" si="6"/>
        <v>6.7291018454124432</v>
      </c>
      <c r="K26" t="s">
        <v>18</v>
      </c>
      <c r="L26">
        <f>L9-(L8*L10*L11)</f>
        <v>-5457.9344244444364</v>
      </c>
    </row>
    <row r="27" spans="1:12">
      <c r="A27">
        <v>3.5</v>
      </c>
      <c r="B27">
        <v>33.200000000000003</v>
      </c>
      <c r="C27">
        <f t="shared" si="0"/>
        <v>116.20000000000002</v>
      </c>
      <c r="D27">
        <f t="shared" si="1"/>
        <v>12.25</v>
      </c>
      <c r="E27">
        <f t="shared" si="2"/>
        <v>34.717495084391182</v>
      </c>
      <c r="F27">
        <f t="shared" si="3"/>
        <v>1.5174950843911788</v>
      </c>
      <c r="G27">
        <f t="shared" si="4"/>
        <v>4.5707683264794539E-2</v>
      </c>
      <c r="H27">
        <f t="shared" si="5"/>
        <v>-1.5174950843911788</v>
      </c>
      <c r="I27">
        <f t="shared" si="6"/>
        <v>2.3027913311513908</v>
      </c>
      <c r="K27" t="s">
        <v>15</v>
      </c>
      <c r="L27">
        <f>L12-(L8*L13)</f>
        <v>1213.4488888889064</v>
      </c>
    </row>
    <row r="28" spans="1:12">
      <c r="A28">
        <v>4.4000000000000004</v>
      </c>
      <c r="B28">
        <v>30.562000000000001</v>
      </c>
      <c r="C28">
        <f t="shared" si="0"/>
        <v>134.47280000000001</v>
      </c>
      <c r="D28">
        <f t="shared" si="1"/>
        <v>19.360000000000003</v>
      </c>
      <c r="E28">
        <f t="shared" si="2"/>
        <v>30.669412773732187</v>
      </c>
      <c r="F28">
        <f t="shared" si="3"/>
        <v>0.10741277373218594</v>
      </c>
      <c r="G28">
        <f t="shared" si="4"/>
        <v>3.5145858822127458E-3</v>
      </c>
      <c r="H28">
        <f t="shared" si="5"/>
        <v>-0.10741277373218594</v>
      </c>
      <c r="I28">
        <f t="shared" si="6"/>
        <v>1.1537503960841774E-2</v>
      </c>
    </row>
    <row r="29" spans="1:12">
      <c r="A29">
        <v>3.8</v>
      </c>
      <c r="B29">
        <v>36.012999999999998</v>
      </c>
      <c r="C29">
        <f t="shared" si="0"/>
        <v>136.84939999999997</v>
      </c>
      <c r="D29">
        <f t="shared" si="1"/>
        <v>14.44</v>
      </c>
      <c r="E29">
        <f t="shared" si="2"/>
        <v>33.36813431417152</v>
      </c>
      <c r="F29">
        <f t="shared" si="3"/>
        <v>2.6448656858284778</v>
      </c>
      <c r="G29">
        <f t="shared" si="4"/>
        <v>7.3441970561421654E-2</v>
      </c>
      <c r="H29">
        <f t="shared" si="5"/>
        <v>2.6448656858284778</v>
      </c>
      <c r="I29">
        <f t="shared" si="6"/>
        <v>6.9953144960729441</v>
      </c>
      <c r="K29" t="s">
        <v>19</v>
      </c>
      <c r="L29">
        <f>L26/L27</f>
        <v>-4.4978692340655488</v>
      </c>
    </row>
    <row r="30" spans="1:12">
      <c r="A30">
        <v>2.5</v>
      </c>
      <c r="B30">
        <v>40.0169</v>
      </c>
      <c r="C30">
        <f t="shared" si="0"/>
        <v>100.04225</v>
      </c>
      <c r="D30">
        <f t="shared" si="1"/>
        <v>6.25</v>
      </c>
      <c r="E30">
        <f>$L$41+$L$40*A30</f>
        <v>39.215364318456736</v>
      </c>
      <c r="F30">
        <f t="shared" si="3"/>
        <v>0.80153568154326393</v>
      </c>
      <c r="G30">
        <f t="shared" si="4"/>
        <v>2.0029929393412881E-2</v>
      </c>
      <c r="H30">
        <f t="shared" si="5"/>
        <v>0.80153568154326393</v>
      </c>
      <c r="I30">
        <f t="shared" si="6"/>
        <v>0.64245944878702466</v>
      </c>
      <c r="K30" t="s">
        <v>9</v>
      </c>
      <c r="L30">
        <f>L11-(L29*L10)</f>
        <v>50.460037403620603</v>
      </c>
    </row>
    <row r="31" spans="1:12">
      <c r="A31">
        <v>3.5</v>
      </c>
      <c r="B31">
        <v>34.700000000000003</v>
      </c>
      <c r="C31">
        <f t="shared" si="0"/>
        <v>121.45000000000002</v>
      </c>
      <c r="D31">
        <f t="shared" si="1"/>
        <v>12.25</v>
      </c>
      <c r="E31">
        <f t="shared" si="2"/>
        <v>34.717495084391182</v>
      </c>
      <c r="F31">
        <f t="shared" si="3"/>
        <v>1.749508439117875E-2</v>
      </c>
      <c r="G31">
        <f t="shared" si="4"/>
        <v>5.0418110637402735E-4</v>
      </c>
      <c r="H31">
        <f t="shared" si="5"/>
        <v>-1.749508439117875E-2</v>
      </c>
      <c r="I31">
        <f t="shared" si="6"/>
        <v>3.0607797785446632E-4</v>
      </c>
    </row>
    <row r="32" spans="1:12">
      <c r="A32">
        <v>4</v>
      </c>
      <c r="B32">
        <v>30</v>
      </c>
      <c r="C32">
        <f t="shared" si="0"/>
        <v>120</v>
      </c>
      <c r="D32">
        <f t="shared" si="1"/>
        <v>16</v>
      </c>
      <c r="E32">
        <f t="shared" si="2"/>
        <v>32.468560467358408</v>
      </c>
      <c r="F32">
        <f t="shared" si="3"/>
        <v>2.4685604673584081</v>
      </c>
      <c r="G32">
        <f t="shared" si="4"/>
        <v>8.2285348911946929E-2</v>
      </c>
      <c r="H32">
        <f t="shared" si="5"/>
        <v>-2.4685604673584081</v>
      </c>
      <c r="I32">
        <f t="shared" si="6"/>
        <v>6.0937907810047625</v>
      </c>
      <c r="K32" t="s">
        <v>26</v>
      </c>
      <c r="L32" t="s">
        <v>27</v>
      </c>
    </row>
    <row r="33" spans="1:12">
      <c r="A33">
        <v>4.5999999999999996</v>
      </c>
      <c r="B33">
        <v>31.9</v>
      </c>
      <c r="C33">
        <f t="shared" si="0"/>
        <v>146.73999999999998</v>
      </c>
      <c r="D33">
        <f t="shared" si="1"/>
        <v>21.159999999999997</v>
      </c>
      <c r="E33">
        <f t="shared" si="2"/>
        <v>29.769838926919082</v>
      </c>
      <c r="F33">
        <f t="shared" si="3"/>
        <v>2.1301610730809166</v>
      </c>
      <c r="G33">
        <f t="shared" si="4"/>
        <v>6.6776209187489555E-2</v>
      </c>
      <c r="H33">
        <f t="shared" si="5"/>
        <v>2.1301610730809166</v>
      </c>
      <c r="I33">
        <f t="shared" si="6"/>
        <v>4.5375861972692419</v>
      </c>
      <c r="K33" t="s">
        <v>28</v>
      </c>
      <c r="L33" t="s">
        <v>29</v>
      </c>
    </row>
    <row r="34" spans="1:12">
      <c r="A34">
        <v>3</v>
      </c>
      <c r="B34">
        <v>33</v>
      </c>
      <c r="C34">
        <f t="shared" si="0"/>
        <v>99</v>
      </c>
      <c r="D34">
        <f t="shared" si="1"/>
        <v>9</v>
      </c>
      <c r="E34">
        <f t="shared" si="2"/>
        <v>36.966429701423955</v>
      </c>
      <c r="F34">
        <f t="shared" si="3"/>
        <v>3.9664297014239551</v>
      </c>
      <c r="G34">
        <f t="shared" si="4"/>
        <v>0.12019483943708954</v>
      </c>
      <c r="H34">
        <f t="shared" si="5"/>
        <v>-3.9664297014239551</v>
      </c>
      <c r="I34">
        <f t="shared" si="6"/>
        <v>15.732564576338126</v>
      </c>
      <c r="K34" t="s">
        <v>30</v>
      </c>
      <c r="L34" t="s">
        <v>31</v>
      </c>
    </row>
    <row r="35" spans="1:12">
      <c r="A35">
        <v>2</v>
      </c>
      <c r="B35">
        <v>40.299999999999997</v>
      </c>
      <c r="C35">
        <f t="shared" si="0"/>
        <v>80.599999999999994</v>
      </c>
      <c r="D35">
        <f t="shared" si="1"/>
        <v>4</v>
      </c>
      <c r="E35">
        <f t="shared" si="2"/>
        <v>41.464298935489509</v>
      </c>
      <c r="F35">
        <f t="shared" si="3"/>
        <v>1.1642989354895121</v>
      </c>
      <c r="G35">
        <f t="shared" si="4"/>
        <v>2.8890792443908492E-2</v>
      </c>
      <c r="H35">
        <f t="shared" si="5"/>
        <v>-1.1642989354895121</v>
      </c>
      <c r="I35">
        <f t="shared" si="6"/>
        <v>1.3555920111820112</v>
      </c>
    </row>
    <row r="36" spans="1:12">
      <c r="A36">
        <v>6.8</v>
      </c>
      <c r="B36">
        <v>21.006</v>
      </c>
      <c r="C36">
        <f t="shared" si="0"/>
        <v>142.8408</v>
      </c>
      <c r="D36">
        <f t="shared" si="1"/>
        <v>46.239999999999995</v>
      </c>
      <c r="E36">
        <f t="shared" si="2"/>
        <v>19.874526611974872</v>
      </c>
      <c r="F36">
        <f t="shared" si="3"/>
        <v>1.1314733880251282</v>
      </c>
      <c r="G36">
        <f t="shared" si="4"/>
        <v>5.3864295345383617E-2</v>
      </c>
      <c r="H36">
        <f t="shared" si="5"/>
        <v>1.1314733880251282</v>
      </c>
      <c r="I36">
        <f t="shared" si="6"/>
        <v>1.2802320278090624</v>
      </c>
    </row>
    <row r="37" spans="1:12">
      <c r="A37">
        <v>3.5</v>
      </c>
      <c r="B37">
        <v>37.4</v>
      </c>
      <c r="C37">
        <f t="shared" si="0"/>
        <v>130.9</v>
      </c>
      <c r="D37">
        <f t="shared" si="1"/>
        <v>12.25</v>
      </c>
      <c r="E37">
        <f t="shared" si="2"/>
        <v>34.717495084391182</v>
      </c>
      <c r="F37">
        <f t="shared" si="3"/>
        <v>2.682504915608817</v>
      </c>
      <c r="G37">
        <f t="shared" si="4"/>
        <v>7.1724730363872113E-2</v>
      </c>
      <c r="H37">
        <f t="shared" si="5"/>
        <v>2.682504915608817</v>
      </c>
      <c r="I37">
        <f t="shared" si="6"/>
        <v>7.195832622265466</v>
      </c>
    </row>
    <row r="38" spans="1:12">
      <c r="A38">
        <v>1.8</v>
      </c>
      <c r="B38">
        <v>44.8</v>
      </c>
      <c r="C38">
        <f t="shared" si="0"/>
        <v>80.64</v>
      </c>
      <c r="D38">
        <f t="shared" si="1"/>
        <v>3.24</v>
      </c>
      <c r="E38">
        <f t="shared" si="2"/>
        <v>42.363872782302614</v>
      </c>
      <c r="F38">
        <f t="shared" si="3"/>
        <v>2.4361272176973827</v>
      </c>
      <c r="G38">
        <f t="shared" si="4"/>
        <v>5.4377839680745152E-2</v>
      </c>
      <c r="H38">
        <f t="shared" si="5"/>
        <v>2.4361272176973827</v>
      </c>
      <c r="I38">
        <f t="shared" si="6"/>
        <v>5.9347158208059909</v>
      </c>
    </row>
    <row r="39" spans="1:12">
      <c r="A39">
        <v>2</v>
      </c>
      <c r="B39">
        <v>40</v>
      </c>
      <c r="C39">
        <f t="shared" si="0"/>
        <v>80</v>
      </c>
      <c r="D39">
        <f t="shared" si="1"/>
        <v>4</v>
      </c>
      <c r="E39">
        <f t="shared" si="2"/>
        <v>41.464298935489509</v>
      </c>
      <c r="F39">
        <f t="shared" si="3"/>
        <v>1.4642989354895093</v>
      </c>
      <c r="G39">
        <f t="shared" si="4"/>
        <v>3.6607473387237729E-2</v>
      </c>
      <c r="H39">
        <f t="shared" si="5"/>
        <v>-1.4642989354895093</v>
      </c>
      <c r="I39">
        <f t="shared" si="6"/>
        <v>2.1441713724757099</v>
      </c>
      <c r="K39" t="s">
        <v>3</v>
      </c>
      <c r="L39">
        <v>738</v>
      </c>
    </row>
    <row r="40" spans="1:12">
      <c r="A40">
        <v>2</v>
      </c>
      <c r="B40">
        <v>34.700000000000003</v>
      </c>
      <c r="C40">
        <f t="shared" si="0"/>
        <v>69.400000000000006</v>
      </c>
      <c r="D40">
        <f t="shared" si="1"/>
        <v>4</v>
      </c>
      <c r="E40">
        <f t="shared" si="2"/>
        <v>41.464298935489509</v>
      </c>
      <c r="F40">
        <f t="shared" si="3"/>
        <v>6.7642989354895064</v>
      </c>
      <c r="G40">
        <f t="shared" si="4"/>
        <v>0.19493656874609527</v>
      </c>
      <c r="H40">
        <f t="shared" si="5"/>
        <v>-6.7642989354895064</v>
      </c>
      <c r="I40">
        <f t="shared" si="6"/>
        <v>45.755740088664467</v>
      </c>
      <c r="K40" t="s">
        <v>19</v>
      </c>
      <c r="L40">
        <v>-4.4978692340655488</v>
      </c>
    </row>
    <row r="41" spans="1:12">
      <c r="A41">
        <v>4.3</v>
      </c>
      <c r="B41">
        <v>27.805499999999999</v>
      </c>
      <c r="C41">
        <f t="shared" si="0"/>
        <v>119.56365</v>
      </c>
      <c r="D41">
        <f t="shared" si="1"/>
        <v>18.489999999999998</v>
      </c>
      <c r="E41">
        <f t="shared" si="2"/>
        <v>31.119199697138743</v>
      </c>
      <c r="F41">
        <f t="shared" si="3"/>
        <v>3.3136996971387447</v>
      </c>
      <c r="G41">
        <f t="shared" si="4"/>
        <v>0.11917425319230888</v>
      </c>
      <c r="H41">
        <f t="shared" si="5"/>
        <v>-3.3136996971387447</v>
      </c>
      <c r="I41">
        <f t="shared" si="6"/>
        <v>10.980605682817409</v>
      </c>
      <c r="K41" t="s">
        <v>9</v>
      </c>
      <c r="L41">
        <v>50.460037403620603</v>
      </c>
    </row>
    <row r="42" spans="1:12">
      <c r="A42">
        <v>2</v>
      </c>
      <c r="B42">
        <v>42.3461</v>
      </c>
      <c r="C42">
        <f t="shared" si="0"/>
        <v>84.6922</v>
      </c>
      <c r="D42">
        <f t="shared" si="1"/>
        <v>4</v>
      </c>
      <c r="E42">
        <f t="shared" si="2"/>
        <v>41.464298935489509</v>
      </c>
      <c r="F42">
        <f t="shared" si="3"/>
        <v>0.88180106451049056</v>
      </c>
      <c r="G42">
        <f t="shared" si="4"/>
        <v>2.0823666512630221E-2</v>
      </c>
      <c r="H42">
        <f t="shared" si="5"/>
        <v>0.88180106451049056</v>
      </c>
      <c r="I42">
        <f t="shared" si="6"/>
        <v>0.77757311737183432</v>
      </c>
    </row>
    <row r="43" spans="1:12">
      <c r="A43">
        <v>5.2</v>
      </c>
      <c r="B43">
        <v>26.7</v>
      </c>
      <c r="C43">
        <f t="shared" si="0"/>
        <v>138.84</v>
      </c>
      <c r="D43">
        <f t="shared" si="1"/>
        <v>27.040000000000003</v>
      </c>
      <c r="E43">
        <f t="shared" si="2"/>
        <v>27.071117386479749</v>
      </c>
      <c r="F43">
        <f t="shared" si="3"/>
        <v>0.37111738647974946</v>
      </c>
      <c r="G43">
        <f t="shared" si="4"/>
        <v>1.3899527583511215E-2</v>
      </c>
      <c r="H43">
        <f t="shared" si="5"/>
        <v>-0.37111738647974946</v>
      </c>
      <c r="I43">
        <f t="shared" si="6"/>
        <v>0.13772811454755973</v>
      </c>
    </row>
    <row r="44" spans="1:12">
      <c r="A44">
        <v>5.2</v>
      </c>
      <c r="B44">
        <v>24.8</v>
      </c>
      <c r="C44">
        <f t="shared" si="0"/>
        <v>128.96</v>
      </c>
      <c r="D44">
        <f t="shared" si="1"/>
        <v>27.040000000000003</v>
      </c>
      <c r="E44">
        <f t="shared" si="2"/>
        <v>27.071117386479749</v>
      </c>
      <c r="F44">
        <f t="shared" si="3"/>
        <v>2.271117386479748</v>
      </c>
      <c r="G44">
        <f t="shared" si="4"/>
        <v>9.1577313970957586E-2</v>
      </c>
      <c r="H44">
        <f t="shared" si="5"/>
        <v>-2.271117386479748</v>
      </c>
      <c r="I44">
        <f t="shared" si="6"/>
        <v>5.1579741831706016</v>
      </c>
    </row>
    <row r="45" spans="1:12">
      <c r="A45">
        <v>6.8</v>
      </c>
      <c r="B45">
        <v>21.006</v>
      </c>
      <c r="C45">
        <f t="shared" si="0"/>
        <v>142.8408</v>
      </c>
      <c r="D45">
        <f t="shared" si="1"/>
        <v>46.239999999999995</v>
      </c>
      <c r="E45">
        <f t="shared" si="2"/>
        <v>19.874526611974872</v>
      </c>
      <c r="F45">
        <f t="shared" si="3"/>
        <v>1.1314733880251282</v>
      </c>
      <c r="G45">
        <f t="shared" si="4"/>
        <v>5.3864295345383617E-2</v>
      </c>
      <c r="H45">
        <f t="shared" si="5"/>
        <v>1.1314733880251282</v>
      </c>
      <c r="I45">
        <f t="shared" si="6"/>
        <v>1.2802320278090624</v>
      </c>
      <c r="K45" t="s">
        <v>32</v>
      </c>
      <c r="L45">
        <f>SUM(G2:G739)</f>
        <v>76.472665778263149</v>
      </c>
    </row>
    <row r="46" spans="1:12">
      <c r="A46">
        <v>2</v>
      </c>
      <c r="B46">
        <v>38</v>
      </c>
      <c r="C46">
        <f t="shared" si="0"/>
        <v>76</v>
      </c>
      <c r="D46">
        <f t="shared" si="1"/>
        <v>4</v>
      </c>
      <c r="E46">
        <f t="shared" si="2"/>
        <v>41.464298935489509</v>
      </c>
      <c r="F46">
        <f t="shared" si="3"/>
        <v>3.4642989354895093</v>
      </c>
      <c r="G46">
        <f t="shared" si="4"/>
        <v>9.1165761460250239E-2</v>
      </c>
      <c r="H46">
        <f t="shared" si="5"/>
        <v>-3.4642989354895093</v>
      </c>
      <c r="I46">
        <f t="shared" si="6"/>
        <v>12.001367114433748</v>
      </c>
      <c r="K46" t="s">
        <v>26</v>
      </c>
      <c r="L46">
        <f>L45/L39</f>
        <v>0.10362149834453001</v>
      </c>
    </row>
    <row r="47" spans="1:12">
      <c r="A47">
        <v>5.5</v>
      </c>
      <c r="B47">
        <v>20.100000000000001</v>
      </c>
      <c r="C47">
        <f t="shared" si="0"/>
        <v>110.55000000000001</v>
      </c>
      <c r="D47">
        <f t="shared" si="1"/>
        <v>30.25</v>
      </c>
      <c r="E47">
        <f t="shared" si="2"/>
        <v>25.721756616260084</v>
      </c>
      <c r="F47">
        <f t="shared" si="3"/>
        <v>5.6217566162600825</v>
      </c>
      <c r="G47">
        <f t="shared" si="4"/>
        <v>0.27968938389353643</v>
      </c>
      <c r="H47">
        <f t="shared" si="5"/>
        <v>-5.6217566162600825</v>
      </c>
      <c r="I47">
        <f t="shared" si="6"/>
        <v>31.604147452464012</v>
      </c>
      <c r="K47" t="s">
        <v>33</v>
      </c>
      <c r="L47">
        <f>L46*100</f>
        <v>10.362149834453001</v>
      </c>
    </row>
    <row r="48" spans="1:12">
      <c r="A48">
        <v>2.2999999999999998</v>
      </c>
      <c r="B48">
        <v>34.700000000000003</v>
      </c>
      <c r="C48">
        <f t="shared" si="0"/>
        <v>79.81</v>
      </c>
      <c r="D48">
        <f t="shared" si="1"/>
        <v>5.2899999999999991</v>
      </c>
      <c r="E48">
        <f t="shared" si="2"/>
        <v>40.114938165269841</v>
      </c>
      <c r="F48">
        <f t="shared" si="3"/>
        <v>5.4149381652698381</v>
      </c>
      <c r="G48">
        <f t="shared" si="4"/>
        <v>0.15605009121815094</v>
      </c>
      <c r="H48">
        <f t="shared" si="5"/>
        <v>-5.4149381652698381</v>
      </c>
      <c r="I48">
        <f t="shared" si="6"/>
        <v>29.32155533369588</v>
      </c>
    </row>
    <row r="49" spans="1:9">
      <c r="A49">
        <v>3.5</v>
      </c>
      <c r="B49">
        <v>34.5</v>
      </c>
      <c r="C49">
        <f t="shared" si="0"/>
        <v>120.75</v>
      </c>
      <c r="D49">
        <f t="shared" si="1"/>
        <v>12.25</v>
      </c>
      <c r="E49">
        <f t="shared" si="2"/>
        <v>34.717495084391182</v>
      </c>
      <c r="F49">
        <f t="shared" si="3"/>
        <v>0.21749508439118159</v>
      </c>
      <c r="G49">
        <f t="shared" si="4"/>
        <v>6.3042053446719301E-3</v>
      </c>
      <c r="H49">
        <f t="shared" si="5"/>
        <v>-0.21749508439118159</v>
      </c>
      <c r="I49">
        <f t="shared" si="6"/>
        <v>4.7304111734327206E-2</v>
      </c>
    </row>
    <row r="50" spans="1:9">
      <c r="A50">
        <v>2.4</v>
      </c>
      <c r="B50">
        <v>43.2286</v>
      </c>
      <c r="C50">
        <f t="shared" si="0"/>
        <v>103.74863999999999</v>
      </c>
      <c r="D50">
        <f t="shared" si="1"/>
        <v>5.76</v>
      </c>
      <c r="E50">
        <f t="shared" si="2"/>
        <v>39.665151241863285</v>
      </c>
      <c r="F50">
        <f t="shared" si="3"/>
        <v>3.5634487581367154</v>
      </c>
      <c r="G50">
        <f t="shared" si="4"/>
        <v>8.2432666293535184E-2</v>
      </c>
      <c r="H50">
        <f t="shared" si="5"/>
        <v>3.5634487581367154</v>
      </c>
      <c r="I50">
        <f t="shared" si="6"/>
        <v>12.698167051866099</v>
      </c>
    </row>
    <row r="51" spans="1:9">
      <c r="A51">
        <v>4</v>
      </c>
      <c r="B51">
        <v>27.1846</v>
      </c>
      <c r="C51">
        <f t="shared" si="0"/>
        <v>108.7384</v>
      </c>
      <c r="D51">
        <f t="shared" si="1"/>
        <v>16</v>
      </c>
      <c r="E51">
        <f t="shared" si="2"/>
        <v>32.468560467358408</v>
      </c>
      <c r="F51">
        <f t="shared" si="3"/>
        <v>5.2839604673584084</v>
      </c>
      <c r="G51">
        <f t="shared" si="4"/>
        <v>0.19437330206655271</v>
      </c>
      <c r="H51">
        <f t="shared" si="5"/>
        <v>-5.2839604673584084</v>
      </c>
      <c r="I51">
        <f t="shared" si="6"/>
        <v>27.920238220606489</v>
      </c>
    </row>
    <row r="52" spans="1:9">
      <c r="A52">
        <v>2</v>
      </c>
      <c r="B52">
        <v>31.1</v>
      </c>
      <c r="C52">
        <f t="shared" si="0"/>
        <v>62.2</v>
      </c>
      <c r="D52">
        <f t="shared" si="1"/>
        <v>4</v>
      </c>
      <c r="E52">
        <f t="shared" si="2"/>
        <v>41.464298935489509</v>
      </c>
      <c r="F52">
        <f t="shared" si="3"/>
        <v>10.364298935489508</v>
      </c>
      <c r="G52">
        <f t="shared" si="4"/>
        <v>0.33325720049805491</v>
      </c>
      <c r="H52">
        <f t="shared" si="5"/>
        <v>-10.364298935489508</v>
      </c>
      <c r="I52">
        <f t="shared" si="6"/>
        <v>107.41869242418895</v>
      </c>
    </row>
    <row r="53" spans="1:9">
      <c r="A53">
        <v>3.8</v>
      </c>
      <c r="B53">
        <v>31.9</v>
      </c>
      <c r="C53">
        <f t="shared" si="0"/>
        <v>121.21999999999998</v>
      </c>
      <c r="D53">
        <f t="shared" si="1"/>
        <v>14.44</v>
      </c>
      <c r="E53">
        <f t="shared" si="2"/>
        <v>33.36813431417152</v>
      </c>
      <c r="F53">
        <f t="shared" si="3"/>
        <v>1.4681343141715217</v>
      </c>
      <c r="G53">
        <f t="shared" si="4"/>
        <v>4.6023019253025758E-2</v>
      </c>
      <c r="H53">
        <f t="shared" si="5"/>
        <v>-1.4681343141715217</v>
      </c>
      <c r="I53">
        <f t="shared" si="6"/>
        <v>2.1554183644478844</v>
      </c>
    </row>
    <row r="54" spans="1:9">
      <c r="A54">
        <v>2</v>
      </c>
      <c r="B54">
        <v>48.2</v>
      </c>
      <c r="C54">
        <f t="shared" si="0"/>
        <v>96.4</v>
      </c>
      <c r="D54">
        <f t="shared" si="1"/>
        <v>4</v>
      </c>
      <c r="E54">
        <f t="shared" si="2"/>
        <v>41.464298935489509</v>
      </c>
      <c r="F54">
        <f t="shared" si="3"/>
        <v>6.7357010645104936</v>
      </c>
      <c r="G54">
        <f t="shared" si="4"/>
        <v>0.13974483536328824</v>
      </c>
      <c r="H54">
        <f t="shared" si="5"/>
        <v>6.7357010645104936</v>
      </c>
      <c r="I54">
        <f t="shared" si="6"/>
        <v>45.369668830447793</v>
      </c>
    </row>
    <row r="55" spans="1:9">
      <c r="A55">
        <v>3.5</v>
      </c>
      <c r="B55">
        <v>33.1</v>
      </c>
      <c r="C55">
        <f t="shared" si="0"/>
        <v>115.85000000000001</v>
      </c>
      <c r="D55">
        <f t="shared" si="1"/>
        <v>12.25</v>
      </c>
      <c r="E55">
        <f t="shared" si="2"/>
        <v>34.717495084391182</v>
      </c>
      <c r="F55">
        <f t="shared" si="3"/>
        <v>1.6174950843911802</v>
      </c>
      <c r="G55">
        <f t="shared" si="4"/>
        <v>4.8866920978585499E-2</v>
      </c>
      <c r="H55">
        <f t="shared" si="5"/>
        <v>-1.6174950843911802</v>
      </c>
      <c r="I55">
        <f t="shared" si="6"/>
        <v>2.6162903480296311</v>
      </c>
    </row>
    <row r="56" spans="1:9">
      <c r="A56">
        <v>2.4</v>
      </c>
      <c r="B56">
        <v>36.4</v>
      </c>
      <c r="C56">
        <f t="shared" si="0"/>
        <v>87.36</v>
      </c>
      <c r="D56">
        <f t="shared" si="1"/>
        <v>5.76</v>
      </c>
      <c r="E56">
        <f t="shared" si="2"/>
        <v>39.665151241863285</v>
      </c>
      <c r="F56">
        <f t="shared" si="3"/>
        <v>3.2651512418632862</v>
      </c>
      <c r="G56">
        <f t="shared" si="4"/>
        <v>8.9701957194046333E-2</v>
      </c>
      <c r="H56">
        <f t="shared" si="5"/>
        <v>-3.2651512418632862</v>
      </c>
      <c r="I56">
        <f t="shared" si="6"/>
        <v>10.661212632241361</v>
      </c>
    </row>
    <row r="57" spans="1:9">
      <c r="A57">
        <v>3.7</v>
      </c>
      <c r="B57">
        <v>35.2288</v>
      </c>
      <c r="C57">
        <f t="shared" si="0"/>
        <v>130.34656000000001</v>
      </c>
      <c r="D57">
        <f t="shared" si="1"/>
        <v>13.690000000000001</v>
      </c>
      <c r="E57">
        <f t="shared" si="2"/>
        <v>33.817921237578076</v>
      </c>
      <c r="F57">
        <f t="shared" si="3"/>
        <v>1.4108787624219232</v>
      </c>
      <c r="G57">
        <f t="shared" si="4"/>
        <v>4.0049015646911712E-2</v>
      </c>
      <c r="H57">
        <f t="shared" si="5"/>
        <v>1.4108787624219232</v>
      </c>
      <c r="I57">
        <f t="shared" si="6"/>
        <v>1.9905788822532178</v>
      </c>
    </row>
    <row r="58" spans="1:9">
      <c r="A58">
        <v>3.8</v>
      </c>
      <c r="B58">
        <v>36.934699999999999</v>
      </c>
      <c r="C58">
        <f t="shared" si="0"/>
        <v>140.35185999999999</v>
      </c>
      <c r="D58">
        <f t="shared" si="1"/>
        <v>14.44</v>
      </c>
      <c r="E58">
        <f t="shared" si="2"/>
        <v>33.36813431417152</v>
      </c>
      <c r="F58">
        <f t="shared" si="3"/>
        <v>3.5665656858284791</v>
      </c>
      <c r="G58">
        <f t="shared" si="4"/>
        <v>9.6564089753767568E-2</v>
      </c>
      <c r="H58">
        <f t="shared" si="5"/>
        <v>3.5665656858284791</v>
      </c>
      <c r="I58">
        <f t="shared" si="6"/>
        <v>12.720390791329169</v>
      </c>
    </row>
    <row r="59" spans="1:9">
      <c r="A59">
        <v>4</v>
      </c>
      <c r="B59">
        <v>30.9375</v>
      </c>
      <c r="C59">
        <f t="shared" si="0"/>
        <v>123.75</v>
      </c>
      <c r="D59">
        <f t="shared" si="1"/>
        <v>16</v>
      </c>
      <c r="E59">
        <f t="shared" si="2"/>
        <v>32.468560467358408</v>
      </c>
      <c r="F59">
        <f t="shared" si="3"/>
        <v>1.5310604673584081</v>
      </c>
      <c r="G59">
        <f t="shared" si="4"/>
        <v>4.9488823187342483E-2</v>
      </c>
      <c r="H59">
        <f t="shared" si="5"/>
        <v>-1.5310604673584081</v>
      </c>
      <c r="I59">
        <f t="shared" si="6"/>
        <v>2.3441461547077469</v>
      </c>
    </row>
    <row r="60" spans="1:9">
      <c r="A60">
        <v>3.7</v>
      </c>
      <c r="B60">
        <v>32.974800000000002</v>
      </c>
      <c r="C60">
        <f t="shared" si="0"/>
        <v>122.00676000000001</v>
      </c>
      <c r="D60">
        <f t="shared" si="1"/>
        <v>13.690000000000001</v>
      </c>
      <c r="E60">
        <f t="shared" si="2"/>
        <v>33.817921237578076</v>
      </c>
      <c r="F60">
        <f t="shared" si="3"/>
        <v>0.84312123757807456</v>
      </c>
      <c r="G60">
        <f t="shared" si="4"/>
        <v>2.5568653565088324E-2</v>
      </c>
      <c r="H60">
        <f t="shared" si="5"/>
        <v>-0.84312123757807456</v>
      </c>
      <c r="I60">
        <f t="shared" si="6"/>
        <v>0.71085342125518403</v>
      </c>
    </row>
    <row r="61" spans="1:9">
      <c r="A61">
        <v>5.3</v>
      </c>
      <c r="B61">
        <v>29</v>
      </c>
      <c r="C61">
        <f t="shared" si="0"/>
        <v>153.69999999999999</v>
      </c>
      <c r="D61">
        <f t="shared" si="1"/>
        <v>28.09</v>
      </c>
      <c r="E61">
        <f t="shared" si="2"/>
        <v>26.621330463073196</v>
      </c>
      <c r="F61">
        <f t="shared" si="3"/>
        <v>2.3786695369268038</v>
      </c>
      <c r="G61">
        <f t="shared" si="4"/>
        <v>8.202308748023461E-2</v>
      </c>
      <c r="H61">
        <f t="shared" si="5"/>
        <v>2.3786695369268038</v>
      </c>
      <c r="I61">
        <f t="shared" si="6"/>
        <v>5.6580687659035753</v>
      </c>
    </row>
    <row r="62" spans="1:9">
      <c r="A62">
        <v>2.5</v>
      </c>
      <c r="B62">
        <v>39.200000000000003</v>
      </c>
      <c r="C62">
        <f t="shared" si="0"/>
        <v>98</v>
      </c>
      <c r="D62">
        <f t="shared" si="1"/>
        <v>6.25</v>
      </c>
      <c r="E62">
        <f t="shared" si="2"/>
        <v>39.215364318456736</v>
      </c>
      <c r="F62">
        <f t="shared" si="3"/>
        <v>1.5364318456732917E-2</v>
      </c>
      <c r="G62">
        <f t="shared" si="4"/>
        <v>3.9194689940645193E-4</v>
      </c>
      <c r="H62">
        <f t="shared" si="5"/>
        <v>-1.5364318456732917E-2</v>
      </c>
      <c r="I62">
        <f t="shared" si="6"/>
        <v>2.3606228163990377E-4</v>
      </c>
    </row>
    <row r="63" spans="1:9">
      <c r="A63">
        <v>5.3</v>
      </c>
      <c r="B63">
        <v>27.9</v>
      </c>
      <c r="C63">
        <f t="shared" si="0"/>
        <v>147.86999999999998</v>
      </c>
      <c r="D63">
        <f t="shared" si="1"/>
        <v>28.09</v>
      </c>
      <c r="E63">
        <f t="shared" si="2"/>
        <v>26.621330463073196</v>
      </c>
      <c r="F63">
        <f t="shared" si="3"/>
        <v>1.2786695369268024</v>
      </c>
      <c r="G63">
        <f t="shared" si="4"/>
        <v>4.5830449352215141E-2</v>
      </c>
      <c r="H63">
        <f t="shared" si="5"/>
        <v>1.2786695369268024</v>
      </c>
      <c r="I63">
        <f t="shared" si="6"/>
        <v>1.6349957846646033</v>
      </c>
    </row>
    <row r="64" spans="1:9">
      <c r="A64">
        <v>2.5</v>
      </c>
      <c r="B64">
        <v>36.704700000000003</v>
      </c>
      <c r="C64">
        <f t="shared" si="0"/>
        <v>91.761750000000006</v>
      </c>
      <c r="D64">
        <f t="shared" si="1"/>
        <v>6.25</v>
      </c>
      <c r="E64">
        <f t="shared" si="2"/>
        <v>39.215364318456736</v>
      </c>
      <c r="F64">
        <f t="shared" si="3"/>
        <v>2.5106643184567332</v>
      </c>
      <c r="G64">
        <f t="shared" si="4"/>
        <v>6.8401712000281514E-2</v>
      </c>
      <c r="H64">
        <f t="shared" si="5"/>
        <v>-2.5106643184567332</v>
      </c>
      <c r="I64">
        <f t="shared" si="6"/>
        <v>6.3034353199718129</v>
      </c>
    </row>
    <row r="65" spans="1:9">
      <c r="A65">
        <v>3.5</v>
      </c>
      <c r="B65">
        <v>35.9</v>
      </c>
      <c r="C65">
        <f t="shared" si="0"/>
        <v>125.64999999999999</v>
      </c>
      <c r="D65">
        <f t="shared" si="1"/>
        <v>12.25</v>
      </c>
      <c r="E65">
        <f t="shared" si="2"/>
        <v>34.717495084391182</v>
      </c>
      <c r="F65">
        <f t="shared" si="3"/>
        <v>1.182504915608817</v>
      </c>
      <c r="G65">
        <f t="shared" si="4"/>
        <v>3.2938855587989334E-2</v>
      </c>
      <c r="H65">
        <f t="shared" si="5"/>
        <v>1.182504915608817</v>
      </c>
      <c r="I65">
        <f t="shared" si="6"/>
        <v>1.3983178754390153</v>
      </c>
    </row>
    <row r="66" spans="1:9">
      <c r="A66">
        <v>3.6</v>
      </c>
      <c r="B66">
        <v>34.875399999999999</v>
      </c>
      <c r="C66">
        <f t="shared" si="0"/>
        <v>125.55144</v>
      </c>
      <c r="D66">
        <f t="shared" si="1"/>
        <v>12.96</v>
      </c>
      <c r="E66">
        <f t="shared" si="2"/>
        <v>34.267708160984625</v>
      </c>
      <c r="F66">
        <f t="shared" si="3"/>
        <v>0.6076918390153736</v>
      </c>
      <c r="G66">
        <f t="shared" si="4"/>
        <v>1.7424655746324735E-2</v>
      </c>
      <c r="H66">
        <f t="shared" si="5"/>
        <v>0.6076918390153736</v>
      </c>
      <c r="I66">
        <f t="shared" si="6"/>
        <v>0.36928937120588673</v>
      </c>
    </row>
    <row r="67" spans="1:9">
      <c r="A67">
        <v>4.5999999999999996</v>
      </c>
      <c r="B67">
        <v>28.0212</v>
      </c>
      <c r="C67">
        <f t="shared" ref="C67:C130" si="7">A67*B67</f>
        <v>128.89751999999999</v>
      </c>
      <c r="D67">
        <f t="shared" ref="D67:D130" si="8">(A67^2)</f>
        <v>21.159999999999997</v>
      </c>
      <c r="E67">
        <f t="shared" ref="E67:E130" si="9">$L$41+$L$40*A67</f>
        <v>29.769838926919082</v>
      </c>
      <c r="F67">
        <f t="shared" ref="F67:F130" si="10">ABS(B67-E67)</f>
        <v>1.7486389269190816</v>
      </c>
      <c r="G67">
        <f t="shared" ref="G67:G130" si="11">F67/B67</f>
        <v>6.2404141397195037E-2</v>
      </c>
      <c r="H67">
        <f t="shared" ref="H67:H130" si="12">B67-E67</f>
        <v>-1.7486389269190816</v>
      </c>
      <c r="I67">
        <f t="shared" ref="I67:I130" si="13">H67^2</f>
        <v>3.0577380967367174</v>
      </c>
    </row>
    <row r="68" spans="1:9">
      <c r="A68">
        <v>2.5</v>
      </c>
      <c r="B68">
        <v>38.377800000000001</v>
      </c>
      <c r="C68">
        <f t="shared" si="7"/>
        <v>95.944500000000005</v>
      </c>
      <c r="D68">
        <f t="shared" si="8"/>
        <v>6.25</v>
      </c>
      <c r="E68">
        <f t="shared" si="9"/>
        <v>39.215364318456736</v>
      </c>
      <c r="F68">
        <f t="shared" si="10"/>
        <v>0.83756431845673518</v>
      </c>
      <c r="G68">
        <f t="shared" si="11"/>
        <v>2.1824187901774858E-2</v>
      </c>
      <c r="H68">
        <f t="shared" si="12"/>
        <v>-0.83756431845673518</v>
      </c>
      <c r="I68">
        <f t="shared" si="13"/>
        <v>0.70151398755189531</v>
      </c>
    </row>
    <row r="69" spans="1:9">
      <c r="A69">
        <v>3.6</v>
      </c>
      <c r="B69">
        <v>29.5</v>
      </c>
      <c r="C69">
        <f t="shared" si="7"/>
        <v>106.2</v>
      </c>
      <c r="D69">
        <f t="shared" si="8"/>
        <v>12.96</v>
      </c>
      <c r="E69">
        <f t="shared" si="9"/>
        <v>34.267708160984625</v>
      </c>
      <c r="F69">
        <f t="shared" si="10"/>
        <v>4.7677081609846255</v>
      </c>
      <c r="G69">
        <f t="shared" si="11"/>
        <v>0.161617225796089</v>
      </c>
      <c r="H69">
        <f t="shared" si="12"/>
        <v>-4.7677081609846255</v>
      </c>
      <c r="I69">
        <f t="shared" si="13"/>
        <v>22.731041108319399</v>
      </c>
    </row>
    <row r="70" spans="1:9">
      <c r="A70">
        <v>4.5</v>
      </c>
      <c r="B70">
        <v>24.349900000000002</v>
      </c>
      <c r="C70">
        <f t="shared" si="7"/>
        <v>109.57455</v>
      </c>
      <c r="D70">
        <f t="shared" si="8"/>
        <v>20.25</v>
      </c>
      <c r="E70">
        <f t="shared" si="9"/>
        <v>30.219625850325635</v>
      </c>
      <c r="F70">
        <f t="shared" si="10"/>
        <v>5.8697258503256329</v>
      </c>
      <c r="G70">
        <f t="shared" si="11"/>
        <v>0.24105749306262583</v>
      </c>
      <c r="H70">
        <f t="shared" si="12"/>
        <v>-5.8697258503256329</v>
      </c>
      <c r="I70">
        <f t="shared" si="13"/>
        <v>34.453681557980971</v>
      </c>
    </row>
    <row r="71" spans="1:9">
      <c r="A71">
        <v>2.4</v>
      </c>
      <c r="B71">
        <v>35.810299999999998</v>
      </c>
      <c r="C71">
        <f t="shared" si="7"/>
        <v>85.94471999999999</v>
      </c>
      <c r="D71">
        <f t="shared" si="8"/>
        <v>5.76</v>
      </c>
      <c r="E71">
        <f t="shared" si="9"/>
        <v>39.665151241863285</v>
      </c>
      <c r="F71">
        <f t="shared" si="10"/>
        <v>3.8548512418632868</v>
      </c>
      <c r="G71">
        <f t="shared" si="11"/>
        <v>0.10764643808801622</v>
      </c>
      <c r="H71">
        <f t="shared" si="12"/>
        <v>-3.8548512418632868</v>
      </c>
      <c r="I71">
        <f t="shared" si="13"/>
        <v>14.859878096894924</v>
      </c>
    </row>
    <row r="72" spans="1:9">
      <c r="A72">
        <v>4.7</v>
      </c>
      <c r="B72">
        <v>25.609400000000001</v>
      </c>
      <c r="C72">
        <f t="shared" si="7"/>
        <v>120.36418</v>
      </c>
      <c r="D72">
        <f t="shared" si="8"/>
        <v>22.090000000000003</v>
      </c>
      <c r="E72">
        <f t="shared" si="9"/>
        <v>29.320052003512522</v>
      </c>
      <c r="F72">
        <f t="shared" si="10"/>
        <v>3.7106520035125214</v>
      </c>
      <c r="G72">
        <f t="shared" si="11"/>
        <v>0.14489414056996733</v>
      </c>
      <c r="H72">
        <f t="shared" si="12"/>
        <v>-3.7106520035125214</v>
      </c>
      <c r="I72">
        <f t="shared" si="13"/>
        <v>13.768938291171489</v>
      </c>
    </row>
    <row r="73" spans="1:9">
      <c r="A73">
        <v>3.2</v>
      </c>
      <c r="B73">
        <v>38.9</v>
      </c>
      <c r="C73">
        <f t="shared" si="7"/>
        <v>124.48</v>
      </c>
      <c r="D73">
        <f t="shared" si="8"/>
        <v>10.240000000000002</v>
      </c>
      <c r="E73">
        <f t="shared" si="9"/>
        <v>36.06685585461085</v>
      </c>
      <c r="F73">
        <f t="shared" si="10"/>
        <v>2.8331441453891486</v>
      </c>
      <c r="G73">
        <f t="shared" si="11"/>
        <v>7.283146903314007E-2</v>
      </c>
      <c r="H73">
        <f t="shared" si="12"/>
        <v>2.8331441453891486</v>
      </c>
      <c r="I73">
        <f t="shared" si="13"/>
        <v>8.0267057485528088</v>
      </c>
    </row>
    <row r="74" spans="1:9">
      <c r="A74">
        <v>3.7</v>
      </c>
      <c r="B74">
        <v>28.1</v>
      </c>
      <c r="C74">
        <f t="shared" si="7"/>
        <v>103.97000000000001</v>
      </c>
      <c r="D74">
        <f t="shared" si="8"/>
        <v>13.690000000000001</v>
      </c>
      <c r="E74">
        <f t="shared" si="9"/>
        <v>33.817921237578076</v>
      </c>
      <c r="F74">
        <f t="shared" si="10"/>
        <v>5.717921237578075</v>
      </c>
      <c r="G74">
        <f t="shared" si="11"/>
        <v>0.20348474155082116</v>
      </c>
      <c r="H74">
        <f t="shared" si="12"/>
        <v>-5.717921237578075</v>
      </c>
      <c r="I74">
        <f t="shared" si="13"/>
        <v>32.694623279146384</v>
      </c>
    </row>
    <row r="75" spans="1:9">
      <c r="A75">
        <v>3</v>
      </c>
      <c r="B75">
        <v>29.789200000000001</v>
      </c>
      <c r="C75">
        <f t="shared" si="7"/>
        <v>89.36760000000001</v>
      </c>
      <c r="D75">
        <f t="shared" si="8"/>
        <v>9</v>
      </c>
      <c r="E75">
        <f t="shared" si="9"/>
        <v>36.966429701423955</v>
      </c>
      <c r="F75">
        <f t="shared" si="10"/>
        <v>7.1772297014239541</v>
      </c>
      <c r="G75">
        <f t="shared" si="11"/>
        <v>0.24093395262121689</v>
      </c>
      <c r="H75">
        <f t="shared" si="12"/>
        <v>-7.1772297014239541</v>
      </c>
      <c r="I75">
        <f t="shared" si="13"/>
        <v>51.512626187002184</v>
      </c>
    </row>
    <row r="76" spans="1:9">
      <c r="A76">
        <v>2</v>
      </c>
      <c r="B76">
        <v>38.870199999999997</v>
      </c>
      <c r="C76">
        <f t="shared" si="7"/>
        <v>77.740399999999994</v>
      </c>
      <c r="D76">
        <f t="shared" si="8"/>
        <v>4</v>
      </c>
      <c r="E76">
        <f t="shared" si="9"/>
        <v>41.464298935489509</v>
      </c>
      <c r="F76">
        <f t="shared" si="10"/>
        <v>2.5940989354895123</v>
      </c>
      <c r="G76">
        <f t="shared" si="11"/>
        <v>6.6737473321194965E-2</v>
      </c>
      <c r="H76">
        <f t="shared" si="12"/>
        <v>-2.5940989354895123</v>
      </c>
      <c r="I76">
        <f t="shared" si="13"/>
        <v>6.7293492871078211</v>
      </c>
    </row>
    <row r="77" spans="1:9">
      <c r="A77">
        <v>2.5</v>
      </c>
      <c r="B77">
        <v>30.168800000000001</v>
      </c>
      <c r="C77">
        <f t="shared" si="7"/>
        <v>75.421999999999997</v>
      </c>
      <c r="D77">
        <f t="shared" si="8"/>
        <v>6.25</v>
      </c>
      <c r="E77">
        <f t="shared" si="9"/>
        <v>39.215364318456736</v>
      </c>
      <c r="F77">
        <f t="shared" si="10"/>
        <v>9.0465643184567348</v>
      </c>
      <c r="G77">
        <f t="shared" si="11"/>
        <v>0.29986490408822142</v>
      </c>
      <c r="H77">
        <f t="shared" si="12"/>
        <v>-9.0465643184567348</v>
      </c>
      <c r="I77">
        <f t="shared" si="13"/>
        <v>81.840325967974564</v>
      </c>
    </row>
    <row r="78" spans="1:9">
      <c r="A78">
        <v>4</v>
      </c>
      <c r="B78">
        <v>27.736599999999999</v>
      </c>
      <c r="C78">
        <f t="shared" si="7"/>
        <v>110.9464</v>
      </c>
      <c r="D78">
        <f t="shared" si="8"/>
        <v>16</v>
      </c>
      <c r="E78">
        <f t="shared" si="9"/>
        <v>32.468560467358408</v>
      </c>
      <c r="F78">
        <f t="shared" si="10"/>
        <v>4.7319604673584088</v>
      </c>
      <c r="G78">
        <f t="shared" si="11"/>
        <v>0.17060347942279908</v>
      </c>
      <c r="H78">
        <f t="shared" si="12"/>
        <v>-4.7319604673584088</v>
      </c>
      <c r="I78">
        <f t="shared" si="13"/>
        <v>22.391449864642812</v>
      </c>
    </row>
    <row r="79" spans="1:9">
      <c r="A79">
        <v>2.4</v>
      </c>
      <c r="B79">
        <v>38.957500000000003</v>
      </c>
      <c r="C79">
        <f t="shared" si="7"/>
        <v>93.498000000000005</v>
      </c>
      <c r="D79">
        <f t="shared" si="8"/>
        <v>5.76</v>
      </c>
      <c r="E79">
        <f t="shared" si="9"/>
        <v>39.665151241863285</v>
      </c>
      <c r="F79">
        <f t="shared" si="10"/>
        <v>0.70765124186328165</v>
      </c>
      <c r="G79">
        <f t="shared" si="11"/>
        <v>1.8164698501271427E-2</v>
      </c>
      <c r="H79">
        <f t="shared" si="12"/>
        <v>-0.70765124186328165</v>
      </c>
      <c r="I79">
        <f t="shared" si="13"/>
        <v>0.50077028011064473</v>
      </c>
    </row>
    <row r="80" spans="1:9">
      <c r="A80">
        <v>3.6</v>
      </c>
      <c r="B80">
        <v>35.6</v>
      </c>
      <c r="C80">
        <f t="shared" si="7"/>
        <v>128.16</v>
      </c>
      <c r="D80">
        <f t="shared" si="8"/>
        <v>12.96</v>
      </c>
      <c r="E80">
        <f t="shared" si="9"/>
        <v>34.267708160984625</v>
      </c>
      <c r="F80">
        <f t="shared" si="10"/>
        <v>1.332291839015376</v>
      </c>
      <c r="G80">
        <f t="shared" si="11"/>
        <v>3.7423928062229661E-2</v>
      </c>
      <c r="H80">
        <f t="shared" si="12"/>
        <v>1.332291839015376</v>
      </c>
      <c r="I80">
        <f t="shared" si="13"/>
        <v>1.7750015443069724</v>
      </c>
    </row>
    <row r="81" spans="1:9">
      <c r="A81">
        <v>3.6</v>
      </c>
      <c r="B81">
        <v>26.1066</v>
      </c>
      <c r="C81">
        <f t="shared" si="7"/>
        <v>93.983760000000004</v>
      </c>
      <c r="D81">
        <f t="shared" si="8"/>
        <v>12.96</v>
      </c>
      <c r="E81">
        <f t="shared" si="9"/>
        <v>34.267708160984625</v>
      </c>
      <c r="F81">
        <f t="shared" si="10"/>
        <v>8.1611081609846252</v>
      </c>
      <c r="G81">
        <f t="shared" si="11"/>
        <v>0.31260708636837525</v>
      </c>
      <c r="H81">
        <f t="shared" si="12"/>
        <v>-8.1611081609846252</v>
      </c>
      <c r="I81">
        <f t="shared" si="13"/>
        <v>66.603686415289857</v>
      </c>
    </row>
    <row r="82" spans="1:9">
      <c r="A82">
        <v>3</v>
      </c>
      <c r="B82">
        <v>29.6</v>
      </c>
      <c r="C82">
        <f t="shared" si="7"/>
        <v>88.800000000000011</v>
      </c>
      <c r="D82">
        <f t="shared" si="8"/>
        <v>9</v>
      </c>
      <c r="E82">
        <f t="shared" si="9"/>
        <v>36.966429701423955</v>
      </c>
      <c r="F82">
        <f t="shared" si="10"/>
        <v>7.3664297014239537</v>
      </c>
      <c r="G82">
        <f t="shared" si="11"/>
        <v>0.24886586829134977</v>
      </c>
      <c r="H82">
        <f t="shared" si="12"/>
        <v>-7.3664297014239537</v>
      </c>
      <c r="I82">
        <f t="shared" si="13"/>
        <v>54.264286546020998</v>
      </c>
    </row>
    <row r="83" spans="1:9">
      <c r="A83">
        <v>2.4</v>
      </c>
      <c r="B83">
        <v>36.262799999999999</v>
      </c>
      <c r="C83">
        <f t="shared" si="7"/>
        <v>87.030719999999988</v>
      </c>
      <c r="D83">
        <f t="shared" si="8"/>
        <v>5.76</v>
      </c>
      <c r="E83">
        <f t="shared" si="9"/>
        <v>39.665151241863285</v>
      </c>
      <c r="F83">
        <f t="shared" si="10"/>
        <v>3.4023512418632862</v>
      </c>
      <c r="G83">
        <f t="shared" si="11"/>
        <v>9.3824835419859642E-2</v>
      </c>
      <c r="H83">
        <f t="shared" si="12"/>
        <v>-3.4023512418632862</v>
      </c>
      <c r="I83">
        <f t="shared" si="13"/>
        <v>11.575993973008647</v>
      </c>
    </row>
    <row r="84" spans="1:9">
      <c r="A84">
        <v>5.6</v>
      </c>
      <c r="B84">
        <v>24.299600000000002</v>
      </c>
      <c r="C84">
        <f t="shared" si="7"/>
        <v>136.07776000000001</v>
      </c>
      <c r="D84">
        <f t="shared" si="8"/>
        <v>31.359999999999996</v>
      </c>
      <c r="E84">
        <f t="shared" si="9"/>
        <v>25.271969692853531</v>
      </c>
      <c r="F84">
        <f t="shared" si="10"/>
        <v>0.9723696928535297</v>
      </c>
      <c r="G84">
        <f t="shared" si="11"/>
        <v>4.0015872395164104E-2</v>
      </c>
      <c r="H84">
        <f t="shared" si="12"/>
        <v>-0.9723696928535297</v>
      </c>
      <c r="I84">
        <f t="shared" si="13"/>
        <v>0.94550281958006765</v>
      </c>
    </row>
    <row r="85" spans="1:9">
      <c r="A85">
        <v>2</v>
      </c>
      <c r="B85">
        <v>37.5</v>
      </c>
      <c r="C85">
        <f t="shared" si="7"/>
        <v>75</v>
      </c>
      <c r="D85">
        <f t="shared" si="8"/>
        <v>4</v>
      </c>
      <c r="E85">
        <f t="shared" si="9"/>
        <v>41.464298935489509</v>
      </c>
      <c r="F85">
        <f t="shared" si="10"/>
        <v>3.9642989354895093</v>
      </c>
      <c r="G85">
        <f t="shared" si="11"/>
        <v>0.10571463827972025</v>
      </c>
      <c r="H85">
        <f t="shared" si="12"/>
        <v>-3.9642989354895093</v>
      </c>
      <c r="I85">
        <f t="shared" si="13"/>
        <v>15.715666049923257</v>
      </c>
    </row>
    <row r="86" spans="1:9">
      <c r="A86">
        <v>5.5</v>
      </c>
      <c r="B86">
        <v>23.2</v>
      </c>
      <c r="C86">
        <f t="shared" si="7"/>
        <v>127.6</v>
      </c>
      <c r="D86">
        <f t="shared" si="8"/>
        <v>30.25</v>
      </c>
      <c r="E86">
        <f t="shared" si="9"/>
        <v>25.721756616260084</v>
      </c>
      <c r="F86">
        <f t="shared" si="10"/>
        <v>2.5217566162600846</v>
      </c>
      <c r="G86">
        <f t="shared" si="11"/>
        <v>0.10869640587327951</v>
      </c>
      <c r="H86">
        <f t="shared" si="12"/>
        <v>-2.5217566162600846</v>
      </c>
      <c r="I86">
        <f t="shared" si="13"/>
        <v>6.3592564316515121</v>
      </c>
    </row>
    <row r="87" spans="1:9">
      <c r="A87">
        <v>2.7</v>
      </c>
      <c r="B87">
        <v>37.799999999999997</v>
      </c>
      <c r="C87">
        <f t="shared" si="7"/>
        <v>102.06</v>
      </c>
      <c r="D87">
        <f t="shared" si="8"/>
        <v>7.2900000000000009</v>
      </c>
      <c r="E87">
        <f t="shared" si="9"/>
        <v>38.315790471643624</v>
      </c>
      <c r="F87">
        <f t="shared" si="10"/>
        <v>0.51579047164362635</v>
      </c>
      <c r="G87">
        <f t="shared" si="11"/>
        <v>1.3645250572582708E-2</v>
      </c>
      <c r="H87">
        <f t="shared" si="12"/>
        <v>-0.51579047164362635</v>
      </c>
      <c r="I87">
        <f t="shared" si="13"/>
        <v>0.26603981063835452</v>
      </c>
    </row>
    <row r="88" spans="1:9">
      <c r="A88">
        <v>5.3</v>
      </c>
      <c r="B88">
        <v>28.993500000000001</v>
      </c>
      <c r="C88">
        <f t="shared" si="7"/>
        <v>153.66555</v>
      </c>
      <c r="D88">
        <f t="shared" si="8"/>
        <v>28.09</v>
      </c>
      <c r="E88">
        <f t="shared" si="9"/>
        <v>26.621330463073196</v>
      </c>
      <c r="F88">
        <f t="shared" si="10"/>
        <v>2.3721695369268048</v>
      </c>
      <c r="G88">
        <f t="shared" si="11"/>
        <v>8.1817287906834457E-2</v>
      </c>
      <c r="H88">
        <f t="shared" si="12"/>
        <v>2.3721695369268048</v>
      </c>
      <c r="I88">
        <f t="shared" si="13"/>
        <v>5.6271883119235317</v>
      </c>
    </row>
    <row r="89" spans="1:9">
      <c r="A89">
        <v>2.5</v>
      </c>
      <c r="B89">
        <v>31.8</v>
      </c>
      <c r="C89">
        <f t="shared" si="7"/>
        <v>79.5</v>
      </c>
      <c r="D89">
        <f t="shared" si="8"/>
        <v>6.25</v>
      </c>
      <c r="E89">
        <f t="shared" si="9"/>
        <v>39.215364318456736</v>
      </c>
      <c r="F89">
        <f t="shared" si="10"/>
        <v>7.415364318456735</v>
      </c>
      <c r="G89">
        <f t="shared" si="11"/>
        <v>0.23318755718417405</v>
      </c>
      <c r="H89">
        <f t="shared" si="12"/>
        <v>-7.415364318456735</v>
      </c>
      <c r="I89">
        <f t="shared" si="13"/>
        <v>54.98762797544132</v>
      </c>
    </row>
    <row r="90" spans="1:9">
      <c r="A90">
        <v>1.6</v>
      </c>
      <c r="B90">
        <v>44.571399999999997</v>
      </c>
      <c r="C90">
        <f t="shared" si="7"/>
        <v>71.314239999999998</v>
      </c>
      <c r="D90">
        <f t="shared" si="8"/>
        <v>2.5600000000000005</v>
      </c>
      <c r="E90">
        <f t="shared" si="9"/>
        <v>43.263446629115727</v>
      </c>
      <c r="F90">
        <f t="shared" si="10"/>
        <v>1.3079533708842703</v>
      </c>
      <c r="G90">
        <f t="shared" si="11"/>
        <v>2.934512649107433E-2</v>
      </c>
      <c r="H90">
        <f t="shared" si="12"/>
        <v>1.3079533708842703</v>
      </c>
      <c r="I90">
        <f t="shared" si="13"/>
        <v>1.7107420204075257</v>
      </c>
    </row>
    <row r="91" spans="1:9">
      <c r="A91">
        <v>2</v>
      </c>
      <c r="B91">
        <v>58.534999999999997</v>
      </c>
      <c r="C91">
        <f t="shared" si="7"/>
        <v>117.07</v>
      </c>
      <c r="D91">
        <f t="shared" si="8"/>
        <v>4</v>
      </c>
      <c r="E91">
        <f t="shared" si="9"/>
        <v>41.464298935489509</v>
      </c>
      <c r="F91">
        <f t="shared" si="10"/>
        <v>17.070701064510487</v>
      </c>
      <c r="G91">
        <f t="shared" si="11"/>
        <v>0.29163237489554095</v>
      </c>
      <c r="H91">
        <f t="shared" si="12"/>
        <v>17.070701064510487</v>
      </c>
      <c r="I91">
        <f t="shared" si="13"/>
        <v>291.4088348338795</v>
      </c>
    </row>
    <row r="92" spans="1:9">
      <c r="A92">
        <v>5.6</v>
      </c>
      <c r="B92">
        <v>25.008900000000001</v>
      </c>
      <c r="C92">
        <f t="shared" si="7"/>
        <v>140.04983999999999</v>
      </c>
      <c r="D92">
        <f t="shared" si="8"/>
        <v>31.359999999999996</v>
      </c>
      <c r="E92">
        <f t="shared" si="9"/>
        <v>25.271969692853531</v>
      </c>
      <c r="F92">
        <f t="shared" si="10"/>
        <v>0.26306969285353077</v>
      </c>
      <c r="G92">
        <f t="shared" si="11"/>
        <v>1.0519042934856421E-2</v>
      </c>
      <c r="H92">
        <f t="shared" si="12"/>
        <v>-0.26306969285353077</v>
      </c>
      <c r="I92">
        <f t="shared" si="13"/>
        <v>6.9205663298051015E-2</v>
      </c>
    </row>
    <row r="93" spans="1:9">
      <c r="A93">
        <v>3.7</v>
      </c>
      <c r="B93">
        <v>27</v>
      </c>
      <c r="C93">
        <f t="shared" si="7"/>
        <v>99.9</v>
      </c>
      <c r="D93">
        <f t="shared" si="8"/>
        <v>13.690000000000001</v>
      </c>
      <c r="E93">
        <f t="shared" si="9"/>
        <v>33.817921237578076</v>
      </c>
      <c r="F93">
        <f t="shared" si="10"/>
        <v>6.8179212375780764</v>
      </c>
      <c r="G93">
        <f t="shared" si="11"/>
        <v>0.25251560139178059</v>
      </c>
      <c r="H93">
        <f t="shared" si="12"/>
        <v>-6.8179212375780764</v>
      </c>
      <c r="I93">
        <f t="shared" si="13"/>
        <v>46.484050001818169</v>
      </c>
    </row>
    <row r="94" spans="1:9">
      <c r="A94">
        <v>2.5</v>
      </c>
      <c r="B94">
        <v>37.070999999999998</v>
      </c>
      <c r="C94">
        <f t="shared" si="7"/>
        <v>92.677499999999995</v>
      </c>
      <c r="D94">
        <f t="shared" si="8"/>
        <v>6.25</v>
      </c>
      <c r="E94">
        <f t="shared" si="9"/>
        <v>39.215364318456736</v>
      </c>
      <c r="F94">
        <f t="shared" si="10"/>
        <v>2.1443643184567378</v>
      </c>
      <c r="G94">
        <f t="shared" si="11"/>
        <v>5.7844792923221332E-2</v>
      </c>
      <c r="H94">
        <f t="shared" si="12"/>
        <v>-2.1443643184567378</v>
      </c>
      <c r="I94">
        <f t="shared" si="13"/>
        <v>4.5982983302704294</v>
      </c>
    </row>
    <row r="95" spans="1:9">
      <c r="A95">
        <v>2.4</v>
      </c>
      <c r="B95">
        <v>43.291600000000003</v>
      </c>
      <c r="C95">
        <f t="shared" si="7"/>
        <v>103.89984</v>
      </c>
      <c r="D95">
        <f t="shared" si="8"/>
        <v>5.76</v>
      </c>
      <c r="E95">
        <f t="shared" si="9"/>
        <v>39.665151241863285</v>
      </c>
      <c r="F95">
        <f t="shared" si="10"/>
        <v>3.6264487581367177</v>
      </c>
      <c r="G95">
        <f t="shared" si="11"/>
        <v>8.3767954017331711E-2</v>
      </c>
      <c r="H95">
        <f t="shared" si="12"/>
        <v>3.6264487581367177</v>
      </c>
      <c r="I95">
        <f t="shared" si="13"/>
        <v>13.151130595391342</v>
      </c>
    </row>
    <row r="96" spans="1:9">
      <c r="A96">
        <v>3</v>
      </c>
      <c r="B96">
        <v>34.7286</v>
      </c>
      <c r="C96">
        <f t="shared" si="7"/>
        <v>104.1858</v>
      </c>
      <c r="D96">
        <f t="shared" si="8"/>
        <v>9</v>
      </c>
      <c r="E96">
        <f t="shared" si="9"/>
        <v>36.966429701423955</v>
      </c>
      <c r="F96">
        <f t="shared" si="10"/>
        <v>2.237829701423955</v>
      </c>
      <c r="G96">
        <f t="shared" si="11"/>
        <v>6.4437659491714469E-2</v>
      </c>
      <c r="H96">
        <f t="shared" si="12"/>
        <v>-2.237829701423955</v>
      </c>
      <c r="I96">
        <f t="shared" si="13"/>
        <v>5.0078817725752272</v>
      </c>
    </row>
    <row r="97" spans="1:9">
      <c r="A97">
        <v>3</v>
      </c>
      <c r="B97">
        <v>39.710299999999997</v>
      </c>
      <c r="C97">
        <f t="shared" si="7"/>
        <v>119.1309</v>
      </c>
      <c r="D97">
        <f t="shared" si="8"/>
        <v>9</v>
      </c>
      <c r="E97">
        <f t="shared" si="9"/>
        <v>36.966429701423955</v>
      </c>
      <c r="F97">
        <f t="shared" si="10"/>
        <v>2.7438702985760415</v>
      </c>
      <c r="G97">
        <f t="shared" si="11"/>
        <v>6.9097193891157746E-2</v>
      </c>
      <c r="H97">
        <f t="shared" si="12"/>
        <v>2.7438702985760415</v>
      </c>
      <c r="I97">
        <f t="shared" si="13"/>
        <v>7.5288242154077754</v>
      </c>
    </row>
    <row r="98" spans="1:9">
      <c r="A98">
        <v>2</v>
      </c>
      <c r="B98">
        <v>42.575000000000003</v>
      </c>
      <c r="C98">
        <f t="shared" si="7"/>
        <v>85.15</v>
      </c>
      <c r="D98">
        <f t="shared" si="8"/>
        <v>4</v>
      </c>
      <c r="E98">
        <f t="shared" si="9"/>
        <v>41.464298935489509</v>
      </c>
      <c r="F98">
        <f t="shared" si="10"/>
        <v>1.1107010645104936</v>
      </c>
      <c r="G98">
        <f t="shared" si="11"/>
        <v>2.6088104862254692E-2</v>
      </c>
      <c r="H98">
        <f t="shared" si="12"/>
        <v>1.1107010645104936</v>
      </c>
      <c r="I98">
        <f t="shared" si="13"/>
        <v>1.2336568547047435</v>
      </c>
    </row>
    <row r="99" spans="1:9">
      <c r="A99">
        <v>4.4000000000000004</v>
      </c>
      <c r="B99">
        <v>30.8</v>
      </c>
      <c r="C99">
        <f t="shared" si="7"/>
        <v>135.52000000000001</v>
      </c>
      <c r="D99">
        <f t="shared" si="8"/>
        <v>19.360000000000003</v>
      </c>
      <c r="E99">
        <f t="shared" si="9"/>
        <v>30.669412773732187</v>
      </c>
      <c r="F99">
        <f t="shared" si="10"/>
        <v>0.13058722626781361</v>
      </c>
      <c r="G99">
        <f t="shared" si="11"/>
        <v>4.2398450086952467E-3</v>
      </c>
      <c r="H99">
        <f t="shared" si="12"/>
        <v>0.13058722626781361</v>
      </c>
      <c r="I99">
        <f t="shared" si="13"/>
        <v>1.7053023664321147E-2</v>
      </c>
    </row>
    <row r="100" spans="1:9">
      <c r="A100">
        <v>3.5</v>
      </c>
      <c r="B100">
        <v>33.700000000000003</v>
      </c>
      <c r="C100">
        <f t="shared" si="7"/>
        <v>117.95000000000002</v>
      </c>
      <c r="D100">
        <f t="shared" si="8"/>
        <v>12.25</v>
      </c>
      <c r="E100">
        <f t="shared" si="9"/>
        <v>34.717495084391182</v>
      </c>
      <c r="F100">
        <f t="shared" si="10"/>
        <v>1.0174950843911788</v>
      </c>
      <c r="G100">
        <f t="shared" si="11"/>
        <v>3.0192732474515687E-2</v>
      </c>
      <c r="H100">
        <f t="shared" si="12"/>
        <v>-1.0174950843911788</v>
      </c>
      <c r="I100">
        <f t="shared" si="13"/>
        <v>1.035296246760212</v>
      </c>
    </row>
    <row r="101" spans="1:9">
      <c r="A101">
        <v>2.5</v>
      </c>
      <c r="B101">
        <v>42.9</v>
      </c>
      <c r="C101">
        <f t="shared" si="7"/>
        <v>107.25</v>
      </c>
      <c r="D101">
        <f t="shared" si="8"/>
        <v>6.25</v>
      </c>
      <c r="E101">
        <f t="shared" si="9"/>
        <v>39.215364318456736</v>
      </c>
      <c r="F101">
        <f t="shared" si="10"/>
        <v>3.6846356815432628</v>
      </c>
      <c r="G101">
        <f t="shared" si="11"/>
        <v>8.5888943625717085E-2</v>
      </c>
      <c r="H101">
        <f t="shared" si="12"/>
        <v>3.6846356815432628</v>
      </c>
      <c r="I101">
        <f t="shared" si="13"/>
        <v>13.576540105701785</v>
      </c>
    </row>
    <row r="102" spans="1:9">
      <c r="A102">
        <v>4</v>
      </c>
      <c r="B102">
        <v>29.9</v>
      </c>
      <c r="C102">
        <f t="shared" si="7"/>
        <v>119.6</v>
      </c>
      <c r="D102">
        <f t="shared" si="8"/>
        <v>16</v>
      </c>
      <c r="E102">
        <f t="shared" si="9"/>
        <v>32.468560467358408</v>
      </c>
      <c r="F102">
        <f t="shared" si="10"/>
        <v>2.5685604673584095</v>
      </c>
      <c r="G102">
        <f t="shared" si="11"/>
        <v>8.5905032353124064E-2</v>
      </c>
      <c r="H102">
        <f t="shared" si="12"/>
        <v>-2.5685604673584095</v>
      </c>
      <c r="I102">
        <f t="shared" si="13"/>
        <v>6.5975028744764508</v>
      </c>
    </row>
    <row r="103" spans="1:9">
      <c r="A103">
        <v>3</v>
      </c>
      <c r="B103">
        <v>34.781799999999997</v>
      </c>
      <c r="C103">
        <f t="shared" si="7"/>
        <v>104.34539999999998</v>
      </c>
      <c r="D103">
        <f t="shared" si="8"/>
        <v>9</v>
      </c>
      <c r="E103">
        <f t="shared" si="9"/>
        <v>36.966429701423955</v>
      </c>
      <c r="F103">
        <f t="shared" si="10"/>
        <v>2.1846297014239582</v>
      </c>
      <c r="G103">
        <f t="shared" si="11"/>
        <v>6.2809564238307344E-2</v>
      </c>
      <c r="H103">
        <f t="shared" si="12"/>
        <v>-2.1846297014239582</v>
      </c>
      <c r="I103">
        <f t="shared" si="13"/>
        <v>4.7726069323437326</v>
      </c>
    </row>
    <row r="104" spans="1:9">
      <c r="A104">
        <v>5.4</v>
      </c>
      <c r="B104">
        <v>30.4</v>
      </c>
      <c r="C104">
        <f t="shared" si="7"/>
        <v>164.16</v>
      </c>
      <c r="D104">
        <f t="shared" si="8"/>
        <v>29.160000000000004</v>
      </c>
      <c r="E104">
        <f t="shared" si="9"/>
        <v>26.171543539666636</v>
      </c>
      <c r="F104">
        <f t="shared" si="10"/>
        <v>4.2284564603333621</v>
      </c>
      <c r="G104">
        <f t="shared" si="11"/>
        <v>0.13909396251096587</v>
      </c>
      <c r="H104">
        <f t="shared" si="12"/>
        <v>4.2284564603333621</v>
      </c>
      <c r="I104">
        <f t="shared" si="13"/>
        <v>17.879844036934944</v>
      </c>
    </row>
    <row r="105" spans="1:9">
      <c r="A105">
        <v>4.5999999999999996</v>
      </c>
      <c r="B105">
        <v>33.550899999999999</v>
      </c>
      <c r="C105">
        <f t="shared" si="7"/>
        <v>154.33413999999999</v>
      </c>
      <c r="D105">
        <f t="shared" si="8"/>
        <v>21.159999999999997</v>
      </c>
      <c r="E105">
        <f t="shared" si="9"/>
        <v>29.769838926919082</v>
      </c>
      <c r="F105">
        <f t="shared" si="10"/>
        <v>3.7810610730809167</v>
      </c>
      <c r="G105">
        <f t="shared" si="11"/>
        <v>0.11269626367939212</v>
      </c>
      <c r="H105">
        <f t="shared" si="12"/>
        <v>3.7810610730809167</v>
      </c>
      <c r="I105">
        <f t="shared" si="13"/>
        <v>14.296422838367812</v>
      </c>
    </row>
    <row r="106" spans="1:9">
      <c r="A106">
        <v>2.4</v>
      </c>
      <c r="B106">
        <v>39.299999999999997</v>
      </c>
      <c r="C106">
        <f t="shared" si="7"/>
        <v>94.32</v>
      </c>
      <c r="D106">
        <f t="shared" si="8"/>
        <v>5.76</v>
      </c>
      <c r="E106">
        <f t="shared" si="9"/>
        <v>39.665151241863285</v>
      </c>
      <c r="F106">
        <f t="shared" si="10"/>
        <v>0.36515124186328762</v>
      </c>
      <c r="G106">
        <f t="shared" si="11"/>
        <v>9.2913802000836546E-3</v>
      </c>
      <c r="H106">
        <f t="shared" si="12"/>
        <v>-0.36515124186328762</v>
      </c>
      <c r="I106">
        <f t="shared" si="13"/>
        <v>0.13333542943430118</v>
      </c>
    </row>
    <row r="107" spans="1:9">
      <c r="A107">
        <v>3.5</v>
      </c>
      <c r="B107">
        <v>37.9499</v>
      </c>
      <c r="C107">
        <f t="shared" si="7"/>
        <v>132.82464999999999</v>
      </c>
      <c r="D107">
        <f t="shared" si="8"/>
        <v>12.25</v>
      </c>
      <c r="E107">
        <f t="shared" si="9"/>
        <v>34.717495084391182</v>
      </c>
      <c r="F107">
        <f t="shared" si="10"/>
        <v>3.2324049156088179</v>
      </c>
      <c r="G107">
        <f t="shared" si="11"/>
        <v>8.5175584536686999E-2</v>
      </c>
      <c r="H107">
        <f t="shared" si="12"/>
        <v>3.2324049156088179</v>
      </c>
      <c r="I107">
        <f t="shared" si="13"/>
        <v>10.44844153845205</v>
      </c>
    </row>
    <row r="108" spans="1:9">
      <c r="A108">
        <v>4.5999999999999996</v>
      </c>
      <c r="B108">
        <v>26.662199999999999</v>
      </c>
      <c r="C108">
        <f t="shared" si="7"/>
        <v>122.64611999999998</v>
      </c>
      <c r="D108">
        <f t="shared" si="8"/>
        <v>21.159999999999997</v>
      </c>
      <c r="E108">
        <f t="shared" si="9"/>
        <v>29.769838926919082</v>
      </c>
      <c r="F108">
        <f t="shared" si="10"/>
        <v>3.1076389269190834</v>
      </c>
      <c r="G108">
        <f t="shared" si="11"/>
        <v>0.11655598288659914</v>
      </c>
      <c r="H108">
        <f t="shared" si="12"/>
        <v>-3.1076389269190834</v>
      </c>
      <c r="I108">
        <f t="shared" si="13"/>
        <v>9.6574197001027926</v>
      </c>
    </row>
    <row r="109" spans="1:9">
      <c r="A109">
        <v>2.5</v>
      </c>
      <c r="B109">
        <v>51.6</v>
      </c>
      <c r="C109">
        <f t="shared" si="7"/>
        <v>129</v>
      </c>
      <c r="D109">
        <f t="shared" si="8"/>
        <v>6.25</v>
      </c>
      <c r="E109">
        <f t="shared" si="9"/>
        <v>39.215364318456736</v>
      </c>
      <c r="F109">
        <f t="shared" si="10"/>
        <v>12.384635681543266</v>
      </c>
      <c r="G109">
        <f t="shared" si="11"/>
        <v>0.24001231940975321</v>
      </c>
      <c r="H109">
        <f t="shared" si="12"/>
        <v>12.384635681543266</v>
      </c>
      <c r="I109">
        <f t="shared" si="13"/>
        <v>153.37920096455463</v>
      </c>
    </row>
    <row r="110" spans="1:9">
      <c r="A110">
        <v>2</v>
      </c>
      <c r="B110">
        <v>40.239699999999999</v>
      </c>
      <c r="C110">
        <f t="shared" si="7"/>
        <v>80.479399999999998</v>
      </c>
      <c r="D110">
        <f t="shared" si="8"/>
        <v>4</v>
      </c>
      <c r="E110">
        <f t="shared" si="9"/>
        <v>41.464298935489509</v>
      </c>
      <c r="F110">
        <f t="shared" si="10"/>
        <v>1.2245989354895102</v>
      </c>
      <c r="G110">
        <f t="shared" si="11"/>
        <v>3.0432605995807875E-2</v>
      </c>
      <c r="H110">
        <f t="shared" si="12"/>
        <v>-1.2245989354895102</v>
      </c>
      <c r="I110">
        <f t="shared" si="13"/>
        <v>1.4996425528020414</v>
      </c>
    </row>
    <row r="111" spans="1:9">
      <c r="A111">
        <v>2.4</v>
      </c>
      <c r="B111">
        <v>33.6</v>
      </c>
      <c r="C111">
        <f t="shared" si="7"/>
        <v>80.64</v>
      </c>
      <c r="D111">
        <f t="shared" si="8"/>
        <v>5.76</v>
      </c>
      <c r="E111">
        <f t="shared" si="9"/>
        <v>39.665151241863285</v>
      </c>
      <c r="F111">
        <f t="shared" si="10"/>
        <v>6.0651512418632834</v>
      </c>
      <c r="G111">
        <f t="shared" si="11"/>
        <v>0.18051045362688342</v>
      </c>
      <c r="H111">
        <f t="shared" si="12"/>
        <v>-6.0651512418632834</v>
      </c>
      <c r="I111">
        <f t="shared" si="13"/>
        <v>36.786059586675727</v>
      </c>
    </row>
    <row r="112" spans="1:9">
      <c r="A112">
        <v>2.9</v>
      </c>
      <c r="B112">
        <v>34.1</v>
      </c>
      <c r="C112">
        <f t="shared" si="7"/>
        <v>98.89</v>
      </c>
      <c r="D112">
        <f t="shared" si="8"/>
        <v>8.41</v>
      </c>
      <c r="E112">
        <f t="shared" si="9"/>
        <v>37.416216624830511</v>
      </c>
      <c r="F112">
        <f t="shared" si="10"/>
        <v>3.3162166248305098</v>
      </c>
      <c r="G112">
        <f t="shared" si="11"/>
        <v>9.7249754393856594E-2</v>
      </c>
      <c r="H112">
        <f t="shared" si="12"/>
        <v>-3.3162166248305098</v>
      </c>
      <c r="I112">
        <f t="shared" si="13"/>
        <v>10.997292702802259</v>
      </c>
    </row>
    <row r="113" spans="1:9">
      <c r="A113">
        <v>2.4</v>
      </c>
      <c r="B113">
        <v>44.6</v>
      </c>
      <c r="C113">
        <f t="shared" si="7"/>
        <v>107.04</v>
      </c>
      <c r="D113">
        <f t="shared" si="8"/>
        <v>5.76</v>
      </c>
      <c r="E113">
        <f t="shared" si="9"/>
        <v>39.665151241863285</v>
      </c>
      <c r="F113">
        <f t="shared" si="10"/>
        <v>4.9348487581367166</v>
      </c>
      <c r="G113">
        <f t="shared" si="11"/>
        <v>0.11064683314207885</v>
      </c>
      <c r="H113">
        <f t="shared" si="12"/>
        <v>4.9348487581367166</v>
      </c>
      <c r="I113">
        <f t="shared" si="13"/>
        <v>24.352732265683496</v>
      </c>
    </row>
    <row r="114" spans="1:9">
      <c r="A114">
        <v>3.5</v>
      </c>
      <c r="B114">
        <v>34.700000000000003</v>
      </c>
      <c r="C114">
        <f t="shared" si="7"/>
        <v>121.45000000000002</v>
      </c>
      <c r="D114">
        <f t="shared" si="8"/>
        <v>12.25</v>
      </c>
      <c r="E114">
        <f t="shared" si="9"/>
        <v>34.717495084391182</v>
      </c>
      <c r="F114">
        <f t="shared" si="10"/>
        <v>1.749508439117875E-2</v>
      </c>
      <c r="G114">
        <f t="shared" si="11"/>
        <v>5.0418110637402735E-4</v>
      </c>
      <c r="H114">
        <f t="shared" si="12"/>
        <v>-1.749508439117875E-2</v>
      </c>
      <c r="I114">
        <f t="shared" si="13"/>
        <v>3.0607797785446632E-4</v>
      </c>
    </row>
    <row r="115" spans="1:9">
      <c r="A115">
        <v>3.5</v>
      </c>
      <c r="B115">
        <v>28.7</v>
      </c>
      <c r="C115">
        <f t="shared" si="7"/>
        <v>100.45</v>
      </c>
      <c r="D115">
        <f t="shared" si="8"/>
        <v>12.25</v>
      </c>
      <c r="E115">
        <f t="shared" si="9"/>
        <v>34.717495084391182</v>
      </c>
      <c r="F115">
        <f t="shared" si="10"/>
        <v>6.0174950843911823</v>
      </c>
      <c r="G115">
        <f t="shared" si="11"/>
        <v>0.20966881827146977</v>
      </c>
      <c r="H115">
        <f t="shared" si="12"/>
        <v>-6.0174950843911823</v>
      </c>
      <c r="I115">
        <f t="shared" si="13"/>
        <v>36.210247090672041</v>
      </c>
    </row>
    <row r="116" spans="1:9">
      <c r="A116">
        <v>3.8</v>
      </c>
      <c r="B116">
        <v>38.299999999999997</v>
      </c>
      <c r="C116">
        <f t="shared" si="7"/>
        <v>145.54</v>
      </c>
      <c r="D116">
        <f t="shared" si="8"/>
        <v>14.44</v>
      </c>
      <c r="E116">
        <f t="shared" si="9"/>
        <v>33.36813431417152</v>
      </c>
      <c r="F116">
        <f t="shared" si="10"/>
        <v>4.9318656858284768</v>
      </c>
      <c r="G116">
        <f t="shared" si="11"/>
        <v>0.12876933905557381</v>
      </c>
      <c r="H116">
        <f t="shared" si="12"/>
        <v>4.9318656858284768</v>
      </c>
      <c r="I116">
        <f t="shared" si="13"/>
        <v>24.323299143052392</v>
      </c>
    </row>
    <row r="117" spans="1:9">
      <c r="A117">
        <v>3.8</v>
      </c>
      <c r="B117">
        <v>35.359400000000001</v>
      </c>
      <c r="C117">
        <f t="shared" si="7"/>
        <v>134.36572000000001</v>
      </c>
      <c r="D117">
        <f t="shared" si="8"/>
        <v>14.44</v>
      </c>
      <c r="E117">
        <f t="shared" si="9"/>
        <v>33.36813431417152</v>
      </c>
      <c r="F117">
        <f t="shared" si="10"/>
        <v>1.9912656858284805</v>
      </c>
      <c r="G117">
        <f t="shared" si="11"/>
        <v>5.6315030397248833E-2</v>
      </c>
      <c r="H117">
        <f t="shared" si="12"/>
        <v>1.9912656858284805</v>
      </c>
      <c r="I117">
        <f t="shared" si="13"/>
        <v>3.9651390315579689</v>
      </c>
    </row>
    <row r="118" spans="1:9">
      <c r="A118">
        <v>2.5</v>
      </c>
      <c r="B118">
        <v>40.6</v>
      </c>
      <c r="C118">
        <f t="shared" si="7"/>
        <v>101.5</v>
      </c>
      <c r="D118">
        <f t="shared" si="8"/>
        <v>6.25</v>
      </c>
      <c r="E118">
        <f t="shared" si="9"/>
        <v>39.215364318456736</v>
      </c>
      <c r="F118">
        <f t="shared" si="10"/>
        <v>1.3846356815432657</v>
      </c>
      <c r="G118">
        <f t="shared" si="11"/>
        <v>3.4104327131607527E-2</v>
      </c>
      <c r="H118">
        <f t="shared" si="12"/>
        <v>1.3846356815432657</v>
      </c>
      <c r="I118">
        <f t="shared" si="13"/>
        <v>1.9172159706027838</v>
      </c>
    </row>
    <row r="119" spans="1:9">
      <c r="A119">
        <v>5.4</v>
      </c>
      <c r="B119">
        <v>23.898299999999999</v>
      </c>
      <c r="C119">
        <f t="shared" si="7"/>
        <v>129.05082000000002</v>
      </c>
      <c r="D119">
        <f t="shared" si="8"/>
        <v>29.160000000000004</v>
      </c>
      <c r="E119">
        <f t="shared" si="9"/>
        <v>26.171543539666636</v>
      </c>
      <c r="F119">
        <f t="shared" si="10"/>
        <v>2.2732435396666375</v>
      </c>
      <c r="G119">
        <f t="shared" si="11"/>
        <v>9.5121558423261809E-2</v>
      </c>
      <c r="H119">
        <f t="shared" si="12"/>
        <v>-2.2732435396666375</v>
      </c>
      <c r="I119">
        <f t="shared" si="13"/>
        <v>5.1676361906361032</v>
      </c>
    </row>
    <row r="120" spans="1:9">
      <c r="A120">
        <v>4.8</v>
      </c>
      <c r="B120">
        <v>25.7761</v>
      </c>
      <c r="C120">
        <f t="shared" si="7"/>
        <v>123.72528</v>
      </c>
      <c r="D120">
        <f t="shared" si="8"/>
        <v>23.04</v>
      </c>
      <c r="E120">
        <f t="shared" si="9"/>
        <v>28.87026508010597</v>
      </c>
      <c r="F120">
        <f t="shared" si="10"/>
        <v>3.0941650801059701</v>
      </c>
      <c r="G120">
        <f t="shared" si="11"/>
        <v>0.12004007899201083</v>
      </c>
      <c r="H120">
        <f t="shared" si="12"/>
        <v>-3.0941650801059701</v>
      </c>
      <c r="I120">
        <f t="shared" si="13"/>
        <v>9.5738575429471844</v>
      </c>
    </row>
    <row r="121" spans="1:9">
      <c r="A121">
        <v>3.7</v>
      </c>
      <c r="B121">
        <v>30.9</v>
      </c>
      <c r="C121">
        <f t="shared" si="7"/>
        <v>114.33</v>
      </c>
      <c r="D121">
        <f t="shared" si="8"/>
        <v>13.690000000000001</v>
      </c>
      <c r="E121">
        <f t="shared" si="9"/>
        <v>33.817921237578076</v>
      </c>
      <c r="F121">
        <f t="shared" si="10"/>
        <v>2.9179212375780779</v>
      </c>
      <c r="G121">
        <f t="shared" si="11"/>
        <v>9.4431108012235532E-2</v>
      </c>
      <c r="H121">
        <f t="shared" si="12"/>
        <v>-2.9179212375780779</v>
      </c>
      <c r="I121">
        <f t="shared" si="13"/>
        <v>8.5142643487091814</v>
      </c>
    </row>
    <row r="122" spans="1:9">
      <c r="A122">
        <v>4</v>
      </c>
      <c r="B122">
        <v>27.3</v>
      </c>
      <c r="C122">
        <f t="shared" si="7"/>
        <v>109.2</v>
      </c>
      <c r="D122">
        <f t="shared" si="8"/>
        <v>16</v>
      </c>
      <c r="E122">
        <f t="shared" si="9"/>
        <v>32.468560467358408</v>
      </c>
      <c r="F122">
        <f t="shared" si="10"/>
        <v>5.1685604673584074</v>
      </c>
      <c r="G122">
        <f t="shared" si="11"/>
        <v>0.18932455924389771</v>
      </c>
      <c r="H122">
        <f t="shared" si="12"/>
        <v>-5.1685604673584074</v>
      </c>
      <c r="I122">
        <f t="shared" si="13"/>
        <v>26.714017304740157</v>
      </c>
    </row>
    <row r="123" spans="1:9">
      <c r="A123">
        <v>5.7</v>
      </c>
      <c r="B123">
        <v>34.5</v>
      </c>
      <c r="C123">
        <f t="shared" si="7"/>
        <v>196.65</v>
      </c>
      <c r="D123">
        <f t="shared" si="8"/>
        <v>32.49</v>
      </c>
      <c r="E123">
        <f t="shared" si="9"/>
        <v>24.822182769446975</v>
      </c>
      <c r="F123">
        <f t="shared" si="10"/>
        <v>9.6778172305530248</v>
      </c>
      <c r="G123">
        <f t="shared" si="11"/>
        <v>0.28051644146530508</v>
      </c>
      <c r="H123">
        <f t="shared" si="12"/>
        <v>9.6778172305530248</v>
      </c>
      <c r="I123">
        <f t="shared" si="13"/>
        <v>93.660146347989013</v>
      </c>
    </row>
    <row r="124" spans="1:9">
      <c r="A124">
        <v>1.6</v>
      </c>
      <c r="B124">
        <v>47.7592</v>
      </c>
      <c r="C124">
        <f t="shared" si="7"/>
        <v>76.414720000000003</v>
      </c>
      <c r="D124">
        <f t="shared" si="8"/>
        <v>2.5600000000000005</v>
      </c>
      <c r="E124">
        <f t="shared" si="9"/>
        <v>43.263446629115727</v>
      </c>
      <c r="F124">
        <f t="shared" si="10"/>
        <v>4.4957533708842732</v>
      </c>
      <c r="G124">
        <f t="shared" si="11"/>
        <v>9.4133766287631981E-2</v>
      </c>
      <c r="H124">
        <f t="shared" si="12"/>
        <v>4.4957533708842732</v>
      </c>
      <c r="I124">
        <f t="shared" si="13"/>
        <v>20.211798371817306</v>
      </c>
    </row>
    <row r="125" spans="1:9">
      <c r="A125">
        <v>2.5</v>
      </c>
      <c r="B125">
        <v>47.649299999999997</v>
      </c>
      <c r="C125">
        <f t="shared" si="7"/>
        <v>119.12324999999998</v>
      </c>
      <c r="D125">
        <f t="shared" si="8"/>
        <v>6.25</v>
      </c>
      <c r="E125">
        <f t="shared" si="9"/>
        <v>39.215364318456736</v>
      </c>
      <c r="F125">
        <f t="shared" si="10"/>
        <v>8.4339356815432609</v>
      </c>
      <c r="G125">
        <f t="shared" si="11"/>
        <v>0.17700020108465941</v>
      </c>
      <c r="H125">
        <f t="shared" si="12"/>
        <v>8.4339356815432609</v>
      </c>
      <c r="I125">
        <f t="shared" si="13"/>
        <v>71.131271080408595</v>
      </c>
    </row>
    <row r="126" spans="1:9">
      <c r="A126">
        <v>4.5999999999999996</v>
      </c>
      <c r="B126">
        <v>29</v>
      </c>
      <c r="C126">
        <f t="shared" si="7"/>
        <v>133.39999999999998</v>
      </c>
      <c r="D126">
        <f t="shared" si="8"/>
        <v>21.159999999999997</v>
      </c>
      <c r="E126">
        <f t="shared" si="9"/>
        <v>29.769838926919082</v>
      </c>
      <c r="F126">
        <f t="shared" si="10"/>
        <v>0.76983892691908196</v>
      </c>
      <c r="G126">
        <f t="shared" si="11"/>
        <v>2.6546169893761448E-2</v>
      </c>
      <c r="H126">
        <f t="shared" si="12"/>
        <v>-0.76983892691908196</v>
      </c>
      <c r="I126">
        <f t="shared" si="13"/>
        <v>0.59265197339992359</v>
      </c>
    </row>
    <row r="127" spans="1:9">
      <c r="A127">
        <v>3.5</v>
      </c>
      <c r="B127">
        <v>34.700000000000003</v>
      </c>
      <c r="C127">
        <f t="shared" si="7"/>
        <v>121.45000000000002</v>
      </c>
      <c r="D127">
        <f t="shared" si="8"/>
        <v>12.25</v>
      </c>
      <c r="E127">
        <f t="shared" si="9"/>
        <v>34.717495084391182</v>
      </c>
      <c r="F127">
        <f t="shared" si="10"/>
        <v>1.749508439117875E-2</v>
      </c>
      <c r="G127">
        <f t="shared" si="11"/>
        <v>5.0418110637402735E-4</v>
      </c>
      <c r="H127">
        <f t="shared" si="12"/>
        <v>-1.749508439117875E-2</v>
      </c>
      <c r="I127">
        <f t="shared" si="13"/>
        <v>3.0607797785446632E-4</v>
      </c>
    </row>
    <row r="128" spans="1:9">
      <c r="A128">
        <v>2</v>
      </c>
      <c r="B128">
        <v>40</v>
      </c>
      <c r="C128">
        <f t="shared" si="7"/>
        <v>80</v>
      </c>
      <c r="D128">
        <f t="shared" si="8"/>
        <v>4</v>
      </c>
      <c r="E128">
        <f t="shared" si="9"/>
        <v>41.464298935489509</v>
      </c>
      <c r="F128">
        <f t="shared" si="10"/>
        <v>1.4642989354895093</v>
      </c>
      <c r="G128">
        <f t="shared" si="11"/>
        <v>3.6607473387237729E-2</v>
      </c>
      <c r="H128">
        <f t="shared" si="12"/>
        <v>-1.4642989354895093</v>
      </c>
      <c r="I128">
        <f t="shared" si="13"/>
        <v>2.1441713724757099</v>
      </c>
    </row>
    <row r="129" spans="1:9">
      <c r="A129">
        <v>3.5</v>
      </c>
      <c r="B129">
        <v>39.799999999999997</v>
      </c>
      <c r="C129">
        <f t="shared" si="7"/>
        <v>139.29999999999998</v>
      </c>
      <c r="D129">
        <f t="shared" si="8"/>
        <v>12.25</v>
      </c>
      <c r="E129">
        <f t="shared" si="9"/>
        <v>34.717495084391182</v>
      </c>
      <c r="F129">
        <f t="shared" si="10"/>
        <v>5.0825049156088156</v>
      </c>
      <c r="G129">
        <f t="shared" si="11"/>
        <v>0.12770112853288482</v>
      </c>
      <c r="H129">
        <f t="shared" si="12"/>
        <v>5.0825049156088156</v>
      </c>
      <c r="I129">
        <f t="shared" si="13"/>
        <v>25.831856217187774</v>
      </c>
    </row>
    <row r="130" spans="1:9">
      <c r="A130">
        <v>2.9</v>
      </c>
      <c r="B130">
        <v>34.299999999999997</v>
      </c>
      <c r="C130">
        <f t="shared" si="7"/>
        <v>99.469999999999985</v>
      </c>
      <c r="D130">
        <f t="shared" si="8"/>
        <v>8.41</v>
      </c>
      <c r="E130">
        <f t="shared" si="9"/>
        <v>37.416216624830511</v>
      </c>
      <c r="F130">
        <f t="shared" si="10"/>
        <v>3.1162166248305141</v>
      </c>
      <c r="G130">
        <f t="shared" si="11"/>
        <v>9.0851796642289054E-2</v>
      </c>
      <c r="H130">
        <f t="shared" si="12"/>
        <v>-3.1162166248305141</v>
      </c>
      <c r="I130">
        <f t="shared" si="13"/>
        <v>9.7108060528700815</v>
      </c>
    </row>
    <row r="131" spans="1:9">
      <c r="A131">
        <v>4</v>
      </c>
      <c r="B131">
        <v>25.3</v>
      </c>
      <c r="C131">
        <f t="shared" ref="C131:C194" si="14">A131*B131</f>
        <v>101.2</v>
      </c>
      <c r="D131">
        <f t="shared" ref="D131:D194" si="15">(A131^2)</f>
        <v>16</v>
      </c>
      <c r="E131">
        <f t="shared" ref="E131:E194" si="16">$L$41+$L$40*A131</f>
        <v>32.468560467358408</v>
      </c>
      <c r="F131">
        <f t="shared" ref="F131:F194" si="17">ABS(B131-E131)</f>
        <v>7.1685604673584074</v>
      </c>
      <c r="G131">
        <f t="shared" ref="G131:G194" si="18">F131/B131</f>
        <v>0.2833423109627829</v>
      </c>
      <c r="H131">
        <f t="shared" ref="H131:H194" si="19">B131-E131</f>
        <v>-7.1685604673584074</v>
      </c>
      <c r="I131">
        <f t="shared" ref="I131:I194" si="20">H131^2</f>
        <v>51.38825917417379</v>
      </c>
    </row>
    <row r="132" spans="1:9">
      <c r="A132">
        <v>3</v>
      </c>
      <c r="B132">
        <v>36.154800000000002</v>
      </c>
      <c r="C132">
        <f t="shared" si="14"/>
        <v>108.46440000000001</v>
      </c>
      <c r="D132">
        <f t="shared" si="15"/>
        <v>9</v>
      </c>
      <c r="E132">
        <f t="shared" si="16"/>
        <v>36.966429701423955</v>
      </c>
      <c r="F132">
        <f t="shared" si="17"/>
        <v>0.81162970142395352</v>
      </c>
      <c r="G132">
        <f t="shared" si="18"/>
        <v>2.2448739902418309E-2</v>
      </c>
      <c r="H132">
        <f t="shared" si="19"/>
        <v>-0.81162970142395352</v>
      </c>
      <c r="I132">
        <f t="shared" si="20"/>
        <v>0.65874277223353594</v>
      </c>
    </row>
    <row r="133" spans="1:9">
      <c r="A133">
        <v>6.5</v>
      </c>
      <c r="B133">
        <v>17.5</v>
      </c>
      <c r="C133">
        <f t="shared" si="14"/>
        <v>113.75</v>
      </c>
      <c r="D133">
        <f t="shared" si="15"/>
        <v>42.25</v>
      </c>
      <c r="E133">
        <f t="shared" si="16"/>
        <v>21.223887382194537</v>
      </c>
      <c r="F133">
        <f t="shared" si="17"/>
        <v>3.7238873821945369</v>
      </c>
      <c r="G133">
        <f t="shared" si="18"/>
        <v>0.21279356469683067</v>
      </c>
      <c r="H133">
        <f t="shared" si="19"/>
        <v>-3.7238873821945369</v>
      </c>
      <c r="I133">
        <f t="shared" si="20"/>
        <v>13.86733723526768</v>
      </c>
    </row>
    <row r="134" spans="1:9">
      <c r="A134">
        <v>5.5</v>
      </c>
      <c r="B134">
        <v>31.7</v>
      </c>
      <c r="C134">
        <f t="shared" si="14"/>
        <v>174.35</v>
      </c>
      <c r="D134">
        <f t="shared" si="15"/>
        <v>30.25</v>
      </c>
      <c r="E134">
        <f t="shared" si="16"/>
        <v>25.721756616260084</v>
      </c>
      <c r="F134">
        <f t="shared" si="17"/>
        <v>5.9782433837399154</v>
      </c>
      <c r="G134">
        <f t="shared" si="18"/>
        <v>0.1885881193608806</v>
      </c>
      <c r="H134">
        <f t="shared" si="19"/>
        <v>5.9782433837399154</v>
      </c>
      <c r="I134">
        <f t="shared" si="20"/>
        <v>35.739393955230071</v>
      </c>
    </row>
    <row r="135" spans="1:9">
      <c r="A135">
        <v>3.5</v>
      </c>
      <c r="B135">
        <v>32.1</v>
      </c>
      <c r="C135">
        <f t="shared" si="14"/>
        <v>112.35000000000001</v>
      </c>
      <c r="D135">
        <f t="shared" si="15"/>
        <v>12.25</v>
      </c>
      <c r="E135">
        <f t="shared" si="16"/>
        <v>34.717495084391182</v>
      </c>
      <c r="F135">
        <f t="shared" si="17"/>
        <v>2.6174950843911802</v>
      </c>
      <c r="G135">
        <f t="shared" si="18"/>
        <v>8.1541902940535205E-2</v>
      </c>
      <c r="H135">
        <f t="shared" si="19"/>
        <v>-2.6174950843911802</v>
      </c>
      <c r="I135">
        <f t="shared" si="20"/>
        <v>6.8512805168119915</v>
      </c>
    </row>
    <row r="136" spans="1:9">
      <c r="A136">
        <v>6</v>
      </c>
      <c r="B136">
        <v>21.7</v>
      </c>
      <c r="C136">
        <f t="shared" si="14"/>
        <v>130.19999999999999</v>
      </c>
      <c r="D136">
        <f t="shared" si="15"/>
        <v>36</v>
      </c>
      <c r="E136">
        <f t="shared" si="16"/>
        <v>23.47282199922731</v>
      </c>
      <c r="F136">
        <f t="shared" si="17"/>
        <v>1.7728219992273111</v>
      </c>
      <c r="G136">
        <f t="shared" si="18"/>
        <v>8.1696866323839226E-2</v>
      </c>
      <c r="H136">
        <f t="shared" si="19"/>
        <v>-1.7728219992273111</v>
      </c>
      <c r="I136">
        <f t="shared" si="20"/>
        <v>3.14289784094432</v>
      </c>
    </row>
    <row r="137" spans="1:9">
      <c r="A137">
        <v>3</v>
      </c>
      <c r="B137">
        <v>36.1</v>
      </c>
      <c r="C137">
        <f t="shared" si="14"/>
        <v>108.30000000000001</v>
      </c>
      <c r="D137">
        <f t="shared" si="15"/>
        <v>9</v>
      </c>
      <c r="E137">
        <f t="shared" si="16"/>
        <v>36.966429701423955</v>
      </c>
      <c r="F137">
        <f t="shared" si="17"/>
        <v>0.8664297014239537</v>
      </c>
      <c r="G137">
        <f t="shared" si="18"/>
        <v>2.4000822754126142E-2</v>
      </c>
      <c r="H137">
        <f t="shared" si="19"/>
        <v>-0.8664297014239537</v>
      </c>
      <c r="I137">
        <f t="shared" si="20"/>
        <v>0.75070042750960153</v>
      </c>
    </row>
    <row r="138" spans="1:9">
      <c r="A138">
        <v>5.3</v>
      </c>
      <c r="B138">
        <v>26.6</v>
      </c>
      <c r="C138">
        <f t="shared" si="14"/>
        <v>140.97999999999999</v>
      </c>
      <c r="D138">
        <f t="shared" si="15"/>
        <v>28.09</v>
      </c>
      <c r="E138">
        <f t="shared" si="16"/>
        <v>26.621330463073196</v>
      </c>
      <c r="F138">
        <f t="shared" si="17"/>
        <v>2.133046307319475E-2</v>
      </c>
      <c r="G138">
        <f t="shared" si="18"/>
        <v>8.0189710801484022E-4</v>
      </c>
      <c r="H138">
        <f t="shared" si="19"/>
        <v>-2.133046307319475E-2</v>
      </c>
      <c r="I138">
        <f t="shared" si="20"/>
        <v>4.5498865491692481E-4</v>
      </c>
    </row>
    <row r="139" spans="1:9">
      <c r="A139">
        <v>3.4</v>
      </c>
      <c r="B139">
        <v>40.997799999999998</v>
      </c>
      <c r="C139">
        <f t="shared" si="14"/>
        <v>139.39251999999999</v>
      </c>
      <c r="D139">
        <f t="shared" si="15"/>
        <v>11.559999999999999</v>
      </c>
      <c r="E139">
        <f t="shared" si="16"/>
        <v>35.167282007797738</v>
      </c>
      <c r="F139">
        <f t="shared" si="17"/>
        <v>5.8305179922022603</v>
      </c>
      <c r="G139">
        <f t="shared" si="18"/>
        <v>0.14221538697691732</v>
      </c>
      <c r="H139">
        <f t="shared" si="19"/>
        <v>5.8305179922022603</v>
      </c>
      <c r="I139">
        <f t="shared" si="20"/>
        <v>33.994940057394274</v>
      </c>
    </row>
    <row r="140" spans="1:9">
      <c r="A140">
        <v>2.4</v>
      </c>
      <c r="B140">
        <v>41.395899999999997</v>
      </c>
      <c r="C140">
        <f t="shared" si="14"/>
        <v>99.350159999999988</v>
      </c>
      <c r="D140">
        <f t="shared" si="15"/>
        <v>5.76</v>
      </c>
      <c r="E140">
        <f t="shared" si="16"/>
        <v>39.665151241863285</v>
      </c>
      <c r="F140">
        <f t="shared" si="17"/>
        <v>1.7307487581367127</v>
      </c>
      <c r="G140">
        <f t="shared" si="18"/>
        <v>4.1809666129658078E-2</v>
      </c>
      <c r="H140">
        <f t="shared" si="19"/>
        <v>1.7307487581367127</v>
      </c>
      <c r="I140">
        <f t="shared" si="20"/>
        <v>2.9954912637917732</v>
      </c>
    </row>
    <row r="141" spans="1:9">
      <c r="A141">
        <v>5.6</v>
      </c>
      <c r="B141">
        <v>25.1952</v>
      </c>
      <c r="C141">
        <f t="shared" si="14"/>
        <v>141.09312</v>
      </c>
      <c r="D141">
        <f t="shared" si="15"/>
        <v>31.359999999999996</v>
      </c>
      <c r="E141">
        <f t="shared" si="16"/>
        <v>25.271969692853531</v>
      </c>
      <c r="F141">
        <f t="shared" si="17"/>
        <v>7.6769692853531524E-2</v>
      </c>
      <c r="G141">
        <f t="shared" si="18"/>
        <v>3.046996763412536E-3</v>
      </c>
      <c r="H141">
        <f t="shared" si="19"/>
        <v>-7.6769692853531524E-2</v>
      </c>
      <c r="I141">
        <f t="shared" si="20"/>
        <v>5.8935857408255691E-3</v>
      </c>
    </row>
    <row r="142" spans="1:9">
      <c r="A142">
        <v>5.2</v>
      </c>
      <c r="B142">
        <v>22.6</v>
      </c>
      <c r="C142">
        <f t="shared" si="14"/>
        <v>117.52000000000001</v>
      </c>
      <c r="D142">
        <f t="shared" si="15"/>
        <v>27.040000000000003</v>
      </c>
      <c r="E142">
        <f t="shared" si="16"/>
        <v>27.071117386479749</v>
      </c>
      <c r="F142">
        <f t="shared" si="17"/>
        <v>4.4711173864797473</v>
      </c>
      <c r="G142">
        <f t="shared" si="18"/>
        <v>0.19783705249910385</v>
      </c>
      <c r="H142">
        <f t="shared" si="19"/>
        <v>-4.4711173864797473</v>
      </c>
      <c r="I142">
        <f t="shared" si="20"/>
        <v>19.990890683681485</v>
      </c>
    </row>
    <row r="143" spans="1:9">
      <c r="A143">
        <v>2</v>
      </c>
      <c r="B143">
        <v>50.9</v>
      </c>
      <c r="C143">
        <f t="shared" si="14"/>
        <v>101.8</v>
      </c>
      <c r="D143">
        <f t="shared" si="15"/>
        <v>4</v>
      </c>
      <c r="E143">
        <f t="shared" si="16"/>
        <v>41.464298935489509</v>
      </c>
      <c r="F143">
        <f t="shared" si="17"/>
        <v>9.4357010645104893</v>
      </c>
      <c r="G143">
        <f t="shared" si="18"/>
        <v>0.18537723112987209</v>
      </c>
      <c r="H143">
        <f t="shared" si="19"/>
        <v>9.4357010645104893</v>
      </c>
      <c r="I143">
        <f t="shared" si="20"/>
        <v>89.032454578804376</v>
      </c>
    </row>
    <row r="144" spans="1:9">
      <c r="A144">
        <v>4</v>
      </c>
      <c r="B144">
        <v>28.4</v>
      </c>
      <c r="C144">
        <f t="shared" si="14"/>
        <v>113.6</v>
      </c>
      <c r="D144">
        <f t="shared" si="15"/>
        <v>16</v>
      </c>
      <c r="E144">
        <f t="shared" si="16"/>
        <v>32.468560467358408</v>
      </c>
      <c r="F144">
        <f t="shared" si="17"/>
        <v>4.0685604673584095</v>
      </c>
      <c r="G144">
        <f t="shared" si="18"/>
        <v>0.1432591713858595</v>
      </c>
      <c r="H144">
        <f t="shared" si="19"/>
        <v>-4.0685604673584095</v>
      </c>
      <c r="I144">
        <f t="shared" si="20"/>
        <v>16.553184276551679</v>
      </c>
    </row>
    <row r="145" spans="1:9">
      <c r="A145">
        <v>3.6</v>
      </c>
      <c r="B145">
        <v>28.1127</v>
      </c>
      <c r="C145">
        <f t="shared" si="14"/>
        <v>101.20572</v>
      </c>
      <c r="D145">
        <f t="shared" si="15"/>
        <v>12.96</v>
      </c>
      <c r="E145">
        <f t="shared" si="16"/>
        <v>34.267708160984625</v>
      </c>
      <c r="F145">
        <f t="shared" si="17"/>
        <v>6.1550081609846252</v>
      </c>
      <c r="G145">
        <f t="shared" si="18"/>
        <v>0.21894048458471171</v>
      </c>
      <c r="H145">
        <f t="shared" si="19"/>
        <v>-6.1550081609846252</v>
      </c>
      <c r="I145">
        <f t="shared" si="20"/>
        <v>37.884125461787335</v>
      </c>
    </row>
    <row r="146" spans="1:9">
      <c r="A146">
        <v>2.5</v>
      </c>
      <c r="B146">
        <v>39.614699999999999</v>
      </c>
      <c r="C146">
        <f t="shared" si="14"/>
        <v>99.036749999999998</v>
      </c>
      <c r="D146">
        <f t="shared" si="15"/>
        <v>6.25</v>
      </c>
      <c r="E146">
        <f t="shared" si="16"/>
        <v>39.215364318456736</v>
      </c>
      <c r="F146">
        <f t="shared" si="17"/>
        <v>0.39933568154326338</v>
      </c>
      <c r="G146">
        <f t="shared" si="18"/>
        <v>1.0080492381445863E-2</v>
      </c>
      <c r="H146">
        <f t="shared" si="19"/>
        <v>0.39933568154326338</v>
      </c>
      <c r="I146">
        <f t="shared" si="20"/>
        <v>0.15946898655362265</v>
      </c>
    </row>
    <row r="147" spans="1:9">
      <c r="A147">
        <v>2.2000000000000002</v>
      </c>
      <c r="B147">
        <v>51.9</v>
      </c>
      <c r="C147">
        <f t="shared" si="14"/>
        <v>114.18</v>
      </c>
      <c r="D147">
        <f t="shared" si="15"/>
        <v>4.8400000000000007</v>
      </c>
      <c r="E147">
        <f t="shared" si="16"/>
        <v>40.564725088676397</v>
      </c>
      <c r="F147">
        <f t="shared" si="17"/>
        <v>11.335274911323602</v>
      </c>
      <c r="G147">
        <f t="shared" si="18"/>
        <v>0.21840606765556073</v>
      </c>
      <c r="H147">
        <f t="shared" si="19"/>
        <v>11.335274911323602</v>
      </c>
      <c r="I147">
        <f t="shared" si="20"/>
        <v>128.48845731528229</v>
      </c>
    </row>
    <row r="148" spans="1:9">
      <c r="A148">
        <v>2.4</v>
      </c>
      <c r="B148">
        <v>45.3</v>
      </c>
      <c r="C148">
        <f t="shared" si="14"/>
        <v>108.71999999999998</v>
      </c>
      <c r="D148">
        <f t="shared" si="15"/>
        <v>5.76</v>
      </c>
      <c r="E148">
        <f t="shared" si="16"/>
        <v>39.665151241863285</v>
      </c>
      <c r="F148">
        <f t="shared" si="17"/>
        <v>5.6348487581367124</v>
      </c>
      <c r="G148">
        <f t="shared" si="18"/>
        <v>0.12438959730986121</v>
      </c>
      <c r="H148">
        <f t="shared" si="19"/>
        <v>5.6348487581367124</v>
      </c>
      <c r="I148">
        <f t="shared" si="20"/>
        <v>31.751520527074849</v>
      </c>
    </row>
    <row r="149" spans="1:9">
      <c r="A149">
        <v>3</v>
      </c>
      <c r="B149">
        <v>35.465499999999999</v>
      </c>
      <c r="C149">
        <f t="shared" si="14"/>
        <v>106.3965</v>
      </c>
      <c r="D149">
        <f t="shared" si="15"/>
        <v>9</v>
      </c>
      <c r="E149">
        <f t="shared" si="16"/>
        <v>36.966429701423955</v>
      </c>
      <c r="F149">
        <f t="shared" si="17"/>
        <v>1.5009297014239564</v>
      </c>
      <c r="G149">
        <f t="shared" si="18"/>
        <v>4.2320838601569315E-2</v>
      </c>
      <c r="H149">
        <f t="shared" si="19"/>
        <v>-1.5009297014239564</v>
      </c>
      <c r="I149">
        <f t="shared" si="20"/>
        <v>2.2527899686166069</v>
      </c>
    </row>
    <row r="150" spans="1:9">
      <c r="A150">
        <v>2</v>
      </c>
      <c r="B150">
        <v>43.9</v>
      </c>
      <c r="C150">
        <f t="shared" si="14"/>
        <v>87.8</v>
      </c>
      <c r="D150">
        <f t="shared" si="15"/>
        <v>4</v>
      </c>
      <c r="E150">
        <f t="shared" si="16"/>
        <v>41.464298935489509</v>
      </c>
      <c r="F150">
        <f t="shared" si="17"/>
        <v>2.4357010645104893</v>
      </c>
      <c r="G150">
        <f t="shared" si="18"/>
        <v>5.5482939966070371E-2</v>
      </c>
      <c r="H150">
        <f t="shared" si="19"/>
        <v>2.4357010645104893</v>
      </c>
      <c r="I150">
        <f t="shared" si="20"/>
        <v>5.9326396756575308</v>
      </c>
    </row>
    <row r="151" spans="1:9">
      <c r="A151">
        <v>2.5</v>
      </c>
      <c r="B151">
        <v>37.799999999999997</v>
      </c>
      <c r="C151">
        <f t="shared" si="14"/>
        <v>94.5</v>
      </c>
      <c r="D151">
        <f t="shared" si="15"/>
        <v>6.25</v>
      </c>
      <c r="E151">
        <f t="shared" si="16"/>
        <v>39.215364318456736</v>
      </c>
      <c r="F151">
        <f t="shared" si="17"/>
        <v>1.4153643184567386</v>
      </c>
      <c r="G151">
        <f t="shared" si="18"/>
        <v>3.744350048827351E-2</v>
      </c>
      <c r="H151">
        <f t="shared" si="19"/>
        <v>-1.4153643184567386</v>
      </c>
      <c r="I151">
        <f t="shared" si="20"/>
        <v>2.0032561539605083</v>
      </c>
    </row>
    <row r="152" spans="1:9">
      <c r="A152">
        <v>3.5</v>
      </c>
      <c r="B152">
        <v>35.5</v>
      </c>
      <c r="C152">
        <f t="shared" si="14"/>
        <v>124.25</v>
      </c>
      <c r="D152">
        <f t="shared" si="15"/>
        <v>12.25</v>
      </c>
      <c r="E152">
        <f t="shared" si="16"/>
        <v>34.717495084391182</v>
      </c>
      <c r="F152">
        <f t="shared" si="17"/>
        <v>0.78250491560881841</v>
      </c>
      <c r="G152">
        <f t="shared" si="18"/>
        <v>2.2042391988980801E-2</v>
      </c>
      <c r="H152">
        <f t="shared" si="19"/>
        <v>0.78250491560881841</v>
      </c>
      <c r="I152">
        <f t="shared" si="20"/>
        <v>0.61231394295196406</v>
      </c>
    </row>
    <row r="153" spans="1:9">
      <c r="A153">
        <v>1</v>
      </c>
      <c r="B153">
        <v>57.8</v>
      </c>
      <c r="C153">
        <f t="shared" si="14"/>
        <v>57.8</v>
      </c>
      <c r="D153">
        <f t="shared" si="15"/>
        <v>1</v>
      </c>
      <c r="E153">
        <f t="shared" si="16"/>
        <v>45.962168169555056</v>
      </c>
      <c r="F153">
        <f t="shared" si="17"/>
        <v>11.837831830444941</v>
      </c>
      <c r="G153">
        <f t="shared" si="18"/>
        <v>0.20480677907344189</v>
      </c>
      <c r="H153">
        <f t="shared" si="19"/>
        <v>11.837831830444941</v>
      </c>
      <c r="I153">
        <f t="shared" si="20"/>
        <v>140.13426244589542</v>
      </c>
    </row>
    <row r="154" spans="1:9">
      <c r="A154">
        <v>2</v>
      </c>
      <c r="B154">
        <v>34.1</v>
      </c>
      <c r="C154">
        <f t="shared" si="14"/>
        <v>68.2</v>
      </c>
      <c r="D154">
        <f t="shared" si="15"/>
        <v>4</v>
      </c>
      <c r="E154">
        <f t="shared" si="16"/>
        <v>41.464298935489509</v>
      </c>
      <c r="F154">
        <f t="shared" si="17"/>
        <v>7.3642989354895079</v>
      </c>
      <c r="G154">
        <f t="shared" si="18"/>
        <v>0.21596184561552809</v>
      </c>
      <c r="H154">
        <f t="shared" si="19"/>
        <v>-7.3642989354895079</v>
      </c>
      <c r="I154">
        <f t="shared" si="20"/>
        <v>54.2328988112519</v>
      </c>
    </row>
    <row r="155" spans="1:9">
      <c r="A155">
        <v>4.5</v>
      </c>
      <c r="B155">
        <v>29.6</v>
      </c>
      <c r="C155">
        <f t="shared" si="14"/>
        <v>133.20000000000002</v>
      </c>
      <c r="D155">
        <f t="shared" si="15"/>
        <v>20.25</v>
      </c>
      <c r="E155">
        <f t="shared" si="16"/>
        <v>30.219625850325635</v>
      </c>
      <c r="F155">
        <f t="shared" si="17"/>
        <v>0.61962585032563311</v>
      </c>
      <c r="G155">
        <f t="shared" si="18"/>
        <v>2.0933305754244361E-2</v>
      </c>
      <c r="H155">
        <f t="shared" si="19"/>
        <v>-0.61962585032563311</v>
      </c>
      <c r="I155">
        <f t="shared" si="20"/>
        <v>0.38393619439176391</v>
      </c>
    </row>
    <row r="156" spans="1:9">
      <c r="A156">
        <v>6</v>
      </c>
      <c r="B156">
        <v>23.2715</v>
      </c>
      <c r="C156">
        <f t="shared" si="14"/>
        <v>139.62899999999999</v>
      </c>
      <c r="D156">
        <f t="shared" si="15"/>
        <v>36</v>
      </c>
      <c r="E156">
        <f t="shared" si="16"/>
        <v>23.47282199922731</v>
      </c>
      <c r="F156">
        <f t="shared" si="17"/>
        <v>0.20132199922731076</v>
      </c>
      <c r="G156">
        <f t="shared" si="18"/>
        <v>8.6510108599493259E-3</v>
      </c>
      <c r="H156">
        <f t="shared" si="19"/>
        <v>-0.20132199922731076</v>
      </c>
      <c r="I156">
        <f t="shared" si="20"/>
        <v>4.0530547372881309E-2</v>
      </c>
    </row>
    <row r="157" spans="1:9">
      <c r="A157">
        <v>4</v>
      </c>
      <c r="B157">
        <v>25.753499999999999</v>
      </c>
      <c r="C157">
        <f t="shared" si="14"/>
        <v>103.014</v>
      </c>
      <c r="D157">
        <f t="shared" si="15"/>
        <v>16</v>
      </c>
      <c r="E157">
        <f t="shared" si="16"/>
        <v>32.468560467358408</v>
      </c>
      <c r="F157">
        <f t="shared" si="17"/>
        <v>6.7150604673584091</v>
      </c>
      <c r="G157">
        <f t="shared" si="18"/>
        <v>0.26074360639751526</v>
      </c>
      <c r="H157">
        <f t="shared" si="19"/>
        <v>-6.7150604673584091</v>
      </c>
      <c r="I157">
        <f t="shared" si="20"/>
        <v>45.092037080279738</v>
      </c>
    </row>
    <row r="158" spans="1:9">
      <c r="A158">
        <v>2.4</v>
      </c>
      <c r="B158">
        <v>48.2</v>
      </c>
      <c r="C158">
        <f t="shared" si="14"/>
        <v>115.68</v>
      </c>
      <c r="D158">
        <f t="shared" si="15"/>
        <v>5.76</v>
      </c>
      <c r="E158">
        <f t="shared" si="16"/>
        <v>39.665151241863285</v>
      </c>
      <c r="F158">
        <f t="shared" si="17"/>
        <v>8.5348487581367181</v>
      </c>
      <c r="G158">
        <f t="shared" si="18"/>
        <v>0.1770715509986871</v>
      </c>
      <c r="H158">
        <f t="shared" si="19"/>
        <v>8.5348487581367181</v>
      </c>
      <c r="I158">
        <f t="shared" si="20"/>
        <v>72.843643324267873</v>
      </c>
    </row>
    <row r="159" spans="1:9">
      <c r="A159">
        <v>2.4</v>
      </c>
      <c r="B159">
        <v>37.491100000000003</v>
      </c>
      <c r="C159">
        <f t="shared" si="14"/>
        <v>89.978639999999999</v>
      </c>
      <c r="D159">
        <f t="shared" si="15"/>
        <v>5.76</v>
      </c>
      <c r="E159">
        <f t="shared" si="16"/>
        <v>39.665151241863285</v>
      </c>
      <c r="F159">
        <f t="shared" si="17"/>
        <v>2.1740512418632818</v>
      </c>
      <c r="G159">
        <f t="shared" si="18"/>
        <v>5.798846237809191E-2</v>
      </c>
      <c r="H159">
        <f t="shared" si="19"/>
        <v>-2.1740512418632818</v>
      </c>
      <c r="I159">
        <f t="shared" si="20"/>
        <v>4.7264988022472778</v>
      </c>
    </row>
    <row r="160" spans="1:9">
      <c r="A160">
        <v>3.5</v>
      </c>
      <c r="B160">
        <v>35.5</v>
      </c>
      <c r="C160">
        <f t="shared" si="14"/>
        <v>124.25</v>
      </c>
      <c r="D160">
        <f t="shared" si="15"/>
        <v>12.25</v>
      </c>
      <c r="E160">
        <f t="shared" si="16"/>
        <v>34.717495084391182</v>
      </c>
      <c r="F160">
        <f t="shared" si="17"/>
        <v>0.78250491560881841</v>
      </c>
      <c r="G160">
        <f t="shared" si="18"/>
        <v>2.2042391988980801E-2</v>
      </c>
      <c r="H160">
        <f t="shared" si="19"/>
        <v>0.78250491560881841</v>
      </c>
      <c r="I160">
        <f t="shared" si="20"/>
        <v>0.61231394295196406</v>
      </c>
    </row>
    <row r="161" spans="1:9">
      <c r="A161">
        <v>3</v>
      </c>
      <c r="B161">
        <v>29.789200000000001</v>
      </c>
      <c r="C161">
        <f t="shared" si="14"/>
        <v>89.36760000000001</v>
      </c>
      <c r="D161">
        <f t="shared" si="15"/>
        <v>9</v>
      </c>
      <c r="E161">
        <f t="shared" si="16"/>
        <v>36.966429701423955</v>
      </c>
      <c r="F161">
        <f t="shared" si="17"/>
        <v>7.1772297014239541</v>
      </c>
      <c r="G161">
        <f t="shared" si="18"/>
        <v>0.24093395262121689</v>
      </c>
      <c r="H161">
        <f t="shared" si="19"/>
        <v>-7.1772297014239541</v>
      </c>
      <c r="I161">
        <f t="shared" si="20"/>
        <v>51.512626187002184</v>
      </c>
    </row>
    <row r="162" spans="1:9">
      <c r="A162">
        <v>2.5</v>
      </c>
      <c r="B162">
        <v>34.6</v>
      </c>
      <c r="C162">
        <f t="shared" si="14"/>
        <v>86.5</v>
      </c>
      <c r="D162">
        <f t="shared" si="15"/>
        <v>6.25</v>
      </c>
      <c r="E162">
        <f t="shared" si="16"/>
        <v>39.215364318456736</v>
      </c>
      <c r="F162">
        <f t="shared" si="17"/>
        <v>4.6153643184567343</v>
      </c>
      <c r="G162">
        <f t="shared" si="18"/>
        <v>0.13339203232533914</v>
      </c>
      <c r="H162">
        <f t="shared" si="19"/>
        <v>-4.6153643184567343</v>
      </c>
      <c r="I162">
        <f t="shared" si="20"/>
        <v>21.301587792083595</v>
      </c>
    </row>
    <row r="163" spans="1:9">
      <c r="A163">
        <v>3.5</v>
      </c>
      <c r="B163">
        <v>28.7</v>
      </c>
      <c r="C163">
        <f t="shared" si="14"/>
        <v>100.45</v>
      </c>
      <c r="D163">
        <f t="shared" si="15"/>
        <v>12.25</v>
      </c>
      <c r="E163">
        <f t="shared" si="16"/>
        <v>34.717495084391182</v>
      </c>
      <c r="F163">
        <f t="shared" si="17"/>
        <v>6.0174950843911823</v>
      </c>
      <c r="G163">
        <f t="shared" si="18"/>
        <v>0.20966881827146977</v>
      </c>
      <c r="H163">
        <f t="shared" si="19"/>
        <v>-6.0174950843911823</v>
      </c>
      <c r="I163">
        <f t="shared" si="20"/>
        <v>36.210247090672041</v>
      </c>
    </row>
    <row r="164" spans="1:9">
      <c r="A164">
        <v>3</v>
      </c>
      <c r="B164">
        <v>35.708100000000002</v>
      </c>
      <c r="C164">
        <f t="shared" si="14"/>
        <v>107.12430000000001</v>
      </c>
      <c r="D164">
        <f t="shared" si="15"/>
        <v>9</v>
      </c>
      <c r="E164">
        <f t="shared" si="16"/>
        <v>36.966429701423955</v>
      </c>
      <c r="F164">
        <f t="shared" si="17"/>
        <v>1.2583297014239534</v>
      </c>
      <c r="G164">
        <f t="shared" si="18"/>
        <v>3.5239335092708754E-2</v>
      </c>
      <c r="H164">
        <f t="shared" si="19"/>
        <v>-1.2583297014239534</v>
      </c>
      <c r="I164">
        <f t="shared" si="20"/>
        <v>1.5833936374856956</v>
      </c>
    </row>
    <row r="165" spans="1:9">
      <c r="A165">
        <v>2.7</v>
      </c>
      <c r="B165">
        <v>39.799999999999997</v>
      </c>
      <c r="C165">
        <f t="shared" si="14"/>
        <v>107.46</v>
      </c>
      <c r="D165">
        <f t="shared" si="15"/>
        <v>7.2900000000000009</v>
      </c>
      <c r="E165">
        <f t="shared" si="16"/>
        <v>38.315790471643624</v>
      </c>
      <c r="F165">
        <f t="shared" si="17"/>
        <v>1.4842095283563737</v>
      </c>
      <c r="G165">
        <f t="shared" si="18"/>
        <v>3.7291696692371201E-2</v>
      </c>
      <c r="H165">
        <f t="shared" si="19"/>
        <v>1.4842095283563737</v>
      </c>
      <c r="I165">
        <f t="shared" si="20"/>
        <v>2.202877924063849</v>
      </c>
    </row>
    <row r="166" spans="1:9">
      <c r="A166">
        <v>3.5</v>
      </c>
      <c r="B166">
        <v>37.349899999999998</v>
      </c>
      <c r="C166">
        <f t="shared" si="14"/>
        <v>130.72465</v>
      </c>
      <c r="D166">
        <f t="shared" si="15"/>
        <v>12.25</v>
      </c>
      <c r="E166">
        <f t="shared" si="16"/>
        <v>34.717495084391182</v>
      </c>
      <c r="F166">
        <f t="shared" si="17"/>
        <v>2.6324049156088165</v>
      </c>
      <c r="G166">
        <f t="shared" si="18"/>
        <v>7.0479570644334161E-2</v>
      </c>
      <c r="H166">
        <f t="shared" si="19"/>
        <v>2.6324049156088165</v>
      </c>
      <c r="I166">
        <f t="shared" si="20"/>
        <v>6.9295556397214604</v>
      </c>
    </row>
    <row r="167" spans="1:9">
      <c r="A167">
        <v>2.4</v>
      </c>
      <c r="B167">
        <v>46.8</v>
      </c>
      <c r="C167">
        <f t="shared" si="14"/>
        <v>112.32</v>
      </c>
      <c r="D167">
        <f t="shared" si="15"/>
        <v>5.76</v>
      </c>
      <c r="E167">
        <f t="shared" si="16"/>
        <v>39.665151241863285</v>
      </c>
      <c r="F167">
        <f t="shared" si="17"/>
        <v>7.1348487581367124</v>
      </c>
      <c r="G167">
        <f t="shared" si="18"/>
        <v>0.1524540332935195</v>
      </c>
      <c r="H167">
        <f t="shared" si="19"/>
        <v>7.1348487581367124</v>
      </c>
      <c r="I167">
        <f t="shared" si="20"/>
        <v>50.90606680148499</v>
      </c>
    </row>
    <row r="168" spans="1:9">
      <c r="A168">
        <v>4.8</v>
      </c>
      <c r="B168">
        <v>31.8</v>
      </c>
      <c r="C168">
        <f t="shared" si="14"/>
        <v>152.63999999999999</v>
      </c>
      <c r="D168">
        <f t="shared" si="15"/>
        <v>23.04</v>
      </c>
      <c r="E168">
        <f t="shared" si="16"/>
        <v>28.87026508010597</v>
      </c>
      <c r="F168">
        <f t="shared" si="17"/>
        <v>2.929734919894031</v>
      </c>
      <c r="G168">
        <f t="shared" si="18"/>
        <v>9.2130028927485244E-2</v>
      </c>
      <c r="H168">
        <f t="shared" si="19"/>
        <v>2.929734919894031</v>
      </c>
      <c r="I168">
        <f t="shared" si="20"/>
        <v>8.5833467008464837</v>
      </c>
    </row>
    <row r="169" spans="1:9">
      <c r="A169">
        <v>5</v>
      </c>
      <c r="B169">
        <v>23.820399999999999</v>
      </c>
      <c r="C169">
        <f t="shared" si="14"/>
        <v>119.102</v>
      </c>
      <c r="D169">
        <f t="shared" si="15"/>
        <v>25</v>
      </c>
      <c r="E169">
        <f t="shared" si="16"/>
        <v>27.970691233292861</v>
      </c>
      <c r="F169">
        <f t="shared" si="17"/>
        <v>4.1502912332928616</v>
      </c>
      <c r="G169">
        <f t="shared" si="18"/>
        <v>0.17423264232728508</v>
      </c>
      <c r="H169">
        <f t="shared" si="19"/>
        <v>-4.1502912332928616</v>
      </c>
      <c r="I169">
        <f t="shared" si="20"/>
        <v>17.224917321147583</v>
      </c>
    </row>
    <row r="170" spans="1:9">
      <c r="A170">
        <v>2.4</v>
      </c>
      <c r="B170">
        <v>46.9</v>
      </c>
      <c r="C170">
        <f t="shared" si="14"/>
        <v>112.55999999999999</v>
      </c>
      <c r="D170">
        <f t="shared" si="15"/>
        <v>5.76</v>
      </c>
      <c r="E170">
        <f t="shared" si="16"/>
        <v>39.665151241863285</v>
      </c>
      <c r="F170">
        <f t="shared" si="17"/>
        <v>7.2348487581367138</v>
      </c>
      <c r="G170">
        <f t="shared" si="18"/>
        <v>0.15426116755088942</v>
      </c>
      <c r="H170">
        <f t="shared" si="19"/>
        <v>7.2348487581367138</v>
      </c>
      <c r="I170">
        <f t="shared" si="20"/>
        <v>52.343036553112348</v>
      </c>
    </row>
    <row r="171" spans="1:9">
      <c r="A171">
        <v>1.3</v>
      </c>
      <c r="B171">
        <v>32.1</v>
      </c>
      <c r="C171">
        <f t="shared" si="14"/>
        <v>41.730000000000004</v>
      </c>
      <c r="D171">
        <f t="shared" si="15"/>
        <v>1.6900000000000002</v>
      </c>
      <c r="E171">
        <f t="shared" si="16"/>
        <v>44.612807399335388</v>
      </c>
      <c r="F171">
        <f t="shared" si="17"/>
        <v>12.512807399335387</v>
      </c>
      <c r="G171">
        <f t="shared" si="18"/>
        <v>0.38980708409144504</v>
      </c>
      <c r="H171">
        <f t="shared" si="19"/>
        <v>-12.512807399335387</v>
      </c>
      <c r="I171">
        <f t="shared" si="20"/>
        <v>156.57034901286241</v>
      </c>
    </row>
    <row r="172" spans="1:9">
      <c r="A172">
        <v>5.3</v>
      </c>
      <c r="B172">
        <v>24.299900000000001</v>
      </c>
      <c r="C172">
        <f t="shared" si="14"/>
        <v>128.78946999999999</v>
      </c>
      <c r="D172">
        <f t="shared" si="15"/>
        <v>28.09</v>
      </c>
      <c r="E172">
        <f t="shared" si="16"/>
        <v>26.621330463073196</v>
      </c>
      <c r="F172">
        <f t="shared" si="17"/>
        <v>2.3214304630731952</v>
      </c>
      <c r="G172">
        <f t="shared" si="18"/>
        <v>9.5532510959847369E-2</v>
      </c>
      <c r="H172">
        <f t="shared" si="19"/>
        <v>-2.3214304630731952</v>
      </c>
      <c r="I172">
        <f t="shared" si="20"/>
        <v>5.3890393948842297</v>
      </c>
    </row>
    <row r="173" spans="1:9">
      <c r="A173">
        <v>3</v>
      </c>
      <c r="B173">
        <v>34.7288</v>
      </c>
      <c r="C173">
        <f t="shared" si="14"/>
        <v>104.18639999999999</v>
      </c>
      <c r="D173">
        <f t="shared" si="15"/>
        <v>9</v>
      </c>
      <c r="E173">
        <f t="shared" si="16"/>
        <v>36.966429701423955</v>
      </c>
      <c r="F173">
        <f t="shared" si="17"/>
        <v>2.2376297014239555</v>
      </c>
      <c r="G173">
        <f t="shared" si="18"/>
        <v>6.4431529492062947E-2</v>
      </c>
      <c r="H173">
        <f t="shared" si="19"/>
        <v>-2.2376297014239555</v>
      </c>
      <c r="I173">
        <f t="shared" si="20"/>
        <v>5.0069866806946601</v>
      </c>
    </row>
    <row r="174" spans="1:9">
      <c r="A174">
        <v>3</v>
      </c>
      <c r="B174">
        <v>35</v>
      </c>
      <c r="C174">
        <f t="shared" si="14"/>
        <v>105</v>
      </c>
      <c r="D174">
        <f t="shared" si="15"/>
        <v>9</v>
      </c>
      <c r="E174">
        <f t="shared" si="16"/>
        <v>36.966429701423955</v>
      </c>
      <c r="F174">
        <f t="shared" si="17"/>
        <v>1.9664297014239551</v>
      </c>
      <c r="G174">
        <f t="shared" si="18"/>
        <v>5.6183705754970149E-2</v>
      </c>
      <c r="H174">
        <f t="shared" si="19"/>
        <v>-1.9664297014239551</v>
      </c>
      <c r="I174">
        <f t="shared" si="20"/>
        <v>3.8668457706423052</v>
      </c>
    </row>
    <row r="175" spans="1:9">
      <c r="A175">
        <v>2</v>
      </c>
      <c r="B175">
        <v>38</v>
      </c>
      <c r="C175">
        <f t="shared" si="14"/>
        <v>76</v>
      </c>
      <c r="D175">
        <f t="shared" si="15"/>
        <v>4</v>
      </c>
      <c r="E175">
        <f t="shared" si="16"/>
        <v>41.464298935489509</v>
      </c>
      <c r="F175">
        <f t="shared" si="17"/>
        <v>3.4642989354895093</v>
      </c>
      <c r="G175">
        <f t="shared" si="18"/>
        <v>9.1165761460250239E-2</v>
      </c>
      <c r="H175">
        <f t="shared" si="19"/>
        <v>-3.4642989354895093</v>
      </c>
      <c r="I175">
        <f t="shared" si="20"/>
        <v>12.001367114433748</v>
      </c>
    </row>
    <row r="176" spans="1:9">
      <c r="A176">
        <v>3.6</v>
      </c>
      <c r="B176">
        <v>37.690800000000003</v>
      </c>
      <c r="C176">
        <f t="shared" si="14"/>
        <v>135.68688</v>
      </c>
      <c r="D176">
        <f t="shared" si="15"/>
        <v>12.96</v>
      </c>
      <c r="E176">
        <f t="shared" si="16"/>
        <v>34.267708160984625</v>
      </c>
      <c r="F176">
        <f t="shared" si="17"/>
        <v>3.4230918390153775</v>
      </c>
      <c r="G176">
        <f t="shared" si="18"/>
        <v>9.0820355073794587E-2</v>
      </c>
      <c r="H176">
        <f t="shared" si="19"/>
        <v>3.4230918390153775</v>
      </c>
      <c r="I176">
        <f t="shared" si="20"/>
        <v>11.71755773833368</v>
      </c>
    </row>
    <row r="177" spans="1:9">
      <c r="A177">
        <v>2.5</v>
      </c>
      <c r="B177">
        <v>37.5</v>
      </c>
      <c r="C177">
        <f t="shared" si="14"/>
        <v>93.75</v>
      </c>
      <c r="D177">
        <f t="shared" si="15"/>
        <v>6.25</v>
      </c>
      <c r="E177">
        <f t="shared" si="16"/>
        <v>39.215364318456736</v>
      </c>
      <c r="F177">
        <f t="shared" si="17"/>
        <v>1.7153643184567358</v>
      </c>
      <c r="G177">
        <f t="shared" si="18"/>
        <v>4.5743048492179618E-2</v>
      </c>
      <c r="H177">
        <f t="shared" si="19"/>
        <v>-1.7153643184567358</v>
      </c>
      <c r="I177">
        <f t="shared" si="20"/>
        <v>2.9424747450345414</v>
      </c>
    </row>
    <row r="178" spans="1:9">
      <c r="A178">
        <v>4</v>
      </c>
      <c r="B178">
        <v>26.813700000000001</v>
      </c>
      <c r="C178">
        <f t="shared" si="14"/>
        <v>107.2548</v>
      </c>
      <c r="D178">
        <f t="shared" si="15"/>
        <v>16</v>
      </c>
      <c r="E178">
        <f t="shared" si="16"/>
        <v>32.468560467358408</v>
      </c>
      <c r="F178">
        <f t="shared" si="17"/>
        <v>5.6548604673584073</v>
      </c>
      <c r="G178">
        <f t="shared" si="18"/>
        <v>0.21089444826183656</v>
      </c>
      <c r="H178">
        <f t="shared" si="19"/>
        <v>-5.6548604673584073</v>
      </c>
      <c r="I178">
        <f t="shared" si="20"/>
        <v>31.977446905292943</v>
      </c>
    </row>
    <row r="179" spans="1:9">
      <c r="A179">
        <v>2.2000000000000002</v>
      </c>
      <c r="B179">
        <v>44.999099999999999</v>
      </c>
      <c r="C179">
        <f t="shared" si="14"/>
        <v>98.998020000000011</v>
      </c>
      <c r="D179">
        <f t="shared" si="15"/>
        <v>4.8400000000000007</v>
      </c>
      <c r="E179">
        <f t="shared" si="16"/>
        <v>40.564725088676397</v>
      </c>
      <c r="F179">
        <f t="shared" si="17"/>
        <v>4.4343749113236015</v>
      </c>
      <c r="G179">
        <f t="shared" si="18"/>
        <v>9.8543635568791407E-2</v>
      </c>
      <c r="H179">
        <f t="shared" si="19"/>
        <v>4.4343749113236015</v>
      </c>
      <c r="I179">
        <f t="shared" si="20"/>
        <v>19.663680854176199</v>
      </c>
    </row>
    <row r="180" spans="1:9">
      <c r="A180">
        <v>5.3</v>
      </c>
      <c r="B180">
        <v>23.299900000000001</v>
      </c>
      <c r="C180">
        <f t="shared" si="14"/>
        <v>123.48947</v>
      </c>
      <c r="D180">
        <f t="shared" si="15"/>
        <v>28.09</v>
      </c>
      <c r="E180">
        <f t="shared" si="16"/>
        <v>26.621330463073196</v>
      </c>
      <c r="F180">
        <f t="shared" si="17"/>
        <v>3.3214304630731952</v>
      </c>
      <c r="G180">
        <f t="shared" si="18"/>
        <v>0.14255127545925927</v>
      </c>
      <c r="H180">
        <f t="shared" si="19"/>
        <v>-3.3214304630731952</v>
      </c>
      <c r="I180">
        <f t="shared" si="20"/>
        <v>11.031900321030619</v>
      </c>
    </row>
    <row r="181" spans="1:9">
      <c r="A181">
        <v>3.6</v>
      </c>
      <c r="B181">
        <v>37</v>
      </c>
      <c r="C181">
        <f t="shared" si="14"/>
        <v>133.20000000000002</v>
      </c>
      <c r="D181">
        <f t="shared" si="15"/>
        <v>12.96</v>
      </c>
      <c r="E181">
        <f t="shared" si="16"/>
        <v>34.267708160984625</v>
      </c>
      <c r="F181">
        <f t="shared" si="17"/>
        <v>2.7322918390153745</v>
      </c>
      <c r="G181">
        <f t="shared" si="18"/>
        <v>7.38457253787939E-2</v>
      </c>
      <c r="H181">
        <f t="shared" si="19"/>
        <v>2.7322918390153745</v>
      </c>
      <c r="I181">
        <f t="shared" si="20"/>
        <v>7.4654186935500171</v>
      </c>
    </row>
    <row r="182" spans="1:9">
      <c r="A182">
        <v>3.7</v>
      </c>
      <c r="B182">
        <v>25.1</v>
      </c>
      <c r="C182">
        <f t="shared" si="14"/>
        <v>92.87</v>
      </c>
      <c r="D182">
        <f t="shared" si="15"/>
        <v>13.690000000000001</v>
      </c>
      <c r="E182">
        <f t="shared" si="16"/>
        <v>33.817921237578076</v>
      </c>
      <c r="F182">
        <f t="shared" si="17"/>
        <v>8.717921237578075</v>
      </c>
      <c r="G182">
        <f t="shared" si="18"/>
        <v>0.34732753934574001</v>
      </c>
      <c r="H182">
        <f t="shared" si="19"/>
        <v>-8.717921237578075</v>
      </c>
      <c r="I182">
        <f t="shared" si="20"/>
        <v>76.002150704614834</v>
      </c>
    </row>
    <row r="183" spans="1:9">
      <c r="A183">
        <v>4.8</v>
      </c>
      <c r="B183">
        <v>26.212499999999999</v>
      </c>
      <c r="C183">
        <f t="shared" si="14"/>
        <v>125.82</v>
      </c>
      <c r="D183">
        <f t="shared" si="15"/>
        <v>23.04</v>
      </c>
      <c r="E183">
        <f t="shared" si="16"/>
        <v>28.87026508010597</v>
      </c>
      <c r="F183">
        <f t="shared" si="17"/>
        <v>2.6577650801059711</v>
      </c>
      <c r="G183">
        <f t="shared" si="18"/>
        <v>0.10139304072888779</v>
      </c>
      <c r="H183">
        <f t="shared" si="19"/>
        <v>-2.6577650801059711</v>
      </c>
      <c r="I183">
        <f t="shared" si="20"/>
        <v>7.0637152210306988</v>
      </c>
    </row>
    <row r="184" spans="1:9">
      <c r="A184">
        <v>2.5</v>
      </c>
      <c r="B184">
        <v>32.910299999999999</v>
      </c>
      <c r="C184">
        <f t="shared" si="14"/>
        <v>82.275750000000002</v>
      </c>
      <c r="D184">
        <f t="shared" si="15"/>
        <v>6.25</v>
      </c>
      <c r="E184">
        <f t="shared" si="16"/>
        <v>39.215364318456736</v>
      </c>
      <c r="F184">
        <f t="shared" si="17"/>
        <v>6.3050643184567363</v>
      </c>
      <c r="G184">
        <f t="shared" si="18"/>
        <v>0.19158331338385662</v>
      </c>
      <c r="H184">
        <f t="shared" si="19"/>
        <v>-6.3050643184567363</v>
      </c>
      <c r="I184">
        <f t="shared" si="20"/>
        <v>39.753836059876306</v>
      </c>
    </row>
    <row r="185" spans="1:9">
      <c r="A185">
        <v>3.6</v>
      </c>
      <c r="B185">
        <v>35.1</v>
      </c>
      <c r="C185">
        <f t="shared" si="14"/>
        <v>126.36000000000001</v>
      </c>
      <c r="D185">
        <f t="shared" si="15"/>
        <v>12.96</v>
      </c>
      <c r="E185">
        <f t="shared" si="16"/>
        <v>34.267708160984625</v>
      </c>
      <c r="F185">
        <f t="shared" si="17"/>
        <v>0.83229183901537596</v>
      </c>
      <c r="G185">
        <f t="shared" si="18"/>
        <v>2.3712018205566267E-2</v>
      </c>
      <c r="H185">
        <f t="shared" si="19"/>
        <v>0.83229183901537596</v>
      </c>
      <c r="I185">
        <f t="shared" si="20"/>
        <v>0.69270970529159648</v>
      </c>
    </row>
    <row r="186" spans="1:9">
      <c r="A186">
        <v>3</v>
      </c>
      <c r="B186">
        <v>36.558999999999997</v>
      </c>
      <c r="C186">
        <f t="shared" si="14"/>
        <v>109.67699999999999</v>
      </c>
      <c r="D186">
        <f t="shared" si="15"/>
        <v>9</v>
      </c>
      <c r="E186">
        <f t="shared" si="16"/>
        <v>36.966429701423955</v>
      </c>
      <c r="F186">
        <f t="shared" si="17"/>
        <v>0.40742970142395762</v>
      </c>
      <c r="G186">
        <f t="shared" si="18"/>
        <v>1.11444432677031E-2</v>
      </c>
      <c r="H186">
        <f t="shared" si="19"/>
        <v>-0.40742970142395762</v>
      </c>
      <c r="I186">
        <f t="shared" si="20"/>
        <v>0.16599896160241526</v>
      </c>
    </row>
    <row r="187" spans="1:9">
      <c r="A187">
        <v>3.8</v>
      </c>
      <c r="B187">
        <v>33.235700000000001</v>
      </c>
      <c r="C187">
        <f t="shared" si="14"/>
        <v>126.29566</v>
      </c>
      <c r="D187">
        <f t="shared" si="15"/>
        <v>14.44</v>
      </c>
      <c r="E187">
        <f t="shared" si="16"/>
        <v>33.36813431417152</v>
      </c>
      <c r="F187">
        <f t="shared" si="17"/>
        <v>0.13243431417151896</v>
      </c>
      <c r="G187">
        <f t="shared" si="18"/>
        <v>3.9847006132417541E-3</v>
      </c>
      <c r="H187">
        <f t="shared" si="19"/>
        <v>-0.13243431417151896</v>
      </c>
      <c r="I187">
        <f t="shared" si="20"/>
        <v>1.753884757008059E-2</v>
      </c>
    </row>
    <row r="188" spans="1:9">
      <c r="A188">
        <v>2</v>
      </c>
      <c r="B188">
        <v>47.7</v>
      </c>
      <c r="C188">
        <f t="shared" si="14"/>
        <v>95.4</v>
      </c>
      <c r="D188">
        <f t="shared" si="15"/>
        <v>4</v>
      </c>
      <c r="E188">
        <f t="shared" si="16"/>
        <v>41.464298935489509</v>
      </c>
      <c r="F188">
        <f t="shared" si="17"/>
        <v>6.2357010645104936</v>
      </c>
      <c r="G188">
        <f t="shared" si="18"/>
        <v>0.13072748562915079</v>
      </c>
      <c r="H188">
        <f t="shared" si="19"/>
        <v>6.2357010645104936</v>
      </c>
      <c r="I188">
        <f t="shared" si="20"/>
        <v>38.8839677659373</v>
      </c>
    </row>
    <row r="189" spans="1:9">
      <c r="A189">
        <v>5.7</v>
      </c>
      <c r="B189">
        <v>34.5</v>
      </c>
      <c r="C189">
        <f t="shared" si="14"/>
        <v>196.65</v>
      </c>
      <c r="D189">
        <f t="shared" si="15"/>
        <v>32.49</v>
      </c>
      <c r="E189">
        <f t="shared" si="16"/>
        <v>24.822182769446975</v>
      </c>
      <c r="F189">
        <f t="shared" si="17"/>
        <v>9.6778172305530248</v>
      </c>
      <c r="G189">
        <f t="shared" si="18"/>
        <v>0.28051644146530508</v>
      </c>
      <c r="H189">
        <f t="shared" si="19"/>
        <v>9.6778172305530248</v>
      </c>
      <c r="I189">
        <f t="shared" si="20"/>
        <v>93.660146347989013</v>
      </c>
    </row>
    <row r="190" spans="1:9">
      <c r="A190">
        <v>5.7</v>
      </c>
      <c r="B190">
        <v>25.555099999999999</v>
      </c>
      <c r="C190">
        <f t="shared" si="14"/>
        <v>145.66407000000001</v>
      </c>
      <c r="D190">
        <f t="shared" si="15"/>
        <v>32.49</v>
      </c>
      <c r="E190">
        <f t="shared" si="16"/>
        <v>24.822182769446975</v>
      </c>
      <c r="F190">
        <f t="shared" si="17"/>
        <v>0.73291723055302427</v>
      </c>
      <c r="G190">
        <f t="shared" si="18"/>
        <v>2.8679881141260424E-2</v>
      </c>
      <c r="H190">
        <f t="shared" si="19"/>
        <v>0.73291723055302427</v>
      </c>
      <c r="I190">
        <f t="shared" si="20"/>
        <v>0.53716766684151496</v>
      </c>
    </row>
    <row r="191" spans="1:9">
      <c r="A191">
        <v>2.4</v>
      </c>
      <c r="B191">
        <v>35.587699999999998</v>
      </c>
      <c r="C191">
        <f t="shared" si="14"/>
        <v>85.410479999999993</v>
      </c>
      <c r="D191">
        <f t="shared" si="15"/>
        <v>5.76</v>
      </c>
      <c r="E191">
        <f t="shared" si="16"/>
        <v>39.665151241863285</v>
      </c>
      <c r="F191">
        <f t="shared" si="17"/>
        <v>4.0774512418632867</v>
      </c>
      <c r="G191">
        <f t="shared" si="18"/>
        <v>0.11457473345743857</v>
      </c>
      <c r="H191">
        <f t="shared" si="19"/>
        <v>-4.0774512418632867</v>
      </c>
      <c r="I191">
        <f t="shared" si="20"/>
        <v>16.625608629772458</v>
      </c>
    </row>
    <row r="192" spans="1:9">
      <c r="A192">
        <v>3.6</v>
      </c>
      <c r="B192">
        <v>38.1</v>
      </c>
      <c r="C192">
        <f t="shared" si="14"/>
        <v>137.16</v>
      </c>
      <c r="D192">
        <f t="shared" si="15"/>
        <v>12.96</v>
      </c>
      <c r="E192">
        <f t="shared" si="16"/>
        <v>34.267708160984625</v>
      </c>
      <c r="F192">
        <f t="shared" si="17"/>
        <v>3.832291839015376</v>
      </c>
      <c r="G192">
        <f t="shared" si="18"/>
        <v>0.10058508763819884</v>
      </c>
      <c r="H192">
        <f t="shared" si="19"/>
        <v>3.832291839015376</v>
      </c>
      <c r="I192">
        <f t="shared" si="20"/>
        <v>14.686460739383852</v>
      </c>
    </row>
    <row r="193" spans="1:9">
      <c r="A193">
        <v>1.8</v>
      </c>
      <c r="B193">
        <v>44.2</v>
      </c>
      <c r="C193">
        <f t="shared" si="14"/>
        <v>79.56</v>
      </c>
      <c r="D193">
        <f t="shared" si="15"/>
        <v>3.24</v>
      </c>
      <c r="E193">
        <f t="shared" si="16"/>
        <v>42.363872782302614</v>
      </c>
      <c r="F193">
        <f t="shared" si="17"/>
        <v>1.8361272176973884</v>
      </c>
      <c r="G193">
        <f t="shared" si="18"/>
        <v>4.1541339766909234E-2</v>
      </c>
      <c r="H193">
        <f t="shared" si="19"/>
        <v>1.8361272176973884</v>
      </c>
      <c r="I193">
        <f t="shared" si="20"/>
        <v>3.3713631595691527</v>
      </c>
    </row>
    <row r="194" spans="1:9">
      <c r="A194">
        <v>2</v>
      </c>
      <c r="B194">
        <v>41.521000000000001</v>
      </c>
      <c r="C194">
        <f t="shared" si="14"/>
        <v>83.042000000000002</v>
      </c>
      <c r="D194">
        <f t="shared" si="15"/>
        <v>4</v>
      </c>
      <c r="E194">
        <f t="shared" si="16"/>
        <v>41.464298935489509</v>
      </c>
      <c r="F194">
        <f t="shared" si="17"/>
        <v>5.6701064510491506E-2</v>
      </c>
      <c r="G194">
        <f t="shared" si="18"/>
        <v>1.3655996847496809E-3</v>
      </c>
      <c r="H194">
        <f t="shared" si="19"/>
        <v>5.6701064510491506E-2</v>
      </c>
      <c r="I194">
        <f t="shared" si="20"/>
        <v>3.2150107166229193E-3</v>
      </c>
    </row>
    <row r="195" spans="1:9">
      <c r="A195">
        <v>3.5</v>
      </c>
      <c r="B195">
        <v>36.6</v>
      </c>
      <c r="C195">
        <f t="shared" ref="C195:C258" si="21">A195*B195</f>
        <v>128.1</v>
      </c>
      <c r="D195">
        <f t="shared" ref="D195:D258" si="22">(A195^2)</f>
        <v>12.25</v>
      </c>
      <c r="E195">
        <f t="shared" ref="E195:E258" si="23">$L$41+$L$40*A195</f>
        <v>34.717495084391182</v>
      </c>
      <c r="F195">
        <f t="shared" ref="F195:F258" si="24">ABS(B195-E195)</f>
        <v>1.8825049156088198</v>
      </c>
      <c r="G195">
        <f t="shared" ref="G195:G258" si="25">F195/B195</f>
        <v>5.14345605357601E-2</v>
      </c>
      <c r="H195">
        <f t="shared" ref="H195:H258" si="26">B195-E195</f>
        <v>1.8825049156088198</v>
      </c>
      <c r="I195">
        <f t="shared" ref="I195:I258" si="27">H195^2</f>
        <v>3.5438247572913699</v>
      </c>
    </row>
    <row r="196" spans="1:9">
      <c r="A196">
        <v>2</v>
      </c>
      <c r="B196">
        <v>42</v>
      </c>
      <c r="C196">
        <f t="shared" si="21"/>
        <v>84</v>
      </c>
      <c r="D196">
        <f t="shared" si="22"/>
        <v>4</v>
      </c>
      <c r="E196">
        <f t="shared" si="23"/>
        <v>41.464298935489509</v>
      </c>
      <c r="F196">
        <f t="shared" si="24"/>
        <v>0.53570106451049071</v>
      </c>
      <c r="G196">
        <f t="shared" si="25"/>
        <v>1.2754787250249779E-2</v>
      </c>
      <c r="H196">
        <f t="shared" si="26"/>
        <v>0.53570106451049071</v>
      </c>
      <c r="I196">
        <f t="shared" si="27"/>
        <v>0.28697563051767294</v>
      </c>
    </row>
    <row r="197" spans="1:9">
      <c r="A197">
        <v>2.4</v>
      </c>
      <c r="B197">
        <v>37.976399999999998</v>
      </c>
      <c r="C197">
        <f t="shared" si="21"/>
        <v>91.143359999999987</v>
      </c>
      <c r="D197">
        <f t="shared" si="22"/>
        <v>5.76</v>
      </c>
      <c r="E197">
        <f t="shared" si="23"/>
        <v>39.665151241863285</v>
      </c>
      <c r="F197">
        <f t="shared" si="24"/>
        <v>1.6887512418632866</v>
      </c>
      <c r="G197">
        <f t="shared" si="25"/>
        <v>4.4468439395605866E-2</v>
      </c>
      <c r="H197">
        <f t="shared" si="26"/>
        <v>-1.6887512418632866</v>
      </c>
      <c r="I197">
        <f t="shared" si="27"/>
        <v>2.8518807568947926</v>
      </c>
    </row>
    <row r="198" spans="1:9">
      <c r="A198">
        <v>3.8</v>
      </c>
      <c r="B198">
        <v>34.255000000000003</v>
      </c>
      <c r="C198">
        <f t="shared" si="21"/>
        <v>130.16900000000001</v>
      </c>
      <c r="D198">
        <f t="shared" si="22"/>
        <v>14.44</v>
      </c>
      <c r="E198">
        <f t="shared" si="23"/>
        <v>33.36813431417152</v>
      </c>
      <c r="F198">
        <f t="shared" si="24"/>
        <v>0.88686568582848224</v>
      </c>
      <c r="G198">
        <f t="shared" si="25"/>
        <v>2.5890109059363075E-2</v>
      </c>
      <c r="H198">
        <f t="shared" si="26"/>
        <v>0.88686568582848224</v>
      </c>
      <c r="I198">
        <f t="shared" si="27"/>
        <v>0.78653074470002415</v>
      </c>
    </row>
    <row r="199" spans="1:9">
      <c r="A199">
        <v>4.5999999999999996</v>
      </c>
      <c r="B199">
        <v>22.7</v>
      </c>
      <c r="C199">
        <f t="shared" si="21"/>
        <v>104.41999999999999</v>
      </c>
      <c r="D199">
        <f t="shared" si="22"/>
        <v>21.159999999999997</v>
      </c>
      <c r="E199">
        <f t="shared" si="23"/>
        <v>29.769838926919082</v>
      </c>
      <c r="F199">
        <f t="shared" si="24"/>
        <v>7.0698389269190827</v>
      </c>
      <c r="G199">
        <f t="shared" si="25"/>
        <v>0.31144664876295519</v>
      </c>
      <c r="H199">
        <f t="shared" si="26"/>
        <v>-7.0698389269190827</v>
      </c>
      <c r="I199">
        <f t="shared" si="27"/>
        <v>49.982622452580365</v>
      </c>
    </row>
    <row r="200" spans="1:9">
      <c r="A200">
        <v>6</v>
      </c>
      <c r="B200">
        <v>30.5</v>
      </c>
      <c r="C200">
        <f t="shared" si="21"/>
        <v>183</v>
      </c>
      <c r="D200">
        <f t="shared" si="22"/>
        <v>36</v>
      </c>
      <c r="E200">
        <f t="shared" si="23"/>
        <v>23.47282199922731</v>
      </c>
      <c r="F200">
        <f t="shared" si="24"/>
        <v>7.0271780007726896</v>
      </c>
      <c r="G200">
        <f t="shared" si="25"/>
        <v>0.23039927871385868</v>
      </c>
      <c r="H200">
        <f t="shared" si="26"/>
        <v>7.0271780007726896</v>
      </c>
      <c r="I200">
        <f t="shared" si="27"/>
        <v>49.381230654543657</v>
      </c>
    </row>
    <row r="201" spans="1:9">
      <c r="A201">
        <v>5.3</v>
      </c>
      <c r="B201">
        <v>29.020499999999998</v>
      </c>
      <c r="C201">
        <f t="shared" si="21"/>
        <v>153.80865</v>
      </c>
      <c r="D201">
        <f t="shared" si="22"/>
        <v>28.09</v>
      </c>
      <c r="E201">
        <f t="shared" si="23"/>
        <v>26.621330463073196</v>
      </c>
      <c r="F201">
        <f t="shared" si="24"/>
        <v>2.3991695369268022</v>
      </c>
      <c r="G201">
        <f t="shared" si="25"/>
        <v>8.267154380271885E-2</v>
      </c>
      <c r="H201">
        <f t="shared" si="26"/>
        <v>2.3991695369268022</v>
      </c>
      <c r="I201">
        <f t="shared" si="27"/>
        <v>5.7560144669175664</v>
      </c>
    </row>
    <row r="202" spans="1:9">
      <c r="A202">
        <v>4.7</v>
      </c>
      <c r="B202">
        <v>28.0198</v>
      </c>
      <c r="C202">
        <f t="shared" si="21"/>
        <v>131.69306</v>
      </c>
      <c r="D202">
        <f t="shared" si="22"/>
        <v>22.090000000000003</v>
      </c>
      <c r="E202">
        <f t="shared" si="23"/>
        <v>29.320052003512522</v>
      </c>
      <c r="F202">
        <f t="shared" si="24"/>
        <v>1.3002520035125222</v>
      </c>
      <c r="G202">
        <f t="shared" si="25"/>
        <v>4.6404756761737137E-2</v>
      </c>
      <c r="H202">
        <f t="shared" si="26"/>
        <v>-1.3002520035125222</v>
      </c>
      <c r="I202">
        <f t="shared" si="27"/>
        <v>1.6906552726383282</v>
      </c>
    </row>
    <row r="203" spans="1:9">
      <c r="A203">
        <v>2.5</v>
      </c>
      <c r="B203">
        <v>35.860599999999998</v>
      </c>
      <c r="C203">
        <f t="shared" si="21"/>
        <v>89.651499999999999</v>
      </c>
      <c r="D203">
        <f t="shared" si="22"/>
        <v>6.25</v>
      </c>
      <c r="E203">
        <f t="shared" si="23"/>
        <v>39.215364318456736</v>
      </c>
      <c r="F203">
        <f t="shared" si="24"/>
        <v>3.3547643184567377</v>
      </c>
      <c r="G203">
        <f t="shared" si="25"/>
        <v>9.3550144684047057E-2</v>
      </c>
      <c r="H203">
        <f t="shared" si="26"/>
        <v>-3.3547643184567377</v>
      </c>
      <c r="I203">
        <f t="shared" si="27"/>
        <v>11.254443632390499</v>
      </c>
    </row>
    <row r="204" spans="1:9">
      <c r="A204">
        <v>3.6</v>
      </c>
      <c r="B204">
        <v>40</v>
      </c>
      <c r="C204">
        <f t="shared" si="21"/>
        <v>144</v>
      </c>
      <c r="D204">
        <f t="shared" si="22"/>
        <v>12.96</v>
      </c>
      <c r="E204">
        <f t="shared" si="23"/>
        <v>34.267708160984625</v>
      </c>
      <c r="F204">
        <f t="shared" si="24"/>
        <v>5.7322918390153745</v>
      </c>
      <c r="G204">
        <f t="shared" si="25"/>
        <v>0.14330729597538436</v>
      </c>
      <c r="H204">
        <f t="shared" si="26"/>
        <v>5.7322918390153745</v>
      </c>
      <c r="I204">
        <f t="shared" si="27"/>
        <v>32.859169727642268</v>
      </c>
    </row>
    <row r="205" spans="1:9">
      <c r="A205">
        <v>3</v>
      </c>
      <c r="B205">
        <v>34.4</v>
      </c>
      <c r="C205">
        <f t="shared" si="21"/>
        <v>103.19999999999999</v>
      </c>
      <c r="D205">
        <f t="shared" si="22"/>
        <v>9</v>
      </c>
      <c r="E205">
        <f t="shared" si="23"/>
        <v>36.966429701423955</v>
      </c>
      <c r="F205">
        <f t="shared" si="24"/>
        <v>2.5664297014239565</v>
      </c>
      <c r="G205">
        <f t="shared" si="25"/>
        <v>7.4605514576277815E-2</v>
      </c>
      <c r="H205">
        <f t="shared" si="26"/>
        <v>-2.5664297014239565</v>
      </c>
      <c r="I205">
        <f t="shared" si="27"/>
        <v>6.5865614123510587</v>
      </c>
    </row>
    <row r="206" spans="1:9">
      <c r="A206">
        <v>2.5</v>
      </c>
      <c r="B206">
        <v>37.9</v>
      </c>
      <c r="C206">
        <f t="shared" si="21"/>
        <v>94.75</v>
      </c>
      <c r="D206">
        <f t="shared" si="22"/>
        <v>6.25</v>
      </c>
      <c r="E206">
        <f t="shared" si="23"/>
        <v>39.215364318456736</v>
      </c>
      <c r="F206">
        <f t="shared" si="24"/>
        <v>1.3153643184567372</v>
      </c>
      <c r="G206">
        <f t="shared" si="25"/>
        <v>3.4706182545032646E-2</v>
      </c>
      <c r="H206">
        <f t="shared" si="26"/>
        <v>-1.3153643184567372</v>
      </c>
      <c r="I206">
        <f t="shared" si="27"/>
        <v>1.7301832902691567</v>
      </c>
    </row>
    <row r="207" spans="1:9">
      <c r="A207">
        <v>2.2999999999999998</v>
      </c>
      <c r="B207">
        <v>34.4</v>
      </c>
      <c r="C207">
        <f t="shared" si="21"/>
        <v>79.11999999999999</v>
      </c>
      <c r="D207">
        <f t="shared" si="22"/>
        <v>5.2899999999999991</v>
      </c>
      <c r="E207">
        <f t="shared" si="23"/>
        <v>40.114938165269841</v>
      </c>
      <c r="F207">
        <f t="shared" si="24"/>
        <v>5.7149381652698423</v>
      </c>
      <c r="G207">
        <f t="shared" si="25"/>
        <v>0.16613192340900707</v>
      </c>
      <c r="H207">
        <f t="shared" si="26"/>
        <v>-5.7149381652698423</v>
      </c>
      <c r="I207">
        <f t="shared" si="27"/>
        <v>32.660518232857832</v>
      </c>
    </row>
    <row r="208" spans="1:9">
      <c r="A208">
        <v>2.4</v>
      </c>
      <c r="B208">
        <v>42.6</v>
      </c>
      <c r="C208">
        <f t="shared" si="21"/>
        <v>102.24</v>
      </c>
      <c r="D208">
        <f t="shared" si="22"/>
        <v>5.76</v>
      </c>
      <c r="E208">
        <f t="shared" si="23"/>
        <v>39.665151241863285</v>
      </c>
      <c r="F208">
        <f t="shared" si="24"/>
        <v>2.9348487581367166</v>
      </c>
      <c r="G208">
        <f t="shared" si="25"/>
        <v>6.8893163336542648E-2</v>
      </c>
      <c r="H208">
        <f t="shared" si="26"/>
        <v>2.9348487581367166</v>
      </c>
      <c r="I208">
        <f t="shared" si="27"/>
        <v>8.6133372331366278</v>
      </c>
    </row>
    <row r="209" spans="1:9">
      <c r="A209">
        <v>3</v>
      </c>
      <c r="B209">
        <v>35.883099999999999</v>
      </c>
      <c r="C209">
        <f t="shared" si="21"/>
        <v>107.6493</v>
      </c>
      <c r="D209">
        <f t="shared" si="22"/>
        <v>9</v>
      </c>
      <c r="E209">
        <f t="shared" si="23"/>
        <v>36.966429701423955</v>
      </c>
      <c r="F209">
        <f t="shared" si="24"/>
        <v>1.0833297014239562</v>
      </c>
      <c r="G209">
        <f t="shared" si="25"/>
        <v>3.0190527056579736E-2</v>
      </c>
      <c r="H209">
        <f t="shared" si="26"/>
        <v>-1.0833297014239562</v>
      </c>
      <c r="I209">
        <f t="shared" si="27"/>
        <v>1.1736032419873181</v>
      </c>
    </row>
    <row r="210" spans="1:9">
      <c r="A210">
        <v>2</v>
      </c>
      <c r="B210">
        <v>34.9</v>
      </c>
      <c r="C210">
        <f t="shared" si="21"/>
        <v>69.8</v>
      </c>
      <c r="D210">
        <f t="shared" si="22"/>
        <v>4</v>
      </c>
      <c r="E210">
        <f t="shared" si="23"/>
        <v>41.464298935489509</v>
      </c>
      <c r="F210">
        <f t="shared" si="24"/>
        <v>6.5642989354895107</v>
      </c>
      <c r="G210">
        <f t="shared" si="25"/>
        <v>0.1880887947131665</v>
      </c>
      <c r="H210">
        <f t="shared" si="26"/>
        <v>-6.5642989354895107</v>
      </c>
      <c r="I210">
        <f t="shared" si="27"/>
        <v>43.090020514468726</v>
      </c>
    </row>
    <row r="211" spans="1:9">
      <c r="A211">
        <v>2.4</v>
      </c>
      <c r="B211">
        <v>44.344000000000001</v>
      </c>
      <c r="C211">
        <f t="shared" si="21"/>
        <v>106.4256</v>
      </c>
      <c r="D211">
        <f t="shared" si="22"/>
        <v>5.76</v>
      </c>
      <c r="E211">
        <f t="shared" si="23"/>
        <v>39.665151241863285</v>
      </c>
      <c r="F211">
        <f t="shared" si="24"/>
        <v>4.6788487581367164</v>
      </c>
      <c r="G211">
        <f t="shared" si="25"/>
        <v>0.1055125554333555</v>
      </c>
      <c r="H211">
        <f t="shared" si="26"/>
        <v>4.6788487581367164</v>
      </c>
      <c r="I211">
        <f t="shared" si="27"/>
        <v>21.891625701517494</v>
      </c>
    </row>
    <row r="212" spans="1:9">
      <c r="A212">
        <v>3.5</v>
      </c>
      <c r="B212">
        <v>30.549900000000001</v>
      </c>
      <c r="C212">
        <f t="shared" si="21"/>
        <v>106.92465</v>
      </c>
      <c r="D212">
        <f t="shared" si="22"/>
        <v>12.25</v>
      </c>
      <c r="E212">
        <f t="shared" si="23"/>
        <v>34.717495084391182</v>
      </c>
      <c r="F212">
        <f t="shared" si="24"/>
        <v>4.1675950843911806</v>
      </c>
      <c r="G212">
        <f t="shared" si="25"/>
        <v>0.13641927091058173</v>
      </c>
      <c r="H212">
        <f t="shared" si="26"/>
        <v>-4.1675950843911806</v>
      </c>
      <c r="I212">
        <f t="shared" si="27"/>
        <v>17.368848787441532</v>
      </c>
    </row>
    <row r="213" spans="1:9">
      <c r="A213">
        <v>2.5</v>
      </c>
      <c r="B213">
        <v>45.672899999999998</v>
      </c>
      <c r="C213">
        <f t="shared" si="21"/>
        <v>114.18225</v>
      </c>
      <c r="D213">
        <f t="shared" si="22"/>
        <v>6.25</v>
      </c>
      <c r="E213">
        <f t="shared" si="23"/>
        <v>39.215364318456736</v>
      </c>
      <c r="F213">
        <f t="shared" si="24"/>
        <v>6.4575356815432627</v>
      </c>
      <c r="G213">
        <f t="shared" si="25"/>
        <v>0.14138659208290394</v>
      </c>
      <c r="H213">
        <f t="shared" si="26"/>
        <v>6.4575356815432627</v>
      </c>
      <c r="I213">
        <f t="shared" si="27"/>
        <v>41.699767078404413</v>
      </c>
    </row>
    <row r="214" spans="1:9">
      <c r="A214">
        <v>3.5</v>
      </c>
      <c r="B214">
        <v>30.2</v>
      </c>
      <c r="C214">
        <f t="shared" si="21"/>
        <v>105.7</v>
      </c>
      <c r="D214">
        <f t="shared" si="22"/>
        <v>12.25</v>
      </c>
      <c r="E214">
        <f t="shared" si="23"/>
        <v>34.717495084391182</v>
      </c>
      <c r="F214">
        <f t="shared" si="24"/>
        <v>4.5174950843911823</v>
      </c>
      <c r="G214">
        <f t="shared" si="25"/>
        <v>0.1495859299467279</v>
      </c>
      <c r="H214">
        <f t="shared" si="26"/>
        <v>-4.5174950843911823</v>
      </c>
      <c r="I214">
        <f t="shared" si="27"/>
        <v>20.407761837498494</v>
      </c>
    </row>
    <row r="215" spans="1:9">
      <c r="A215">
        <v>4.4000000000000004</v>
      </c>
      <c r="B215">
        <v>24.9</v>
      </c>
      <c r="C215">
        <f t="shared" si="21"/>
        <v>109.56</v>
      </c>
      <c r="D215">
        <f t="shared" si="22"/>
        <v>19.360000000000003</v>
      </c>
      <c r="E215">
        <f t="shared" si="23"/>
        <v>30.669412773732187</v>
      </c>
      <c r="F215">
        <f t="shared" si="24"/>
        <v>5.7694127737321885</v>
      </c>
      <c r="G215">
        <f t="shared" si="25"/>
        <v>0.23170332424627266</v>
      </c>
      <c r="H215">
        <f t="shared" si="26"/>
        <v>-5.7694127737321885</v>
      </c>
      <c r="I215">
        <f t="shared" si="27"/>
        <v>33.286123753704146</v>
      </c>
    </row>
    <row r="216" spans="1:9">
      <c r="A216">
        <v>3</v>
      </c>
      <c r="B216">
        <v>38.169600000000003</v>
      </c>
      <c r="C216">
        <f t="shared" si="21"/>
        <v>114.50880000000001</v>
      </c>
      <c r="D216">
        <f t="shared" si="22"/>
        <v>9</v>
      </c>
      <c r="E216">
        <f t="shared" si="23"/>
        <v>36.966429701423955</v>
      </c>
      <c r="F216">
        <f t="shared" si="24"/>
        <v>1.2031702985760475</v>
      </c>
      <c r="G216">
        <f t="shared" si="25"/>
        <v>3.1521689998743697E-2</v>
      </c>
      <c r="H216">
        <f t="shared" si="26"/>
        <v>1.2031702985760475</v>
      </c>
      <c r="I216">
        <f t="shared" si="27"/>
        <v>1.4476187673755754</v>
      </c>
    </row>
    <row r="217" spans="1:9">
      <c r="A217">
        <v>6.3</v>
      </c>
      <c r="B217">
        <v>24.8202</v>
      </c>
      <c r="C217">
        <f t="shared" si="21"/>
        <v>156.36725999999999</v>
      </c>
      <c r="D217">
        <f t="shared" si="22"/>
        <v>39.69</v>
      </c>
      <c r="E217">
        <f t="shared" si="23"/>
        <v>22.123461229007646</v>
      </c>
      <c r="F217">
        <f t="shared" si="24"/>
        <v>2.6967387709923543</v>
      </c>
      <c r="G217">
        <f t="shared" si="25"/>
        <v>0.10865096860590787</v>
      </c>
      <c r="H217">
        <f t="shared" si="26"/>
        <v>2.6967387709923543</v>
      </c>
      <c r="I217">
        <f t="shared" si="27"/>
        <v>7.272399998973353</v>
      </c>
    </row>
    <row r="218" spans="1:9">
      <c r="A218">
        <v>4</v>
      </c>
      <c r="B218">
        <v>26.82</v>
      </c>
      <c r="C218">
        <f t="shared" si="21"/>
        <v>107.28</v>
      </c>
      <c r="D218">
        <f t="shared" si="22"/>
        <v>16</v>
      </c>
      <c r="E218">
        <f t="shared" si="23"/>
        <v>32.468560467358408</v>
      </c>
      <c r="F218">
        <f t="shared" si="24"/>
        <v>5.6485604673584078</v>
      </c>
      <c r="G218">
        <f t="shared" si="25"/>
        <v>0.21061000996862073</v>
      </c>
      <c r="H218">
        <f t="shared" si="26"/>
        <v>-5.6485604673584078</v>
      </c>
      <c r="I218">
        <f t="shared" si="27"/>
        <v>31.906235353404234</v>
      </c>
    </row>
    <row r="219" spans="1:9">
      <c r="A219">
        <v>4.5999999999999996</v>
      </c>
      <c r="B219">
        <v>26.782900000000001</v>
      </c>
      <c r="C219">
        <f t="shared" si="21"/>
        <v>123.20134</v>
      </c>
      <c r="D219">
        <f t="shared" si="22"/>
        <v>21.159999999999997</v>
      </c>
      <c r="E219">
        <f t="shared" si="23"/>
        <v>29.769838926919082</v>
      </c>
      <c r="F219">
        <f t="shared" si="24"/>
        <v>2.9869389269190805</v>
      </c>
      <c r="G219">
        <f t="shared" si="25"/>
        <v>0.1115241040708467</v>
      </c>
      <c r="H219">
        <f t="shared" si="26"/>
        <v>-2.9869389269190805</v>
      </c>
      <c r="I219">
        <f t="shared" si="27"/>
        <v>8.9218041531445085</v>
      </c>
    </row>
    <row r="220" spans="1:9">
      <c r="A220">
        <v>3.6</v>
      </c>
      <c r="B220">
        <v>40</v>
      </c>
      <c r="C220">
        <f t="shared" si="21"/>
        <v>144</v>
      </c>
      <c r="D220">
        <f t="shared" si="22"/>
        <v>12.96</v>
      </c>
      <c r="E220">
        <f t="shared" si="23"/>
        <v>34.267708160984625</v>
      </c>
      <c r="F220">
        <f t="shared" si="24"/>
        <v>5.7322918390153745</v>
      </c>
      <c r="G220">
        <f t="shared" si="25"/>
        <v>0.14330729597538436</v>
      </c>
      <c r="H220">
        <f t="shared" si="26"/>
        <v>5.7322918390153745</v>
      </c>
      <c r="I220">
        <f t="shared" si="27"/>
        <v>32.859169727642268</v>
      </c>
    </row>
    <row r="221" spans="1:9">
      <c r="A221">
        <v>6.2</v>
      </c>
      <c r="B221">
        <v>25.802600000000002</v>
      </c>
      <c r="C221">
        <f t="shared" si="21"/>
        <v>159.97612000000001</v>
      </c>
      <c r="D221">
        <f t="shared" si="22"/>
        <v>38.440000000000005</v>
      </c>
      <c r="E221">
        <f t="shared" si="23"/>
        <v>22.573248152414198</v>
      </c>
      <c r="F221">
        <f t="shared" si="24"/>
        <v>3.2293518475858036</v>
      </c>
      <c r="G221">
        <f t="shared" si="25"/>
        <v>0.12515606363644763</v>
      </c>
      <c r="H221">
        <f t="shared" si="26"/>
        <v>3.2293518475858036</v>
      </c>
      <c r="I221">
        <f t="shared" si="27"/>
        <v>10.428713355505844</v>
      </c>
    </row>
    <row r="222" spans="1:9">
      <c r="A222">
        <v>3.8</v>
      </c>
      <c r="B222">
        <v>27.372</v>
      </c>
      <c r="C222">
        <f t="shared" si="21"/>
        <v>104.0136</v>
      </c>
      <c r="D222">
        <f t="shared" si="22"/>
        <v>14.44</v>
      </c>
      <c r="E222">
        <f t="shared" si="23"/>
        <v>33.36813431417152</v>
      </c>
      <c r="F222">
        <f t="shared" si="24"/>
        <v>5.9961343141715204</v>
      </c>
      <c r="G222">
        <f t="shared" si="25"/>
        <v>0.21906087659548154</v>
      </c>
      <c r="H222">
        <f t="shared" si="26"/>
        <v>-5.9961343141715204</v>
      </c>
      <c r="I222">
        <f t="shared" si="27"/>
        <v>35.953626713585173</v>
      </c>
    </row>
    <row r="223" spans="1:9">
      <c r="A223">
        <v>4.8</v>
      </c>
      <c r="B223">
        <v>25.7761</v>
      </c>
      <c r="C223">
        <f t="shared" si="21"/>
        <v>123.72528</v>
      </c>
      <c r="D223">
        <f t="shared" si="22"/>
        <v>23.04</v>
      </c>
      <c r="E223">
        <f t="shared" si="23"/>
        <v>28.87026508010597</v>
      </c>
      <c r="F223">
        <f t="shared" si="24"/>
        <v>3.0941650801059701</v>
      </c>
      <c r="G223">
        <f t="shared" si="25"/>
        <v>0.12004007899201083</v>
      </c>
      <c r="H223">
        <f t="shared" si="26"/>
        <v>-3.0941650801059701</v>
      </c>
      <c r="I223">
        <f t="shared" si="27"/>
        <v>9.5738575429471844</v>
      </c>
    </row>
    <row r="224" spans="1:9">
      <c r="A224">
        <v>2</v>
      </c>
      <c r="B224">
        <v>60.1</v>
      </c>
      <c r="C224">
        <f t="shared" si="21"/>
        <v>120.2</v>
      </c>
      <c r="D224">
        <f t="shared" si="22"/>
        <v>4</v>
      </c>
      <c r="E224">
        <f t="shared" si="23"/>
        <v>41.464298935489509</v>
      </c>
      <c r="F224">
        <f t="shared" si="24"/>
        <v>18.635701064510492</v>
      </c>
      <c r="G224">
        <f t="shared" si="25"/>
        <v>0.31007822070732932</v>
      </c>
      <c r="H224">
        <f t="shared" si="26"/>
        <v>18.635701064510492</v>
      </c>
      <c r="I224">
        <f t="shared" si="27"/>
        <v>347.28935416579748</v>
      </c>
    </row>
    <row r="225" spans="1:9">
      <c r="A225">
        <v>1.6</v>
      </c>
      <c r="B225">
        <v>52</v>
      </c>
      <c r="C225">
        <f t="shared" si="21"/>
        <v>83.2</v>
      </c>
      <c r="D225">
        <f t="shared" si="22"/>
        <v>2.5600000000000005</v>
      </c>
      <c r="E225">
        <f t="shared" si="23"/>
        <v>43.263446629115727</v>
      </c>
      <c r="F225">
        <f t="shared" si="24"/>
        <v>8.7365533708842733</v>
      </c>
      <c r="G225">
        <f t="shared" si="25"/>
        <v>0.1680106417477745</v>
      </c>
      <c r="H225">
        <f t="shared" si="26"/>
        <v>8.7365533708842733</v>
      </c>
      <c r="I225">
        <f t="shared" si="27"/>
        <v>76.327364802309361</v>
      </c>
    </row>
    <row r="226" spans="1:9">
      <c r="A226">
        <v>5</v>
      </c>
      <c r="B226">
        <v>30.802700000000002</v>
      </c>
      <c r="C226">
        <f t="shared" si="21"/>
        <v>154.01350000000002</v>
      </c>
      <c r="D226">
        <f t="shared" si="22"/>
        <v>25</v>
      </c>
      <c r="E226">
        <f t="shared" si="23"/>
        <v>27.970691233292861</v>
      </c>
      <c r="F226">
        <f t="shared" si="24"/>
        <v>2.8320087667071405</v>
      </c>
      <c r="G226">
        <f t="shared" si="25"/>
        <v>9.1940276881803881E-2</v>
      </c>
      <c r="H226">
        <f t="shared" si="26"/>
        <v>2.8320087667071405</v>
      </c>
      <c r="I226">
        <f t="shared" si="27"/>
        <v>8.0202736547060987</v>
      </c>
    </row>
    <row r="227" spans="1:9">
      <c r="A227">
        <v>3.5</v>
      </c>
      <c r="B227">
        <v>34.200000000000003</v>
      </c>
      <c r="C227">
        <f t="shared" si="21"/>
        <v>119.70000000000002</v>
      </c>
      <c r="D227">
        <f t="shared" si="22"/>
        <v>12.25</v>
      </c>
      <c r="E227">
        <f t="shared" si="23"/>
        <v>34.717495084391182</v>
      </c>
      <c r="F227">
        <f t="shared" si="24"/>
        <v>0.51749508439117875</v>
      </c>
      <c r="G227">
        <f t="shared" si="25"/>
        <v>1.5131435216116337E-2</v>
      </c>
      <c r="H227">
        <f t="shared" si="26"/>
        <v>-0.51749508439117875</v>
      </c>
      <c r="I227">
        <f t="shared" si="27"/>
        <v>0.26780116236903323</v>
      </c>
    </row>
    <row r="228" spans="1:9">
      <c r="A228">
        <v>5.2</v>
      </c>
      <c r="B228">
        <v>25.4</v>
      </c>
      <c r="C228">
        <f t="shared" si="21"/>
        <v>132.07999999999998</v>
      </c>
      <c r="D228">
        <f t="shared" si="22"/>
        <v>27.040000000000003</v>
      </c>
      <c r="E228">
        <f t="shared" si="23"/>
        <v>27.071117386479749</v>
      </c>
      <c r="F228">
        <f t="shared" si="24"/>
        <v>1.6711173864797502</v>
      </c>
      <c r="G228">
        <f t="shared" si="25"/>
        <v>6.5792023089753945E-2</v>
      </c>
      <c r="H228">
        <f t="shared" si="26"/>
        <v>-1.6711173864797502</v>
      </c>
      <c r="I228">
        <f t="shared" si="27"/>
        <v>2.7926333193949109</v>
      </c>
    </row>
    <row r="229" spans="1:9">
      <c r="A229">
        <v>1.8</v>
      </c>
      <c r="B229">
        <v>47.2</v>
      </c>
      <c r="C229">
        <f t="shared" si="21"/>
        <v>84.960000000000008</v>
      </c>
      <c r="D229">
        <f t="shared" si="22"/>
        <v>3.24</v>
      </c>
      <c r="E229">
        <f t="shared" si="23"/>
        <v>42.363872782302614</v>
      </c>
      <c r="F229">
        <f t="shared" si="24"/>
        <v>4.8361272176973884</v>
      </c>
      <c r="G229">
        <f t="shared" si="25"/>
        <v>0.10246032240884297</v>
      </c>
      <c r="H229">
        <f t="shared" si="26"/>
        <v>4.8361272176973884</v>
      </c>
      <c r="I229">
        <f t="shared" si="27"/>
        <v>23.388126465753484</v>
      </c>
    </row>
    <row r="230" spans="1:9">
      <c r="A230">
        <v>2.5</v>
      </c>
      <c r="B230">
        <v>40.4</v>
      </c>
      <c r="C230">
        <f t="shared" si="21"/>
        <v>101</v>
      </c>
      <c r="D230">
        <f t="shared" si="22"/>
        <v>6.25</v>
      </c>
      <c r="E230">
        <f t="shared" si="23"/>
        <v>39.215364318456736</v>
      </c>
      <c r="F230">
        <f t="shared" si="24"/>
        <v>1.1846356815432628</v>
      </c>
      <c r="G230">
        <f t="shared" si="25"/>
        <v>2.9322665384734228E-2</v>
      </c>
      <c r="H230">
        <f t="shared" si="26"/>
        <v>1.1846356815432628</v>
      </c>
      <c r="I230">
        <f t="shared" si="27"/>
        <v>1.4033616979854708</v>
      </c>
    </row>
    <row r="231" spans="1:9">
      <c r="A231">
        <v>4.7</v>
      </c>
      <c r="B231">
        <v>23.8</v>
      </c>
      <c r="C231">
        <f t="shared" si="21"/>
        <v>111.86000000000001</v>
      </c>
      <c r="D231">
        <f t="shared" si="22"/>
        <v>22.090000000000003</v>
      </c>
      <c r="E231">
        <f t="shared" si="23"/>
        <v>29.320052003512522</v>
      </c>
      <c r="F231">
        <f t="shared" si="24"/>
        <v>5.5200520035125216</v>
      </c>
      <c r="G231">
        <f t="shared" si="25"/>
        <v>0.23193495813077822</v>
      </c>
      <c r="H231">
        <f t="shared" si="26"/>
        <v>-5.5200520035125216</v>
      </c>
      <c r="I231">
        <f t="shared" si="27"/>
        <v>30.470974121482602</v>
      </c>
    </row>
    <row r="232" spans="1:9">
      <c r="A232">
        <v>2</v>
      </c>
      <c r="B232">
        <v>42.457900000000002</v>
      </c>
      <c r="C232">
        <f t="shared" si="21"/>
        <v>84.915800000000004</v>
      </c>
      <c r="D232">
        <f t="shared" si="22"/>
        <v>4</v>
      </c>
      <c r="E232">
        <f t="shared" si="23"/>
        <v>41.464298935489509</v>
      </c>
      <c r="F232">
        <f t="shared" si="24"/>
        <v>0.9936010645104929</v>
      </c>
      <c r="G232">
        <f t="shared" si="25"/>
        <v>2.3402030352666827E-2</v>
      </c>
      <c r="H232">
        <f t="shared" si="26"/>
        <v>0.9936010645104929</v>
      </c>
      <c r="I232">
        <f t="shared" si="27"/>
        <v>0.98724307539638467</v>
      </c>
    </row>
    <row r="233" spans="1:9">
      <c r="A233">
        <v>3.5</v>
      </c>
      <c r="B233">
        <v>34.6</v>
      </c>
      <c r="C233">
        <f t="shared" si="21"/>
        <v>121.10000000000001</v>
      </c>
      <c r="D233">
        <f t="shared" si="22"/>
        <v>12.25</v>
      </c>
      <c r="E233">
        <f t="shared" si="23"/>
        <v>34.717495084391182</v>
      </c>
      <c r="F233">
        <f t="shared" si="24"/>
        <v>0.11749508439118017</v>
      </c>
      <c r="G233">
        <f t="shared" si="25"/>
        <v>3.3958116876063632E-3</v>
      </c>
      <c r="H233">
        <f t="shared" si="26"/>
        <v>-0.11749508439118017</v>
      </c>
      <c r="I233">
        <f t="shared" si="27"/>
        <v>1.380509485609055E-2</v>
      </c>
    </row>
    <row r="234" spans="1:9">
      <c r="A234">
        <v>2.5</v>
      </c>
      <c r="B234">
        <v>40.4</v>
      </c>
      <c r="C234">
        <f t="shared" si="21"/>
        <v>101</v>
      </c>
      <c r="D234">
        <f t="shared" si="22"/>
        <v>6.25</v>
      </c>
      <c r="E234">
        <f t="shared" si="23"/>
        <v>39.215364318456736</v>
      </c>
      <c r="F234">
        <f t="shared" si="24"/>
        <v>1.1846356815432628</v>
      </c>
      <c r="G234">
        <f t="shared" si="25"/>
        <v>2.9322665384734228E-2</v>
      </c>
      <c r="H234">
        <f t="shared" si="26"/>
        <v>1.1846356815432628</v>
      </c>
      <c r="I234">
        <f t="shared" si="27"/>
        <v>1.4033616979854708</v>
      </c>
    </row>
    <row r="235" spans="1:9">
      <c r="A235">
        <v>2</v>
      </c>
      <c r="B235">
        <v>33.4</v>
      </c>
      <c r="C235">
        <f t="shared" si="21"/>
        <v>66.8</v>
      </c>
      <c r="D235">
        <f t="shared" si="22"/>
        <v>4</v>
      </c>
      <c r="E235">
        <f t="shared" si="23"/>
        <v>41.464298935489509</v>
      </c>
      <c r="F235">
        <f t="shared" si="24"/>
        <v>8.0642989354895107</v>
      </c>
      <c r="G235">
        <f t="shared" si="25"/>
        <v>0.2414460759128596</v>
      </c>
      <c r="H235">
        <f t="shared" si="26"/>
        <v>-8.0642989354895107</v>
      </c>
      <c r="I235">
        <f t="shared" si="27"/>
        <v>65.032917320937258</v>
      </c>
    </row>
    <row r="236" spans="1:9">
      <c r="A236">
        <v>2</v>
      </c>
      <c r="B236">
        <v>38.499699999999997</v>
      </c>
      <c r="C236">
        <f t="shared" si="21"/>
        <v>76.999399999999994</v>
      </c>
      <c r="D236">
        <f t="shared" si="22"/>
        <v>4</v>
      </c>
      <c r="E236">
        <f t="shared" si="23"/>
        <v>41.464298935489509</v>
      </c>
      <c r="F236">
        <f t="shared" si="24"/>
        <v>2.9645989354895121</v>
      </c>
      <c r="G236">
        <f t="shared" si="25"/>
        <v>7.7003169777673908E-2</v>
      </c>
      <c r="H236">
        <f t="shared" si="26"/>
        <v>-2.9645989354895121</v>
      </c>
      <c r="I236">
        <f t="shared" si="27"/>
        <v>8.788846848305548</v>
      </c>
    </row>
    <row r="237" spans="1:9">
      <c r="A237">
        <v>3.5</v>
      </c>
      <c r="B237">
        <v>34.6</v>
      </c>
      <c r="C237">
        <f t="shared" si="21"/>
        <v>121.10000000000001</v>
      </c>
      <c r="D237">
        <f t="shared" si="22"/>
        <v>12.25</v>
      </c>
      <c r="E237">
        <f t="shared" si="23"/>
        <v>34.717495084391182</v>
      </c>
      <c r="F237">
        <f t="shared" si="24"/>
        <v>0.11749508439118017</v>
      </c>
      <c r="G237">
        <f t="shared" si="25"/>
        <v>3.3958116876063632E-3</v>
      </c>
      <c r="H237">
        <f t="shared" si="26"/>
        <v>-0.11749508439118017</v>
      </c>
      <c r="I237">
        <f t="shared" si="27"/>
        <v>1.380509485609055E-2</v>
      </c>
    </row>
    <row r="238" spans="1:9">
      <c r="A238">
        <v>4.8</v>
      </c>
      <c r="B238">
        <v>32.026299999999999</v>
      </c>
      <c r="C238">
        <f t="shared" si="21"/>
        <v>153.72623999999999</v>
      </c>
      <c r="D238">
        <f t="shared" si="22"/>
        <v>23.04</v>
      </c>
      <c r="E238">
        <f t="shared" si="23"/>
        <v>28.87026508010597</v>
      </c>
      <c r="F238">
        <f t="shared" si="24"/>
        <v>3.1560349198940294</v>
      </c>
      <c r="G238">
        <f t="shared" si="25"/>
        <v>9.8545099493042576E-2</v>
      </c>
      <c r="H238">
        <f t="shared" si="26"/>
        <v>3.1560349198940294</v>
      </c>
      <c r="I238">
        <f t="shared" si="27"/>
        <v>9.9605564155905117</v>
      </c>
    </row>
    <row r="239" spans="1:9">
      <c r="A239">
        <v>6</v>
      </c>
      <c r="B239">
        <v>30.299900000000001</v>
      </c>
      <c r="C239">
        <f t="shared" si="21"/>
        <v>181.79939999999999</v>
      </c>
      <c r="D239">
        <f t="shared" si="22"/>
        <v>36</v>
      </c>
      <c r="E239">
        <f t="shared" si="23"/>
        <v>23.47282199922731</v>
      </c>
      <c r="F239">
        <f t="shared" si="24"/>
        <v>6.8270780007726906</v>
      </c>
      <c r="G239">
        <f t="shared" si="25"/>
        <v>0.22531684925602694</v>
      </c>
      <c r="H239">
        <f t="shared" si="26"/>
        <v>6.8270780007726906</v>
      </c>
      <c r="I239">
        <f t="shared" si="27"/>
        <v>46.608994028634434</v>
      </c>
    </row>
    <row r="240" spans="1:9">
      <c r="A240">
        <v>3.8</v>
      </c>
      <c r="B240">
        <v>26.9</v>
      </c>
      <c r="C240">
        <f t="shared" si="21"/>
        <v>102.21999999999998</v>
      </c>
      <c r="D240">
        <f t="shared" si="22"/>
        <v>14.44</v>
      </c>
      <c r="E240">
        <f t="shared" si="23"/>
        <v>33.36813431417152</v>
      </c>
      <c r="F240">
        <f t="shared" si="24"/>
        <v>6.4681343141715217</v>
      </c>
      <c r="G240">
        <f t="shared" si="25"/>
        <v>0.24045108974615323</v>
      </c>
      <c r="H240">
        <f t="shared" si="26"/>
        <v>-6.4681343141715217</v>
      </c>
      <c r="I240">
        <f t="shared" si="27"/>
        <v>41.8367615061631</v>
      </c>
    </row>
    <row r="241" spans="1:9">
      <c r="A241">
        <v>2.9</v>
      </c>
      <c r="B241">
        <v>35.258200000000002</v>
      </c>
      <c r="C241">
        <f t="shared" si="21"/>
        <v>102.24878</v>
      </c>
      <c r="D241">
        <f t="shared" si="22"/>
        <v>8.41</v>
      </c>
      <c r="E241">
        <f t="shared" si="23"/>
        <v>37.416216624830511</v>
      </c>
      <c r="F241">
        <f t="shared" si="24"/>
        <v>2.158016624830509</v>
      </c>
      <c r="G241">
        <f t="shared" si="25"/>
        <v>6.1206091769588605E-2</v>
      </c>
      <c r="H241">
        <f t="shared" si="26"/>
        <v>-2.158016624830509</v>
      </c>
      <c r="I241">
        <f t="shared" si="27"/>
        <v>4.6570357530448616</v>
      </c>
    </row>
    <row r="242" spans="1:9">
      <c r="A242">
        <v>6.2</v>
      </c>
      <c r="B242">
        <v>26</v>
      </c>
      <c r="C242">
        <f t="shared" si="21"/>
        <v>161.20000000000002</v>
      </c>
      <c r="D242">
        <f t="shared" si="22"/>
        <v>38.440000000000005</v>
      </c>
      <c r="E242">
        <f t="shared" si="23"/>
        <v>22.573248152414198</v>
      </c>
      <c r="F242">
        <f t="shared" si="24"/>
        <v>3.4267518475858019</v>
      </c>
      <c r="G242">
        <f t="shared" si="25"/>
        <v>0.1317981479840693</v>
      </c>
      <c r="H242">
        <f t="shared" si="26"/>
        <v>3.4267518475858019</v>
      </c>
      <c r="I242">
        <f t="shared" si="27"/>
        <v>11.742628224932707</v>
      </c>
    </row>
    <row r="243" spans="1:9">
      <c r="A243">
        <v>3.6</v>
      </c>
      <c r="B243">
        <v>36.439500000000002</v>
      </c>
      <c r="C243">
        <f t="shared" si="21"/>
        <v>131.18220000000002</v>
      </c>
      <c r="D243">
        <f t="shared" si="22"/>
        <v>12.96</v>
      </c>
      <c r="E243">
        <f t="shared" si="23"/>
        <v>34.267708160984625</v>
      </c>
      <c r="F243">
        <f t="shared" si="24"/>
        <v>2.171791839015377</v>
      </c>
      <c r="G243">
        <f t="shared" si="25"/>
        <v>5.9599935208094972E-2</v>
      </c>
      <c r="H243">
        <f t="shared" si="26"/>
        <v>2.171791839015377</v>
      </c>
      <c r="I243">
        <f t="shared" si="27"/>
        <v>4.7166797920137933</v>
      </c>
    </row>
    <row r="244" spans="1:9">
      <c r="A244">
        <v>2.4</v>
      </c>
      <c r="B244">
        <v>39.204099999999997</v>
      </c>
      <c r="C244">
        <f t="shared" si="21"/>
        <v>94.089839999999995</v>
      </c>
      <c r="D244">
        <f t="shared" si="22"/>
        <v>5.76</v>
      </c>
      <c r="E244">
        <f t="shared" si="23"/>
        <v>39.665151241863285</v>
      </c>
      <c r="F244">
        <f t="shared" si="24"/>
        <v>0.46105124186328794</v>
      </c>
      <c r="G244">
        <f t="shared" si="25"/>
        <v>1.1760281242606972E-2</v>
      </c>
      <c r="H244">
        <f t="shared" si="26"/>
        <v>-0.46105124186328794</v>
      </c>
      <c r="I244">
        <f t="shared" si="27"/>
        <v>0.21256824762368004</v>
      </c>
    </row>
    <row r="245" spans="1:9">
      <c r="A245">
        <v>3.3</v>
      </c>
      <c r="B245">
        <v>40.1</v>
      </c>
      <c r="C245">
        <f t="shared" si="21"/>
        <v>132.32999999999998</v>
      </c>
      <c r="D245">
        <f t="shared" si="22"/>
        <v>10.889999999999999</v>
      </c>
      <c r="E245">
        <f t="shared" si="23"/>
        <v>35.617068931204294</v>
      </c>
      <c r="F245">
        <f t="shared" si="24"/>
        <v>4.4829310687957076</v>
      </c>
      <c r="G245">
        <f t="shared" si="25"/>
        <v>0.11179379223929445</v>
      </c>
      <c r="H245">
        <f t="shared" si="26"/>
        <v>4.4829310687957076</v>
      </c>
      <c r="I245">
        <f t="shared" si="27"/>
        <v>20.096670967573825</v>
      </c>
    </row>
    <row r="246" spans="1:9">
      <c r="A246">
        <v>3.7</v>
      </c>
      <c r="B246">
        <v>35.161999999999999</v>
      </c>
      <c r="C246">
        <f t="shared" si="21"/>
        <v>130.0994</v>
      </c>
      <c r="D246">
        <f t="shared" si="22"/>
        <v>13.690000000000001</v>
      </c>
      <c r="E246">
        <f t="shared" si="23"/>
        <v>33.817921237578076</v>
      </c>
      <c r="F246">
        <f t="shared" si="24"/>
        <v>1.3440787624219226</v>
      </c>
      <c r="G246">
        <f t="shared" si="25"/>
        <v>3.8225321722937335E-2</v>
      </c>
      <c r="H246">
        <f t="shared" si="26"/>
        <v>1.3440787624219226</v>
      </c>
      <c r="I246">
        <f t="shared" si="27"/>
        <v>1.806547719593647</v>
      </c>
    </row>
    <row r="247" spans="1:9">
      <c r="A247">
        <v>4</v>
      </c>
      <c r="B247">
        <v>25.753499999999999</v>
      </c>
      <c r="C247">
        <f t="shared" si="21"/>
        <v>103.014</v>
      </c>
      <c r="D247">
        <f t="shared" si="22"/>
        <v>16</v>
      </c>
      <c r="E247">
        <f t="shared" si="23"/>
        <v>32.468560467358408</v>
      </c>
      <c r="F247">
        <f t="shared" si="24"/>
        <v>6.7150604673584091</v>
      </c>
      <c r="G247">
        <f t="shared" si="25"/>
        <v>0.26074360639751526</v>
      </c>
      <c r="H247">
        <f t="shared" si="26"/>
        <v>-6.7150604673584091</v>
      </c>
      <c r="I247">
        <f t="shared" si="27"/>
        <v>45.092037080279738</v>
      </c>
    </row>
    <row r="248" spans="1:9">
      <c r="A248">
        <v>2.4</v>
      </c>
      <c r="B248">
        <v>42.8</v>
      </c>
      <c r="C248">
        <f t="shared" si="21"/>
        <v>102.71999999999998</v>
      </c>
      <c r="D248">
        <f t="shared" si="22"/>
        <v>5.76</v>
      </c>
      <c r="E248">
        <f t="shared" si="23"/>
        <v>39.665151241863285</v>
      </c>
      <c r="F248">
        <f t="shared" si="24"/>
        <v>3.1348487581367124</v>
      </c>
      <c r="G248">
        <f t="shared" si="25"/>
        <v>7.324412986300731E-2</v>
      </c>
      <c r="H248">
        <f t="shared" si="26"/>
        <v>3.1348487581367124</v>
      </c>
      <c r="I248">
        <f t="shared" si="27"/>
        <v>9.827276736391287</v>
      </c>
    </row>
    <row r="249" spans="1:9">
      <c r="A249">
        <v>3.5</v>
      </c>
      <c r="B249">
        <v>31.4</v>
      </c>
      <c r="C249">
        <f t="shared" si="21"/>
        <v>109.89999999999999</v>
      </c>
      <c r="D249">
        <f t="shared" si="22"/>
        <v>12.25</v>
      </c>
      <c r="E249">
        <f t="shared" si="23"/>
        <v>34.717495084391182</v>
      </c>
      <c r="F249">
        <f t="shared" si="24"/>
        <v>3.317495084391183</v>
      </c>
      <c r="G249">
        <f t="shared" si="25"/>
        <v>0.10565270969398673</v>
      </c>
      <c r="H249">
        <f t="shared" si="26"/>
        <v>-3.317495084391183</v>
      </c>
      <c r="I249">
        <f t="shared" si="27"/>
        <v>11.005773634959663</v>
      </c>
    </row>
    <row r="250" spans="1:9">
      <c r="A250">
        <v>7</v>
      </c>
      <c r="B250">
        <v>33.700000000000003</v>
      </c>
      <c r="C250">
        <f t="shared" si="21"/>
        <v>235.90000000000003</v>
      </c>
      <c r="D250">
        <f t="shared" si="22"/>
        <v>49</v>
      </c>
      <c r="E250">
        <f t="shared" si="23"/>
        <v>18.97495276516176</v>
      </c>
      <c r="F250">
        <f t="shared" si="24"/>
        <v>14.725047234838243</v>
      </c>
      <c r="G250">
        <f t="shared" si="25"/>
        <v>0.4369450218052891</v>
      </c>
      <c r="H250">
        <f t="shared" si="26"/>
        <v>14.725047234838243</v>
      </c>
      <c r="I250">
        <f t="shared" si="27"/>
        <v>216.82701606821738</v>
      </c>
    </row>
    <row r="251" spans="1:9">
      <c r="A251">
        <v>3.5</v>
      </c>
      <c r="B251">
        <v>31.496099999999998</v>
      </c>
      <c r="C251">
        <f t="shared" si="21"/>
        <v>110.23634999999999</v>
      </c>
      <c r="D251">
        <f t="shared" si="22"/>
        <v>12.25</v>
      </c>
      <c r="E251">
        <f t="shared" si="23"/>
        <v>34.717495084391182</v>
      </c>
      <c r="F251">
        <f t="shared" si="24"/>
        <v>3.2213950843911832</v>
      </c>
      <c r="G251">
        <f t="shared" si="25"/>
        <v>0.10227917375139091</v>
      </c>
      <c r="H251">
        <f t="shared" si="26"/>
        <v>-3.2213950843911832</v>
      </c>
      <c r="I251">
        <f t="shared" si="27"/>
        <v>10.377386289739679</v>
      </c>
    </row>
    <row r="252" spans="1:9">
      <c r="A252">
        <v>2</v>
      </c>
      <c r="B252">
        <v>43.541400000000003</v>
      </c>
      <c r="C252">
        <f t="shared" si="21"/>
        <v>87.082800000000006</v>
      </c>
      <c r="D252">
        <f t="shared" si="22"/>
        <v>4</v>
      </c>
      <c r="E252">
        <f t="shared" si="23"/>
        <v>41.464298935489509</v>
      </c>
      <c r="F252">
        <f t="shared" si="24"/>
        <v>2.0771010645104937</v>
      </c>
      <c r="G252">
        <f t="shared" si="25"/>
        <v>4.7704048664271095E-2</v>
      </c>
      <c r="H252">
        <f t="shared" si="26"/>
        <v>2.0771010645104937</v>
      </c>
      <c r="I252">
        <f t="shared" si="27"/>
        <v>4.3143488321906265</v>
      </c>
    </row>
    <row r="253" spans="1:9">
      <c r="A253">
        <v>3.7</v>
      </c>
      <c r="B253">
        <v>25.2</v>
      </c>
      <c r="C253">
        <f t="shared" si="21"/>
        <v>93.24</v>
      </c>
      <c r="D253">
        <f t="shared" si="22"/>
        <v>13.690000000000001</v>
      </c>
      <c r="E253">
        <f t="shared" si="23"/>
        <v>33.817921237578076</v>
      </c>
      <c r="F253">
        <f t="shared" si="24"/>
        <v>8.6179212375780772</v>
      </c>
      <c r="G253">
        <f t="shared" si="25"/>
        <v>0.34198100149119354</v>
      </c>
      <c r="H253">
        <f t="shared" si="26"/>
        <v>-8.6179212375780772</v>
      </c>
      <c r="I253">
        <f t="shared" si="27"/>
        <v>74.268566457099254</v>
      </c>
    </row>
    <row r="254" spans="1:9">
      <c r="A254">
        <v>5.5</v>
      </c>
      <c r="B254">
        <v>23.9</v>
      </c>
      <c r="C254">
        <f t="shared" si="21"/>
        <v>131.44999999999999</v>
      </c>
      <c r="D254">
        <f t="shared" si="22"/>
        <v>30.25</v>
      </c>
      <c r="E254">
        <f t="shared" si="23"/>
        <v>25.721756616260084</v>
      </c>
      <c r="F254">
        <f t="shared" si="24"/>
        <v>1.8217566162600853</v>
      </c>
      <c r="G254">
        <f t="shared" si="25"/>
        <v>7.6224126203350853E-2</v>
      </c>
      <c r="H254">
        <f t="shared" si="26"/>
        <v>-1.8217566162600853</v>
      </c>
      <c r="I254">
        <f t="shared" si="27"/>
        <v>3.3187971688873956</v>
      </c>
    </row>
    <row r="255" spans="1:9">
      <c r="A255">
        <v>3.6</v>
      </c>
      <c r="B255">
        <v>35.6</v>
      </c>
      <c r="C255">
        <f t="shared" si="21"/>
        <v>128.16</v>
      </c>
      <c r="D255">
        <f t="shared" si="22"/>
        <v>12.96</v>
      </c>
      <c r="E255">
        <f t="shared" si="23"/>
        <v>34.267708160984625</v>
      </c>
      <c r="F255">
        <f t="shared" si="24"/>
        <v>1.332291839015376</v>
      </c>
      <c r="G255">
        <f t="shared" si="25"/>
        <v>3.7423928062229661E-2</v>
      </c>
      <c r="H255">
        <f t="shared" si="26"/>
        <v>1.332291839015376</v>
      </c>
      <c r="I255">
        <f t="shared" si="27"/>
        <v>1.7750015443069724</v>
      </c>
    </row>
    <row r="256" spans="1:9">
      <c r="A256">
        <v>5</v>
      </c>
      <c r="B256">
        <v>32.088799999999999</v>
      </c>
      <c r="C256">
        <f t="shared" si="21"/>
        <v>160.44399999999999</v>
      </c>
      <c r="D256">
        <f t="shared" si="22"/>
        <v>25</v>
      </c>
      <c r="E256">
        <f t="shared" si="23"/>
        <v>27.970691233292861</v>
      </c>
      <c r="F256">
        <f t="shared" si="24"/>
        <v>4.1181087667071381</v>
      </c>
      <c r="G256">
        <f t="shared" si="25"/>
        <v>0.1283347699729232</v>
      </c>
      <c r="H256">
        <f t="shared" si="26"/>
        <v>4.1181087667071381</v>
      </c>
      <c r="I256">
        <f t="shared" si="27"/>
        <v>16.958819814430186</v>
      </c>
    </row>
    <row r="257" spans="1:9">
      <c r="A257">
        <v>3.6</v>
      </c>
      <c r="B257">
        <v>31.6</v>
      </c>
      <c r="C257">
        <f t="shared" si="21"/>
        <v>113.76</v>
      </c>
      <c r="D257">
        <f t="shared" si="22"/>
        <v>12.96</v>
      </c>
      <c r="E257">
        <f t="shared" si="23"/>
        <v>34.267708160984625</v>
      </c>
      <c r="F257">
        <f t="shared" si="24"/>
        <v>2.667708160984624</v>
      </c>
      <c r="G257">
        <f t="shared" si="25"/>
        <v>8.4421144334956455E-2</v>
      </c>
      <c r="H257">
        <f t="shared" si="26"/>
        <v>-2.667708160984624</v>
      </c>
      <c r="I257">
        <f t="shared" si="27"/>
        <v>7.1166668321839648</v>
      </c>
    </row>
    <row r="258" spans="1:9">
      <c r="A258">
        <v>3</v>
      </c>
      <c r="B258">
        <v>38.7896</v>
      </c>
      <c r="C258">
        <f t="shared" si="21"/>
        <v>116.36879999999999</v>
      </c>
      <c r="D258">
        <f t="shared" si="22"/>
        <v>9</v>
      </c>
      <c r="E258">
        <f t="shared" si="23"/>
        <v>36.966429701423955</v>
      </c>
      <c r="F258">
        <f t="shared" si="24"/>
        <v>1.823170298576045</v>
      </c>
      <c r="G258">
        <f t="shared" si="25"/>
        <v>4.7001523567555346E-2</v>
      </c>
      <c r="H258">
        <f t="shared" si="26"/>
        <v>1.823170298576045</v>
      </c>
      <c r="I258">
        <f t="shared" si="27"/>
        <v>3.3239499376098651</v>
      </c>
    </row>
    <row r="259" spans="1:9">
      <c r="A259">
        <v>3.3</v>
      </c>
      <c r="B259">
        <v>36.200000000000003</v>
      </c>
      <c r="C259">
        <f t="shared" ref="C259:C322" si="28">A259*B259</f>
        <v>119.46000000000001</v>
      </c>
      <c r="D259">
        <f t="shared" ref="D259:D322" si="29">(A259^2)</f>
        <v>10.889999999999999</v>
      </c>
      <c r="E259">
        <f t="shared" ref="E259:E322" si="30">$L$41+$L$40*A259</f>
        <v>35.617068931204294</v>
      </c>
      <c r="F259">
        <f t="shared" ref="F259:F322" si="31">ABS(B259-E259)</f>
        <v>0.582931068795709</v>
      </c>
      <c r="G259">
        <f t="shared" ref="G259:G322" si="32">F259/B259</f>
        <v>1.610306819877649E-2</v>
      </c>
      <c r="H259">
        <f t="shared" ref="H259:H322" si="33">B259-E259</f>
        <v>0.582931068795709</v>
      </c>
      <c r="I259">
        <f t="shared" ref="I259:I322" si="34">H259^2</f>
        <v>0.33980863096730762</v>
      </c>
    </row>
    <row r="260" spans="1:9">
      <c r="A260">
        <v>5</v>
      </c>
      <c r="B260">
        <v>23.227</v>
      </c>
      <c r="C260">
        <f t="shared" si="28"/>
        <v>116.13500000000001</v>
      </c>
      <c r="D260">
        <f t="shared" si="29"/>
        <v>25</v>
      </c>
      <c r="E260">
        <f t="shared" si="30"/>
        <v>27.970691233292861</v>
      </c>
      <c r="F260">
        <f t="shared" si="31"/>
        <v>4.7436912332928607</v>
      </c>
      <c r="G260">
        <f t="shared" si="32"/>
        <v>0.2042317661899023</v>
      </c>
      <c r="H260">
        <f t="shared" si="33"/>
        <v>-4.7436912332928607</v>
      </c>
      <c r="I260">
        <f t="shared" si="34"/>
        <v>22.50260651681954</v>
      </c>
    </row>
    <row r="261" spans="1:9">
      <c r="A261">
        <v>2.4</v>
      </c>
      <c r="B261">
        <v>40.200000000000003</v>
      </c>
      <c r="C261">
        <f t="shared" si="28"/>
        <v>96.48</v>
      </c>
      <c r="D261">
        <f t="shared" si="29"/>
        <v>5.76</v>
      </c>
      <c r="E261">
        <f t="shared" si="30"/>
        <v>39.665151241863285</v>
      </c>
      <c r="F261">
        <f t="shared" si="31"/>
        <v>0.53484875813671806</v>
      </c>
      <c r="G261">
        <f t="shared" si="32"/>
        <v>1.3304695476037761E-2</v>
      </c>
      <c r="H261">
        <f t="shared" si="33"/>
        <v>0.53484875813671806</v>
      </c>
      <c r="I261">
        <f t="shared" si="34"/>
        <v>0.28606319408038955</v>
      </c>
    </row>
    <row r="262" spans="1:9">
      <c r="A262">
        <v>2.5</v>
      </c>
      <c r="B262">
        <v>47.649299999999997</v>
      </c>
      <c r="C262">
        <f t="shared" si="28"/>
        <v>119.12324999999998</v>
      </c>
      <c r="D262">
        <f t="shared" si="29"/>
        <v>6.25</v>
      </c>
      <c r="E262">
        <f t="shared" si="30"/>
        <v>39.215364318456736</v>
      </c>
      <c r="F262">
        <f t="shared" si="31"/>
        <v>8.4339356815432609</v>
      </c>
      <c r="G262">
        <f t="shared" si="32"/>
        <v>0.17700020108465941</v>
      </c>
      <c r="H262">
        <f t="shared" si="33"/>
        <v>8.4339356815432609</v>
      </c>
      <c r="I262">
        <f t="shared" si="34"/>
        <v>71.131271080408595</v>
      </c>
    </row>
    <row r="263" spans="1:9">
      <c r="A263">
        <v>4.8</v>
      </c>
      <c r="B263">
        <v>24.153400000000001</v>
      </c>
      <c r="C263">
        <f t="shared" si="28"/>
        <v>115.93631999999999</v>
      </c>
      <c r="D263">
        <f t="shared" si="29"/>
        <v>23.04</v>
      </c>
      <c r="E263">
        <f t="shared" si="30"/>
        <v>28.87026508010597</v>
      </c>
      <c r="F263">
        <f t="shared" si="31"/>
        <v>4.7168650801059684</v>
      </c>
      <c r="G263">
        <f t="shared" si="32"/>
        <v>0.1952878302891505</v>
      </c>
      <c r="H263">
        <f t="shared" si="33"/>
        <v>-4.7168650801059684</v>
      </c>
      <c r="I263">
        <f t="shared" si="34"/>
        <v>22.248816183923083</v>
      </c>
    </row>
    <row r="264" spans="1:9">
      <c r="A264">
        <v>2</v>
      </c>
      <c r="B264">
        <v>43.541400000000003</v>
      </c>
      <c r="C264">
        <f t="shared" si="28"/>
        <v>87.082800000000006</v>
      </c>
      <c r="D264">
        <f t="shared" si="29"/>
        <v>4</v>
      </c>
      <c r="E264">
        <f t="shared" si="30"/>
        <v>41.464298935489509</v>
      </c>
      <c r="F264">
        <f t="shared" si="31"/>
        <v>2.0771010645104937</v>
      </c>
      <c r="G264">
        <f t="shared" si="32"/>
        <v>4.7704048664271095E-2</v>
      </c>
      <c r="H264">
        <f t="shared" si="33"/>
        <v>2.0771010645104937</v>
      </c>
      <c r="I264">
        <f t="shared" si="34"/>
        <v>4.3143488321906265</v>
      </c>
    </row>
    <row r="265" spans="1:9">
      <c r="A265">
        <v>3.5</v>
      </c>
      <c r="B265">
        <v>41.2</v>
      </c>
      <c r="C265">
        <f t="shared" si="28"/>
        <v>144.20000000000002</v>
      </c>
      <c r="D265">
        <f t="shared" si="29"/>
        <v>12.25</v>
      </c>
      <c r="E265">
        <f t="shared" si="30"/>
        <v>34.717495084391182</v>
      </c>
      <c r="F265">
        <f t="shared" si="31"/>
        <v>6.4825049156088212</v>
      </c>
      <c r="G265">
        <f t="shared" si="32"/>
        <v>0.15734235232060245</v>
      </c>
      <c r="H265">
        <f t="shared" si="33"/>
        <v>6.4825049156088212</v>
      </c>
      <c r="I265">
        <f t="shared" si="34"/>
        <v>42.02286998089253</v>
      </c>
    </row>
    <row r="266" spans="1:9">
      <c r="A266">
        <v>2.7</v>
      </c>
      <c r="B266">
        <v>38.299999999999997</v>
      </c>
      <c r="C266">
        <f t="shared" si="28"/>
        <v>103.41</v>
      </c>
      <c r="D266">
        <f t="shared" si="29"/>
        <v>7.2900000000000009</v>
      </c>
      <c r="E266">
        <f t="shared" si="30"/>
        <v>38.315790471643624</v>
      </c>
      <c r="F266">
        <f t="shared" si="31"/>
        <v>1.5790471643626347E-2</v>
      </c>
      <c r="G266">
        <f t="shared" si="32"/>
        <v>4.1228385492496995E-4</v>
      </c>
      <c r="H266">
        <f t="shared" si="33"/>
        <v>-1.5790471643626347E-2</v>
      </c>
      <c r="I266">
        <f t="shared" si="34"/>
        <v>2.4933899472816777E-4</v>
      </c>
    </row>
    <row r="267" spans="1:9">
      <c r="A267">
        <v>3.5</v>
      </c>
      <c r="B267">
        <v>41.2</v>
      </c>
      <c r="C267">
        <f t="shared" si="28"/>
        <v>144.20000000000002</v>
      </c>
      <c r="D267">
        <f t="shared" si="29"/>
        <v>12.25</v>
      </c>
      <c r="E267">
        <f t="shared" si="30"/>
        <v>34.717495084391182</v>
      </c>
      <c r="F267">
        <f t="shared" si="31"/>
        <v>6.4825049156088212</v>
      </c>
      <c r="G267">
        <f t="shared" si="32"/>
        <v>0.15734235232060245</v>
      </c>
      <c r="H267">
        <f t="shared" si="33"/>
        <v>6.4825049156088212</v>
      </c>
      <c r="I267">
        <f t="shared" si="34"/>
        <v>42.02286998089253</v>
      </c>
    </row>
    <row r="268" spans="1:9">
      <c r="A268">
        <v>2.4</v>
      </c>
      <c r="B268">
        <v>40.1</v>
      </c>
      <c r="C268">
        <f t="shared" si="28"/>
        <v>96.24</v>
      </c>
      <c r="D268">
        <f t="shared" si="29"/>
        <v>5.76</v>
      </c>
      <c r="E268">
        <f t="shared" si="30"/>
        <v>39.665151241863285</v>
      </c>
      <c r="F268">
        <f t="shared" si="31"/>
        <v>0.43484875813671664</v>
      </c>
      <c r="G268">
        <f t="shared" si="32"/>
        <v>1.0844108681713632E-2</v>
      </c>
      <c r="H268">
        <f t="shared" si="33"/>
        <v>0.43484875813671664</v>
      </c>
      <c r="I268">
        <f t="shared" si="34"/>
        <v>0.18909344245304469</v>
      </c>
    </row>
    <row r="269" spans="1:9">
      <c r="A269">
        <v>3.7</v>
      </c>
      <c r="B269">
        <v>31.6</v>
      </c>
      <c r="C269">
        <f t="shared" si="28"/>
        <v>116.92000000000002</v>
      </c>
      <c r="D269">
        <f t="shared" si="29"/>
        <v>13.690000000000001</v>
      </c>
      <c r="E269">
        <f t="shared" si="30"/>
        <v>33.817921237578076</v>
      </c>
      <c r="F269">
        <f t="shared" si="31"/>
        <v>2.217921237578075</v>
      </c>
      <c r="G269">
        <f t="shared" si="32"/>
        <v>7.0187380936015023E-2</v>
      </c>
      <c r="H269">
        <f t="shared" si="33"/>
        <v>-2.217921237578075</v>
      </c>
      <c r="I269">
        <f t="shared" si="34"/>
        <v>4.91917461609986</v>
      </c>
    </row>
    <row r="270" spans="1:9">
      <c r="A270">
        <v>3.6</v>
      </c>
      <c r="B270">
        <v>40.4</v>
      </c>
      <c r="C270">
        <f t="shared" si="28"/>
        <v>145.44</v>
      </c>
      <c r="D270">
        <f t="shared" si="29"/>
        <v>12.96</v>
      </c>
      <c r="E270">
        <f t="shared" si="30"/>
        <v>34.267708160984625</v>
      </c>
      <c r="F270">
        <f t="shared" si="31"/>
        <v>6.1322918390153731</v>
      </c>
      <c r="G270">
        <f t="shared" si="32"/>
        <v>0.15178940195582608</v>
      </c>
      <c r="H270">
        <f t="shared" si="33"/>
        <v>6.1322918390153731</v>
      </c>
      <c r="I270">
        <f t="shared" si="34"/>
        <v>37.605003198854547</v>
      </c>
    </row>
    <row r="271" spans="1:9">
      <c r="A271">
        <v>3.7</v>
      </c>
      <c r="B271">
        <v>31.411200000000001</v>
      </c>
      <c r="C271">
        <f t="shared" si="28"/>
        <v>116.22144000000002</v>
      </c>
      <c r="D271">
        <f t="shared" si="29"/>
        <v>13.690000000000001</v>
      </c>
      <c r="E271">
        <f t="shared" si="30"/>
        <v>33.817921237578076</v>
      </c>
      <c r="F271">
        <f t="shared" si="31"/>
        <v>2.4067212375780755</v>
      </c>
      <c r="G271">
        <f t="shared" si="32"/>
        <v>7.6619843800239257E-2</v>
      </c>
      <c r="H271">
        <f t="shared" si="33"/>
        <v>-2.4067212375780755</v>
      </c>
      <c r="I271">
        <f t="shared" si="34"/>
        <v>5.7923071154093435</v>
      </c>
    </row>
    <row r="272" spans="1:9">
      <c r="A272">
        <v>2.4</v>
      </c>
      <c r="B272">
        <v>41.695999999999998</v>
      </c>
      <c r="C272">
        <f t="shared" si="28"/>
        <v>100.07039999999999</v>
      </c>
      <c r="D272">
        <f t="shared" si="29"/>
        <v>5.76</v>
      </c>
      <c r="E272">
        <f t="shared" si="30"/>
        <v>39.665151241863285</v>
      </c>
      <c r="F272">
        <f t="shared" si="31"/>
        <v>2.0308487581367132</v>
      </c>
      <c r="G272">
        <f t="shared" si="32"/>
        <v>4.8706081114176736E-2</v>
      </c>
      <c r="H272">
        <f t="shared" si="33"/>
        <v>2.0308487581367132</v>
      </c>
      <c r="I272">
        <f t="shared" si="34"/>
        <v>4.1243466784254297</v>
      </c>
    </row>
    <row r="273" spans="1:9">
      <c r="A273">
        <v>5</v>
      </c>
      <c r="B273">
        <v>23.618200000000002</v>
      </c>
      <c r="C273">
        <f t="shared" si="28"/>
        <v>118.09100000000001</v>
      </c>
      <c r="D273">
        <f t="shared" si="29"/>
        <v>25</v>
      </c>
      <c r="E273">
        <f t="shared" si="30"/>
        <v>27.970691233292861</v>
      </c>
      <c r="F273">
        <f t="shared" si="31"/>
        <v>4.3524912332928594</v>
      </c>
      <c r="G273">
        <f t="shared" si="32"/>
        <v>0.18428547617061669</v>
      </c>
      <c r="H273">
        <f t="shared" si="33"/>
        <v>-4.3524912332928594</v>
      </c>
      <c r="I273">
        <f t="shared" si="34"/>
        <v>18.944179935891196</v>
      </c>
    </row>
    <row r="274" spans="1:9">
      <c r="A274">
        <v>3.5</v>
      </c>
      <c r="B274">
        <v>37.4</v>
      </c>
      <c r="C274">
        <f t="shared" si="28"/>
        <v>130.9</v>
      </c>
      <c r="D274">
        <f t="shared" si="29"/>
        <v>12.25</v>
      </c>
      <c r="E274">
        <f t="shared" si="30"/>
        <v>34.717495084391182</v>
      </c>
      <c r="F274">
        <f t="shared" si="31"/>
        <v>2.682504915608817</v>
      </c>
      <c r="G274">
        <f t="shared" si="32"/>
        <v>7.1724730363872113E-2</v>
      </c>
      <c r="H274">
        <f t="shared" si="33"/>
        <v>2.682504915608817</v>
      </c>
      <c r="I274">
        <f t="shared" si="34"/>
        <v>7.195832622265466</v>
      </c>
    </row>
    <row r="275" spans="1:9">
      <c r="A275">
        <v>1.8</v>
      </c>
      <c r="B275">
        <v>50.5</v>
      </c>
      <c r="C275">
        <f t="shared" si="28"/>
        <v>90.9</v>
      </c>
      <c r="D275">
        <f t="shared" si="29"/>
        <v>3.24</v>
      </c>
      <c r="E275">
        <f t="shared" si="30"/>
        <v>42.363872782302614</v>
      </c>
      <c r="F275">
        <f t="shared" si="31"/>
        <v>8.1361272176973856</v>
      </c>
      <c r="G275">
        <f t="shared" si="32"/>
        <v>0.16111143005341358</v>
      </c>
      <c r="H275">
        <f t="shared" si="33"/>
        <v>8.1361272176973856</v>
      </c>
      <c r="I275">
        <f t="shared" si="34"/>
        <v>66.196566102556204</v>
      </c>
    </row>
    <row r="276" spans="1:9">
      <c r="A276">
        <v>2</v>
      </c>
      <c r="B276">
        <v>41.113199999999999</v>
      </c>
      <c r="C276">
        <f t="shared" si="28"/>
        <v>82.226399999999998</v>
      </c>
      <c r="D276">
        <f t="shared" si="29"/>
        <v>4</v>
      </c>
      <c r="E276">
        <f t="shared" si="30"/>
        <v>41.464298935489509</v>
      </c>
      <c r="F276">
        <f t="shared" si="31"/>
        <v>0.35109893548951021</v>
      </c>
      <c r="G276">
        <f t="shared" si="32"/>
        <v>8.5398104620781207E-3</v>
      </c>
      <c r="H276">
        <f t="shared" si="33"/>
        <v>-0.35109893548951021</v>
      </c>
      <c r="I276">
        <f t="shared" si="34"/>
        <v>0.12327046250186725</v>
      </c>
    </row>
    <row r="277" spans="1:9">
      <c r="A277">
        <v>2.4</v>
      </c>
      <c r="B277">
        <v>33.6</v>
      </c>
      <c r="C277">
        <f t="shared" si="28"/>
        <v>80.64</v>
      </c>
      <c r="D277">
        <f t="shared" si="29"/>
        <v>5.76</v>
      </c>
      <c r="E277">
        <f t="shared" si="30"/>
        <v>39.665151241863285</v>
      </c>
      <c r="F277">
        <f t="shared" si="31"/>
        <v>6.0651512418632834</v>
      </c>
      <c r="G277">
        <f t="shared" si="32"/>
        <v>0.18051045362688342</v>
      </c>
      <c r="H277">
        <f t="shared" si="33"/>
        <v>-6.0651512418632834</v>
      </c>
      <c r="I277">
        <f t="shared" si="34"/>
        <v>36.786059586675727</v>
      </c>
    </row>
    <row r="278" spans="1:9">
      <c r="A278">
        <v>3.5</v>
      </c>
      <c r="B278">
        <v>27.3</v>
      </c>
      <c r="C278">
        <f t="shared" si="28"/>
        <v>95.55</v>
      </c>
      <c r="D278">
        <f t="shared" si="29"/>
        <v>12.25</v>
      </c>
      <c r="E278">
        <f t="shared" si="30"/>
        <v>34.717495084391182</v>
      </c>
      <c r="F278">
        <f t="shared" si="31"/>
        <v>7.4174950843911809</v>
      </c>
      <c r="G278">
        <f t="shared" si="32"/>
        <v>0.27170311664436558</v>
      </c>
      <c r="H278">
        <f t="shared" si="33"/>
        <v>-7.4174950843911809</v>
      </c>
      <c r="I278">
        <f t="shared" si="34"/>
        <v>55.019233326967331</v>
      </c>
    </row>
    <row r="279" spans="1:9">
      <c r="A279">
        <v>3</v>
      </c>
      <c r="B279">
        <v>32.5289</v>
      </c>
      <c r="C279">
        <f t="shared" si="28"/>
        <v>97.586700000000008</v>
      </c>
      <c r="D279">
        <f t="shared" si="29"/>
        <v>9</v>
      </c>
      <c r="E279">
        <f t="shared" si="30"/>
        <v>36.966429701423955</v>
      </c>
      <c r="F279">
        <f t="shared" si="31"/>
        <v>4.437529701423955</v>
      </c>
      <c r="G279">
        <f t="shared" si="32"/>
        <v>0.13641806828463166</v>
      </c>
      <c r="H279">
        <f t="shared" si="33"/>
        <v>-4.437529701423955</v>
      </c>
      <c r="I279">
        <f t="shared" si="34"/>
        <v>19.691669851019775</v>
      </c>
    </row>
    <row r="280" spans="1:9">
      <c r="A280">
        <v>2.4</v>
      </c>
      <c r="B280">
        <v>34.700000000000003</v>
      </c>
      <c r="C280">
        <f t="shared" si="28"/>
        <v>83.28</v>
      </c>
      <c r="D280">
        <f t="shared" si="29"/>
        <v>5.76</v>
      </c>
      <c r="E280">
        <f t="shared" si="30"/>
        <v>39.665151241863285</v>
      </c>
      <c r="F280">
        <f t="shared" si="31"/>
        <v>4.9651512418632819</v>
      </c>
      <c r="G280">
        <f t="shared" si="32"/>
        <v>0.14308793204216949</v>
      </c>
      <c r="H280">
        <f t="shared" si="33"/>
        <v>-4.9651512418632819</v>
      </c>
      <c r="I280">
        <f t="shared" si="34"/>
        <v>24.652726854576493</v>
      </c>
    </row>
    <row r="281" spans="1:9">
      <c r="A281">
        <v>5.4</v>
      </c>
      <c r="B281">
        <v>24.793900000000001</v>
      </c>
      <c r="C281">
        <f t="shared" si="28"/>
        <v>133.88706000000002</v>
      </c>
      <c r="D281">
        <f t="shared" si="29"/>
        <v>29.160000000000004</v>
      </c>
      <c r="E281">
        <f t="shared" si="30"/>
        <v>26.171543539666636</v>
      </c>
      <c r="F281">
        <f t="shared" si="31"/>
        <v>1.3776435396666358</v>
      </c>
      <c r="G281">
        <f t="shared" si="32"/>
        <v>5.556380963328221E-2</v>
      </c>
      <c r="H281">
        <f t="shared" si="33"/>
        <v>-1.3776435396666358</v>
      </c>
      <c r="I281">
        <f t="shared" si="34"/>
        <v>1.8979017223852175</v>
      </c>
    </row>
    <row r="282" spans="1:9">
      <c r="A282">
        <v>2.7</v>
      </c>
      <c r="B282">
        <v>38.700000000000003</v>
      </c>
      <c r="C282">
        <f t="shared" si="28"/>
        <v>104.49000000000001</v>
      </c>
      <c r="D282">
        <f t="shared" si="29"/>
        <v>7.2900000000000009</v>
      </c>
      <c r="E282">
        <f t="shared" si="30"/>
        <v>38.315790471643624</v>
      </c>
      <c r="F282">
        <f t="shared" si="31"/>
        <v>0.38420952835637934</v>
      </c>
      <c r="G282">
        <f t="shared" si="32"/>
        <v>9.9278947895705249E-3</v>
      </c>
      <c r="H282">
        <f t="shared" si="33"/>
        <v>0.38420952835637934</v>
      </c>
      <c r="I282">
        <f t="shared" si="34"/>
        <v>0.14761696167983146</v>
      </c>
    </row>
    <row r="283" spans="1:9">
      <c r="A283">
        <v>2</v>
      </c>
      <c r="B283">
        <v>34.5</v>
      </c>
      <c r="C283">
        <f t="shared" si="28"/>
        <v>69</v>
      </c>
      <c r="D283">
        <f t="shared" si="29"/>
        <v>4</v>
      </c>
      <c r="E283">
        <f t="shared" si="30"/>
        <v>41.464298935489509</v>
      </c>
      <c r="F283">
        <f t="shared" si="31"/>
        <v>6.9642989354895093</v>
      </c>
      <c r="G283">
        <f t="shared" si="32"/>
        <v>0.20186373726056547</v>
      </c>
      <c r="H283">
        <f t="shared" si="33"/>
        <v>-6.9642989354895093</v>
      </c>
      <c r="I283">
        <f t="shared" si="34"/>
        <v>48.501459662860313</v>
      </c>
    </row>
    <row r="284" spans="1:9">
      <c r="A284">
        <v>2.5</v>
      </c>
      <c r="B284">
        <v>39.375300000000003</v>
      </c>
      <c r="C284">
        <f t="shared" si="28"/>
        <v>98.438250000000011</v>
      </c>
      <c r="D284">
        <f t="shared" si="29"/>
        <v>6.25</v>
      </c>
      <c r="E284">
        <f t="shared" si="30"/>
        <v>39.215364318456736</v>
      </c>
      <c r="F284">
        <f t="shared" si="31"/>
        <v>0.15993568154326709</v>
      </c>
      <c r="G284">
        <f t="shared" si="32"/>
        <v>4.0618276316184785E-3</v>
      </c>
      <c r="H284">
        <f t="shared" si="33"/>
        <v>0.15993568154326709</v>
      </c>
      <c r="I284">
        <f t="shared" si="34"/>
        <v>2.5579422230709345E-2</v>
      </c>
    </row>
    <row r="285" spans="1:9">
      <c r="A285">
        <v>2.5</v>
      </c>
      <c r="B285">
        <v>37.799999999999997</v>
      </c>
      <c r="C285">
        <f t="shared" si="28"/>
        <v>94.5</v>
      </c>
      <c r="D285">
        <f t="shared" si="29"/>
        <v>6.25</v>
      </c>
      <c r="E285">
        <f t="shared" si="30"/>
        <v>39.215364318456736</v>
      </c>
      <c r="F285">
        <f t="shared" si="31"/>
        <v>1.4153643184567386</v>
      </c>
      <c r="G285">
        <f t="shared" si="32"/>
        <v>3.744350048827351E-2</v>
      </c>
      <c r="H285">
        <f t="shared" si="33"/>
        <v>-1.4153643184567386</v>
      </c>
      <c r="I285">
        <f t="shared" si="34"/>
        <v>2.0032561539605083</v>
      </c>
    </row>
    <row r="286" spans="1:9">
      <c r="A286">
        <v>4</v>
      </c>
      <c r="B286">
        <v>30</v>
      </c>
      <c r="C286">
        <f t="shared" si="28"/>
        <v>120</v>
      </c>
      <c r="D286">
        <f t="shared" si="29"/>
        <v>16</v>
      </c>
      <c r="E286">
        <f t="shared" si="30"/>
        <v>32.468560467358408</v>
      </c>
      <c r="F286">
        <f t="shared" si="31"/>
        <v>2.4685604673584081</v>
      </c>
      <c r="G286">
        <f t="shared" si="32"/>
        <v>8.2285348911946929E-2</v>
      </c>
      <c r="H286">
        <f t="shared" si="33"/>
        <v>-2.4685604673584081</v>
      </c>
      <c r="I286">
        <f t="shared" si="34"/>
        <v>6.0937907810047625</v>
      </c>
    </row>
    <row r="287" spans="1:9">
      <c r="A287">
        <v>4.3</v>
      </c>
      <c r="B287">
        <v>24.1937</v>
      </c>
      <c r="C287">
        <f t="shared" si="28"/>
        <v>104.03291</v>
      </c>
      <c r="D287">
        <f t="shared" si="29"/>
        <v>18.489999999999998</v>
      </c>
      <c r="E287">
        <f t="shared" si="30"/>
        <v>31.119199697138743</v>
      </c>
      <c r="F287">
        <f t="shared" si="31"/>
        <v>6.9254996971387435</v>
      </c>
      <c r="G287">
        <f t="shared" si="32"/>
        <v>0.28625219363465459</v>
      </c>
      <c r="H287">
        <f t="shared" si="33"/>
        <v>-6.9254996971387435</v>
      </c>
      <c r="I287">
        <f t="shared" si="34"/>
        <v>47.962546055068827</v>
      </c>
    </row>
    <row r="288" spans="1:9">
      <c r="A288">
        <v>2.5</v>
      </c>
      <c r="B288">
        <v>36.030700000000003</v>
      </c>
      <c r="C288">
        <f t="shared" si="28"/>
        <v>90.076750000000004</v>
      </c>
      <c r="D288">
        <f t="shared" si="29"/>
        <v>6.25</v>
      </c>
      <c r="E288">
        <f t="shared" si="30"/>
        <v>39.215364318456736</v>
      </c>
      <c r="F288">
        <f t="shared" si="31"/>
        <v>3.1846643184567327</v>
      </c>
      <c r="G288">
        <f t="shared" si="32"/>
        <v>8.8387522819615844E-2</v>
      </c>
      <c r="H288">
        <f t="shared" si="33"/>
        <v>-3.1846643184567327</v>
      </c>
      <c r="I288">
        <f t="shared" si="34"/>
        <v>10.142086821251485</v>
      </c>
    </row>
    <row r="289" spans="1:9">
      <c r="A289">
        <v>3.5</v>
      </c>
      <c r="B289">
        <v>30.2</v>
      </c>
      <c r="C289">
        <f t="shared" si="28"/>
        <v>105.7</v>
      </c>
      <c r="D289">
        <f t="shared" si="29"/>
        <v>12.25</v>
      </c>
      <c r="E289">
        <f t="shared" si="30"/>
        <v>34.717495084391182</v>
      </c>
      <c r="F289">
        <f t="shared" si="31"/>
        <v>4.5174950843911823</v>
      </c>
      <c r="G289">
        <f t="shared" si="32"/>
        <v>0.1495859299467279</v>
      </c>
      <c r="H289">
        <f t="shared" si="33"/>
        <v>-4.5174950843911823</v>
      </c>
      <c r="I289">
        <f t="shared" si="34"/>
        <v>20.407761837498494</v>
      </c>
    </row>
    <row r="290" spans="1:9">
      <c r="A290">
        <v>3.7</v>
      </c>
      <c r="B290">
        <v>34.299999999999997</v>
      </c>
      <c r="C290">
        <f t="shared" si="28"/>
        <v>126.91</v>
      </c>
      <c r="D290">
        <f t="shared" si="29"/>
        <v>13.690000000000001</v>
      </c>
      <c r="E290">
        <f t="shared" si="30"/>
        <v>33.817921237578076</v>
      </c>
      <c r="F290">
        <f t="shared" si="31"/>
        <v>0.48207876242192071</v>
      </c>
      <c r="G290">
        <f t="shared" si="32"/>
        <v>1.4054774414633257E-2</v>
      </c>
      <c r="H290">
        <f t="shared" si="33"/>
        <v>0.48207876242192071</v>
      </c>
      <c r="I290">
        <f t="shared" si="34"/>
        <v>0.23239993317825067</v>
      </c>
    </row>
    <row r="291" spans="1:9">
      <c r="A291">
        <v>2.2999999999999998</v>
      </c>
      <c r="B291">
        <v>34.700000000000003</v>
      </c>
      <c r="C291">
        <f t="shared" si="28"/>
        <v>79.81</v>
      </c>
      <c r="D291">
        <f t="shared" si="29"/>
        <v>5.2899999999999991</v>
      </c>
      <c r="E291">
        <f t="shared" si="30"/>
        <v>40.114938165269841</v>
      </c>
      <c r="F291">
        <f t="shared" si="31"/>
        <v>5.4149381652698381</v>
      </c>
      <c r="G291">
        <f t="shared" si="32"/>
        <v>0.15605009121815094</v>
      </c>
      <c r="H291">
        <f t="shared" si="33"/>
        <v>-5.4149381652698381</v>
      </c>
      <c r="I291">
        <f t="shared" si="34"/>
        <v>29.32155533369588</v>
      </c>
    </row>
    <row r="292" spans="1:9">
      <c r="A292">
        <v>2.2000000000000002</v>
      </c>
      <c r="B292">
        <v>51.9</v>
      </c>
      <c r="C292">
        <f t="shared" si="28"/>
        <v>114.18</v>
      </c>
      <c r="D292">
        <f t="shared" si="29"/>
        <v>4.8400000000000007</v>
      </c>
      <c r="E292">
        <f t="shared" si="30"/>
        <v>40.564725088676397</v>
      </c>
      <c r="F292">
        <f t="shared" si="31"/>
        <v>11.335274911323602</v>
      </c>
      <c r="G292">
        <f t="shared" si="32"/>
        <v>0.21840606765556073</v>
      </c>
      <c r="H292">
        <f t="shared" si="33"/>
        <v>11.335274911323602</v>
      </c>
      <c r="I292">
        <f t="shared" si="34"/>
        <v>128.48845731528229</v>
      </c>
    </row>
    <row r="293" spans="1:9">
      <c r="A293">
        <v>2.4</v>
      </c>
      <c r="B293">
        <v>45.1</v>
      </c>
      <c r="C293">
        <f t="shared" si="28"/>
        <v>108.24</v>
      </c>
      <c r="D293">
        <f t="shared" si="29"/>
        <v>5.76</v>
      </c>
      <c r="E293">
        <f t="shared" si="30"/>
        <v>39.665151241863285</v>
      </c>
      <c r="F293">
        <f t="shared" si="31"/>
        <v>5.4348487581367166</v>
      </c>
      <c r="G293">
        <f t="shared" si="32"/>
        <v>0.12050662434892941</v>
      </c>
      <c r="H293">
        <f t="shared" si="33"/>
        <v>5.4348487581367166</v>
      </c>
      <c r="I293">
        <f t="shared" si="34"/>
        <v>29.537581023820213</v>
      </c>
    </row>
    <row r="294" spans="1:9">
      <c r="A294">
        <v>3</v>
      </c>
      <c r="B294">
        <v>51.1</v>
      </c>
      <c r="C294">
        <f t="shared" si="28"/>
        <v>153.30000000000001</v>
      </c>
      <c r="D294">
        <f t="shared" si="29"/>
        <v>9</v>
      </c>
      <c r="E294">
        <f t="shared" si="30"/>
        <v>36.966429701423955</v>
      </c>
      <c r="F294">
        <f t="shared" si="31"/>
        <v>14.133570298576046</v>
      </c>
      <c r="G294">
        <f t="shared" si="32"/>
        <v>0.27658650290755471</v>
      </c>
      <c r="H294">
        <f t="shared" si="33"/>
        <v>14.133570298576046</v>
      </c>
      <c r="I294">
        <f t="shared" si="34"/>
        <v>199.75780938479099</v>
      </c>
    </row>
    <row r="295" spans="1:9">
      <c r="A295">
        <v>2.2000000000000002</v>
      </c>
      <c r="B295">
        <v>51.9</v>
      </c>
      <c r="C295">
        <f t="shared" si="28"/>
        <v>114.18</v>
      </c>
      <c r="D295">
        <f t="shared" si="29"/>
        <v>4.8400000000000007</v>
      </c>
      <c r="E295">
        <f t="shared" si="30"/>
        <v>40.564725088676397</v>
      </c>
      <c r="F295">
        <f t="shared" si="31"/>
        <v>11.335274911323602</v>
      </c>
      <c r="G295">
        <f t="shared" si="32"/>
        <v>0.21840606765556073</v>
      </c>
      <c r="H295">
        <f t="shared" si="33"/>
        <v>11.335274911323602</v>
      </c>
      <c r="I295">
        <f t="shared" si="34"/>
        <v>128.48845731528229</v>
      </c>
    </row>
    <row r="296" spans="1:9">
      <c r="A296">
        <v>6</v>
      </c>
      <c r="B296">
        <v>30.299900000000001</v>
      </c>
      <c r="C296">
        <f t="shared" si="28"/>
        <v>181.79939999999999</v>
      </c>
      <c r="D296">
        <f t="shared" si="29"/>
        <v>36</v>
      </c>
      <c r="E296">
        <f t="shared" si="30"/>
        <v>23.47282199922731</v>
      </c>
      <c r="F296">
        <f t="shared" si="31"/>
        <v>6.8270780007726906</v>
      </c>
      <c r="G296">
        <f t="shared" si="32"/>
        <v>0.22531684925602694</v>
      </c>
      <c r="H296">
        <f t="shared" si="33"/>
        <v>6.8270780007726906</v>
      </c>
      <c r="I296">
        <f t="shared" si="34"/>
        <v>46.608994028634434</v>
      </c>
    </row>
    <row r="297" spans="1:9">
      <c r="A297">
        <v>4.5999999999999996</v>
      </c>
      <c r="B297">
        <v>29</v>
      </c>
      <c r="C297">
        <f t="shared" si="28"/>
        <v>133.39999999999998</v>
      </c>
      <c r="D297">
        <f t="shared" si="29"/>
        <v>21.159999999999997</v>
      </c>
      <c r="E297">
        <f t="shared" si="30"/>
        <v>29.769838926919082</v>
      </c>
      <c r="F297">
        <f t="shared" si="31"/>
        <v>0.76983892691908196</v>
      </c>
      <c r="G297">
        <f t="shared" si="32"/>
        <v>2.6546169893761448E-2</v>
      </c>
      <c r="H297">
        <f t="shared" si="33"/>
        <v>-0.76983892691908196</v>
      </c>
      <c r="I297">
        <f t="shared" si="34"/>
        <v>0.59265197339992359</v>
      </c>
    </row>
    <row r="298" spans="1:9">
      <c r="A298">
        <v>4.4000000000000004</v>
      </c>
      <c r="B298">
        <v>23.152100000000001</v>
      </c>
      <c r="C298">
        <f t="shared" si="28"/>
        <v>101.86924</v>
      </c>
      <c r="D298">
        <f t="shared" si="29"/>
        <v>19.360000000000003</v>
      </c>
      <c r="E298">
        <f t="shared" si="30"/>
        <v>30.669412773732187</v>
      </c>
      <c r="F298">
        <f t="shared" si="31"/>
        <v>7.5173127737321863</v>
      </c>
      <c r="G298">
        <f t="shared" si="32"/>
        <v>0.32469248032498937</v>
      </c>
      <c r="H298">
        <f t="shared" si="33"/>
        <v>-7.5173127737321863</v>
      </c>
      <c r="I298">
        <f t="shared" si="34"/>
        <v>56.509991338117096</v>
      </c>
    </row>
    <row r="299" spans="1:9">
      <c r="A299">
        <v>2.5</v>
      </c>
      <c r="B299">
        <v>44.736499999999999</v>
      </c>
      <c r="C299">
        <f t="shared" si="28"/>
        <v>111.84125</v>
      </c>
      <c r="D299">
        <f t="shared" si="29"/>
        <v>6.25</v>
      </c>
      <c r="E299">
        <f t="shared" si="30"/>
        <v>39.215364318456736</v>
      </c>
      <c r="F299">
        <f t="shared" si="31"/>
        <v>5.5211356815432637</v>
      </c>
      <c r="G299">
        <f t="shared" si="32"/>
        <v>0.12341456487528671</v>
      </c>
      <c r="H299">
        <f t="shared" si="33"/>
        <v>5.5211356815432637</v>
      </c>
      <c r="I299">
        <f t="shared" si="34"/>
        <v>30.482939214010198</v>
      </c>
    </row>
    <row r="300" spans="1:9">
      <c r="A300">
        <v>3.7</v>
      </c>
      <c r="B300">
        <v>28.5</v>
      </c>
      <c r="C300">
        <f t="shared" si="28"/>
        <v>105.45</v>
      </c>
      <c r="D300">
        <f t="shared" si="29"/>
        <v>13.690000000000001</v>
      </c>
      <c r="E300">
        <f t="shared" si="30"/>
        <v>33.817921237578076</v>
      </c>
      <c r="F300">
        <f t="shared" si="31"/>
        <v>5.3179212375780764</v>
      </c>
      <c r="G300">
        <f t="shared" si="32"/>
        <v>0.18659372763431847</v>
      </c>
      <c r="H300">
        <f t="shared" si="33"/>
        <v>-5.3179212375780764</v>
      </c>
      <c r="I300">
        <f t="shared" si="34"/>
        <v>28.280286289083939</v>
      </c>
    </row>
    <row r="301" spans="1:9">
      <c r="A301">
        <v>5.5</v>
      </c>
      <c r="B301">
        <v>33</v>
      </c>
      <c r="C301">
        <f t="shared" si="28"/>
        <v>181.5</v>
      </c>
      <c r="D301">
        <f t="shared" si="29"/>
        <v>30.25</v>
      </c>
      <c r="E301">
        <f t="shared" si="30"/>
        <v>25.721756616260084</v>
      </c>
      <c r="F301">
        <f t="shared" si="31"/>
        <v>7.2782433837399161</v>
      </c>
      <c r="G301">
        <f t="shared" si="32"/>
        <v>0.2205528298103005</v>
      </c>
      <c r="H301">
        <f t="shared" si="33"/>
        <v>7.2782433837399161</v>
      </c>
      <c r="I301">
        <f t="shared" si="34"/>
        <v>52.972826752953864</v>
      </c>
    </row>
    <row r="302" spans="1:9">
      <c r="A302">
        <v>4</v>
      </c>
      <c r="B302">
        <v>27.785699999999999</v>
      </c>
      <c r="C302">
        <f t="shared" si="28"/>
        <v>111.14279999999999</v>
      </c>
      <c r="D302">
        <f t="shared" si="29"/>
        <v>16</v>
      </c>
      <c r="E302">
        <f t="shared" si="30"/>
        <v>32.468560467358408</v>
      </c>
      <c r="F302">
        <f t="shared" si="31"/>
        <v>4.6828604673584096</v>
      </c>
      <c r="G302">
        <f t="shared" si="32"/>
        <v>0.16853491066838014</v>
      </c>
      <c r="H302">
        <f t="shared" si="33"/>
        <v>-4.6828604673584096</v>
      </c>
      <c r="I302">
        <f t="shared" si="34"/>
        <v>21.929182156748222</v>
      </c>
    </row>
    <row r="303" spans="1:9">
      <c r="A303">
        <v>3.5</v>
      </c>
      <c r="B303">
        <v>34.792700000000004</v>
      </c>
      <c r="C303">
        <f t="shared" si="28"/>
        <v>121.77445000000002</v>
      </c>
      <c r="D303">
        <f t="shared" si="29"/>
        <v>12.25</v>
      </c>
      <c r="E303">
        <f t="shared" si="30"/>
        <v>34.717495084391182</v>
      </c>
      <c r="F303">
        <f t="shared" si="31"/>
        <v>7.5204915608821921E-2</v>
      </c>
      <c r="G303">
        <f t="shared" si="32"/>
        <v>2.1615142144421648E-3</v>
      </c>
      <c r="H303">
        <f t="shared" si="33"/>
        <v>7.5204915608821921E-2</v>
      </c>
      <c r="I303">
        <f t="shared" si="34"/>
        <v>5.6557793317300268E-3</v>
      </c>
    </row>
    <row r="304" spans="1:9">
      <c r="A304">
        <v>6</v>
      </c>
      <c r="B304">
        <v>24.4</v>
      </c>
      <c r="C304">
        <f t="shared" si="28"/>
        <v>146.39999999999998</v>
      </c>
      <c r="D304">
        <f t="shared" si="29"/>
        <v>36</v>
      </c>
      <c r="E304">
        <f t="shared" si="30"/>
        <v>23.47282199922731</v>
      </c>
      <c r="F304">
        <f t="shared" si="31"/>
        <v>0.92717800077268819</v>
      </c>
      <c r="G304">
        <f t="shared" si="32"/>
        <v>3.7999098392323287E-2</v>
      </c>
      <c r="H304">
        <f t="shared" si="33"/>
        <v>0.92717800077268819</v>
      </c>
      <c r="I304">
        <f t="shared" si="34"/>
        <v>0.85965904511683899</v>
      </c>
    </row>
    <row r="305" spans="1:9">
      <c r="A305">
        <v>4.2</v>
      </c>
      <c r="B305">
        <v>24.183700000000002</v>
      </c>
      <c r="C305">
        <f t="shared" si="28"/>
        <v>101.57154000000001</v>
      </c>
      <c r="D305">
        <f t="shared" si="29"/>
        <v>17.64</v>
      </c>
      <c r="E305">
        <f t="shared" si="30"/>
        <v>31.568986620545296</v>
      </c>
      <c r="F305">
        <f t="shared" si="31"/>
        <v>7.3852866205452941</v>
      </c>
      <c r="G305">
        <f t="shared" si="32"/>
        <v>0.3053828248177613</v>
      </c>
      <c r="H305">
        <f t="shared" si="33"/>
        <v>-7.3852866205452941</v>
      </c>
      <c r="I305">
        <f t="shared" si="34"/>
        <v>54.542458467605329</v>
      </c>
    </row>
    <row r="306" spans="1:9">
      <c r="A306">
        <v>5</v>
      </c>
      <c r="B306">
        <v>23.7</v>
      </c>
      <c r="C306">
        <f t="shared" si="28"/>
        <v>118.5</v>
      </c>
      <c r="D306">
        <f t="shared" si="29"/>
        <v>25</v>
      </c>
      <c r="E306">
        <f t="shared" si="30"/>
        <v>27.970691233292861</v>
      </c>
      <c r="F306">
        <f t="shared" si="31"/>
        <v>4.2706912332928617</v>
      </c>
      <c r="G306">
        <f t="shared" si="32"/>
        <v>0.18019794233303216</v>
      </c>
      <c r="H306">
        <f t="shared" si="33"/>
        <v>-4.2706912332928617</v>
      </c>
      <c r="I306">
        <f t="shared" si="34"/>
        <v>18.238803610124503</v>
      </c>
    </row>
    <row r="307" spans="1:9">
      <c r="A307">
        <v>2.5</v>
      </c>
      <c r="B307">
        <v>40.8247</v>
      </c>
      <c r="C307">
        <f t="shared" si="28"/>
        <v>102.06175</v>
      </c>
      <c r="D307">
        <f t="shared" si="29"/>
        <v>6.25</v>
      </c>
      <c r="E307">
        <f t="shared" si="30"/>
        <v>39.215364318456736</v>
      </c>
      <c r="F307">
        <f t="shared" si="31"/>
        <v>1.6093356815432642</v>
      </c>
      <c r="G307">
        <f t="shared" si="32"/>
        <v>3.9420637054118322E-2</v>
      </c>
      <c r="H307">
        <f t="shared" si="33"/>
        <v>1.6093356815432642</v>
      </c>
      <c r="I307">
        <f t="shared" si="34"/>
        <v>2.5899613358883227</v>
      </c>
    </row>
    <row r="308" spans="1:9">
      <c r="A308">
        <v>3</v>
      </c>
      <c r="B308">
        <v>34.285299999999999</v>
      </c>
      <c r="C308">
        <f t="shared" si="28"/>
        <v>102.85589999999999</v>
      </c>
      <c r="D308">
        <f t="shared" si="29"/>
        <v>9</v>
      </c>
      <c r="E308">
        <f t="shared" si="30"/>
        <v>36.966429701423955</v>
      </c>
      <c r="F308">
        <f t="shared" si="31"/>
        <v>2.6811297014239557</v>
      </c>
      <c r="G308">
        <f t="shared" si="32"/>
        <v>7.8200561214980049E-2</v>
      </c>
      <c r="H308">
        <f t="shared" si="33"/>
        <v>-2.6811297014239557</v>
      </c>
      <c r="I308">
        <f t="shared" si="34"/>
        <v>7.1884564758577101</v>
      </c>
    </row>
    <row r="309" spans="1:9">
      <c r="A309">
        <v>3.3</v>
      </c>
      <c r="B309">
        <v>33.098799999999997</v>
      </c>
      <c r="C309">
        <f t="shared" si="28"/>
        <v>109.22603999999998</v>
      </c>
      <c r="D309">
        <f t="shared" si="29"/>
        <v>10.889999999999999</v>
      </c>
      <c r="E309">
        <f t="shared" si="30"/>
        <v>35.617068931204294</v>
      </c>
      <c r="F309">
        <f t="shared" si="31"/>
        <v>2.5182689312042967</v>
      </c>
      <c r="G309">
        <f t="shared" si="32"/>
        <v>7.6083390672903456E-2</v>
      </c>
      <c r="H309">
        <f t="shared" si="33"/>
        <v>-2.5182689312042967</v>
      </c>
      <c r="I309">
        <f t="shared" si="34"/>
        <v>6.3416784098688312</v>
      </c>
    </row>
    <row r="310" spans="1:9">
      <c r="A310">
        <v>6.2</v>
      </c>
      <c r="B310">
        <v>26.1</v>
      </c>
      <c r="C310">
        <f t="shared" si="28"/>
        <v>161.82000000000002</v>
      </c>
      <c r="D310">
        <f t="shared" si="29"/>
        <v>38.440000000000005</v>
      </c>
      <c r="E310">
        <f t="shared" si="30"/>
        <v>22.573248152414198</v>
      </c>
      <c r="F310">
        <f t="shared" si="31"/>
        <v>3.5267518475858033</v>
      </c>
      <c r="G310">
        <f t="shared" si="32"/>
        <v>0.13512459186152503</v>
      </c>
      <c r="H310">
        <f t="shared" si="33"/>
        <v>3.5267518475858033</v>
      </c>
      <c r="I310">
        <f t="shared" si="34"/>
        <v>12.437978594449877</v>
      </c>
    </row>
    <row r="311" spans="1:9">
      <c r="A311">
        <v>6.3</v>
      </c>
      <c r="B311">
        <v>27.1158</v>
      </c>
      <c r="C311">
        <f t="shared" si="28"/>
        <v>170.82954000000001</v>
      </c>
      <c r="D311">
        <f t="shared" si="29"/>
        <v>39.69</v>
      </c>
      <c r="E311">
        <f t="shared" si="30"/>
        <v>22.123461229007646</v>
      </c>
      <c r="F311">
        <f t="shared" si="31"/>
        <v>4.9923387709923546</v>
      </c>
      <c r="G311">
        <f t="shared" si="32"/>
        <v>0.18411180090546303</v>
      </c>
      <c r="H311">
        <f t="shared" si="33"/>
        <v>4.9923387709923546</v>
      </c>
      <c r="I311">
        <f t="shared" si="34"/>
        <v>24.923446404353452</v>
      </c>
    </row>
    <row r="312" spans="1:9">
      <c r="A312">
        <v>3.5</v>
      </c>
      <c r="B312">
        <v>39.0959</v>
      </c>
      <c r="C312">
        <f t="shared" si="28"/>
        <v>136.83564999999999</v>
      </c>
      <c r="D312">
        <f t="shared" si="29"/>
        <v>12.25</v>
      </c>
      <c r="E312">
        <f t="shared" si="30"/>
        <v>34.717495084391182</v>
      </c>
      <c r="F312">
        <f t="shared" si="31"/>
        <v>4.3784049156088187</v>
      </c>
      <c r="G312">
        <f t="shared" si="32"/>
        <v>0.11199140870548623</v>
      </c>
      <c r="H312">
        <f t="shared" si="33"/>
        <v>4.3784049156088187</v>
      </c>
      <c r="I312">
        <f t="shared" si="34"/>
        <v>19.170429605027469</v>
      </c>
    </row>
    <row r="313" spans="1:9">
      <c r="A313">
        <v>3.8</v>
      </c>
      <c r="B313">
        <v>31.1</v>
      </c>
      <c r="C313">
        <f t="shared" si="28"/>
        <v>118.18</v>
      </c>
      <c r="D313">
        <f t="shared" si="29"/>
        <v>14.44</v>
      </c>
      <c r="E313">
        <f t="shared" si="30"/>
        <v>33.36813431417152</v>
      </c>
      <c r="F313">
        <f t="shared" si="31"/>
        <v>2.2681343141715189</v>
      </c>
      <c r="G313">
        <f t="shared" si="32"/>
        <v>7.2930363799727296E-2</v>
      </c>
      <c r="H313">
        <f t="shared" si="33"/>
        <v>-2.2681343141715189</v>
      </c>
      <c r="I313">
        <f t="shared" si="34"/>
        <v>5.1444332671223068</v>
      </c>
    </row>
    <row r="314" spans="1:9">
      <c r="A314">
        <v>3.7</v>
      </c>
      <c r="B314">
        <v>29.799900000000001</v>
      </c>
      <c r="C314">
        <f t="shared" si="28"/>
        <v>110.25963000000002</v>
      </c>
      <c r="D314">
        <f t="shared" si="29"/>
        <v>13.690000000000001</v>
      </c>
      <c r="E314">
        <f t="shared" si="30"/>
        <v>33.817921237578076</v>
      </c>
      <c r="F314">
        <f t="shared" si="31"/>
        <v>4.0180212375780755</v>
      </c>
      <c r="G314">
        <f t="shared" si="32"/>
        <v>0.13483337989651226</v>
      </c>
      <c r="H314">
        <f t="shared" si="33"/>
        <v>-4.0180212375780755</v>
      </c>
      <c r="I314">
        <f t="shared" si="34"/>
        <v>16.14449466562845</v>
      </c>
    </row>
    <row r="315" spans="1:9">
      <c r="A315">
        <v>5.6</v>
      </c>
      <c r="B315">
        <v>23.6</v>
      </c>
      <c r="C315">
        <f t="shared" si="28"/>
        <v>132.16</v>
      </c>
      <c r="D315">
        <f t="shared" si="29"/>
        <v>31.359999999999996</v>
      </c>
      <c r="E315">
        <f t="shared" si="30"/>
        <v>25.271969692853531</v>
      </c>
      <c r="F315">
        <f t="shared" si="31"/>
        <v>1.6719696928535299</v>
      </c>
      <c r="G315">
        <f t="shared" si="32"/>
        <v>7.0846173425997028E-2</v>
      </c>
      <c r="H315">
        <f t="shared" si="33"/>
        <v>-1.6719696928535299</v>
      </c>
      <c r="I315">
        <f t="shared" si="34"/>
        <v>2.7954826538207271</v>
      </c>
    </row>
    <row r="316" spans="1:9">
      <c r="A316">
        <v>5.3</v>
      </c>
      <c r="B316">
        <v>22.299900000000001</v>
      </c>
      <c r="C316">
        <f t="shared" si="28"/>
        <v>118.18947</v>
      </c>
      <c r="D316">
        <f t="shared" si="29"/>
        <v>28.09</v>
      </c>
      <c r="E316">
        <f t="shared" si="30"/>
        <v>26.621330463073196</v>
      </c>
      <c r="F316">
        <f t="shared" si="31"/>
        <v>4.3214304630731952</v>
      </c>
      <c r="G316">
        <f t="shared" si="32"/>
        <v>0.19378698842027073</v>
      </c>
      <c r="H316">
        <f t="shared" si="33"/>
        <v>-4.3214304630731952</v>
      </c>
      <c r="I316">
        <f t="shared" si="34"/>
        <v>18.67476124717701</v>
      </c>
    </row>
    <row r="317" spans="1:9">
      <c r="A317">
        <v>3</v>
      </c>
      <c r="B317">
        <v>35.540399999999998</v>
      </c>
      <c r="C317">
        <f t="shared" si="28"/>
        <v>106.62119999999999</v>
      </c>
      <c r="D317">
        <f t="shared" si="29"/>
        <v>9</v>
      </c>
      <c r="E317">
        <f t="shared" si="30"/>
        <v>36.966429701423955</v>
      </c>
      <c r="F317">
        <f t="shared" si="31"/>
        <v>1.4260297014239569</v>
      </c>
      <c r="G317">
        <f t="shared" si="32"/>
        <v>4.0124188287806464E-2</v>
      </c>
      <c r="H317">
        <f t="shared" si="33"/>
        <v>-1.4260297014239569</v>
      </c>
      <c r="I317">
        <f t="shared" si="34"/>
        <v>2.0335607093432997</v>
      </c>
    </row>
    <row r="318" spans="1:9">
      <c r="A318">
        <v>5.7</v>
      </c>
      <c r="B318">
        <v>20.99</v>
      </c>
      <c r="C318">
        <f t="shared" si="28"/>
        <v>119.643</v>
      </c>
      <c r="D318">
        <f t="shared" si="29"/>
        <v>32.49</v>
      </c>
      <c r="E318">
        <f t="shared" si="30"/>
        <v>24.822182769446975</v>
      </c>
      <c r="F318">
        <f t="shared" si="31"/>
        <v>3.8321827694469768</v>
      </c>
      <c r="G318">
        <f t="shared" si="32"/>
        <v>0.18257183275116612</v>
      </c>
      <c r="H318">
        <f t="shared" si="33"/>
        <v>-3.8321827694469768</v>
      </c>
      <c r="I318">
        <f t="shared" si="34"/>
        <v>14.6856247784463</v>
      </c>
    </row>
    <row r="319" spans="1:9">
      <c r="A319">
        <v>2.5</v>
      </c>
      <c r="B319">
        <v>46.8</v>
      </c>
      <c r="C319">
        <f t="shared" si="28"/>
        <v>117</v>
      </c>
      <c r="D319">
        <f t="shared" si="29"/>
        <v>6.25</v>
      </c>
      <c r="E319">
        <f t="shared" si="30"/>
        <v>39.215364318456736</v>
      </c>
      <c r="F319">
        <f t="shared" si="31"/>
        <v>7.5846356815432614</v>
      </c>
      <c r="G319">
        <f t="shared" si="32"/>
        <v>0.16206486499024064</v>
      </c>
      <c r="H319">
        <f t="shared" si="33"/>
        <v>7.5846356815432614</v>
      </c>
      <c r="I319">
        <f t="shared" si="34"/>
        <v>57.526698421739212</v>
      </c>
    </row>
    <row r="320" spans="1:9">
      <c r="A320">
        <v>2.4</v>
      </c>
      <c r="B320">
        <v>37.6</v>
      </c>
      <c r="C320">
        <f t="shared" si="28"/>
        <v>90.24</v>
      </c>
      <c r="D320">
        <f t="shared" si="29"/>
        <v>5.76</v>
      </c>
      <c r="E320">
        <f t="shared" si="30"/>
        <v>39.665151241863285</v>
      </c>
      <c r="F320">
        <f t="shared" si="31"/>
        <v>2.0651512418632834</v>
      </c>
      <c r="G320">
        <f t="shared" si="32"/>
        <v>5.4924235155938382E-2</v>
      </c>
      <c r="H320">
        <f t="shared" si="33"/>
        <v>-2.0651512418632834</v>
      </c>
      <c r="I320">
        <f t="shared" si="34"/>
        <v>4.2648496517694614</v>
      </c>
    </row>
    <row r="321" spans="1:9">
      <c r="A321">
        <v>4.7</v>
      </c>
      <c r="B321">
        <v>25.6</v>
      </c>
      <c r="C321">
        <f t="shared" si="28"/>
        <v>120.32000000000001</v>
      </c>
      <c r="D321">
        <f t="shared" si="29"/>
        <v>22.090000000000003</v>
      </c>
      <c r="E321">
        <f t="shared" si="30"/>
        <v>29.320052003512522</v>
      </c>
      <c r="F321">
        <f t="shared" si="31"/>
        <v>3.7200520035125209</v>
      </c>
      <c r="G321">
        <f t="shared" si="32"/>
        <v>0.14531453138720785</v>
      </c>
      <c r="H321">
        <f t="shared" si="33"/>
        <v>-3.7200520035125209</v>
      </c>
      <c r="I321">
        <f t="shared" si="34"/>
        <v>13.83878690883752</v>
      </c>
    </row>
    <row r="322" spans="1:9">
      <c r="A322">
        <v>4</v>
      </c>
      <c r="B322">
        <v>35.200000000000003</v>
      </c>
      <c r="C322">
        <f t="shared" si="28"/>
        <v>140.80000000000001</v>
      </c>
      <c r="D322">
        <f t="shared" si="29"/>
        <v>16</v>
      </c>
      <c r="E322">
        <f t="shared" si="30"/>
        <v>32.468560467358408</v>
      </c>
      <c r="F322">
        <f t="shared" si="31"/>
        <v>2.7314395326415948</v>
      </c>
      <c r="G322">
        <f t="shared" si="32"/>
        <v>7.7597713995499848E-2</v>
      </c>
      <c r="H322">
        <f t="shared" si="33"/>
        <v>2.7314395326415948</v>
      </c>
      <c r="I322">
        <f t="shared" si="34"/>
        <v>7.4607619204773341</v>
      </c>
    </row>
    <row r="323" spans="1:9">
      <c r="A323">
        <v>2.5</v>
      </c>
      <c r="B323">
        <v>44.2</v>
      </c>
      <c r="C323">
        <f t="shared" ref="C323:C386" si="35">A323*B323</f>
        <v>110.5</v>
      </c>
      <c r="D323">
        <f t="shared" ref="D323:D386" si="36">(A323^2)</f>
        <v>6.25</v>
      </c>
      <c r="E323">
        <f t="shared" ref="E323:E386" si="37">$L$41+$L$40*A323</f>
        <v>39.215364318456736</v>
      </c>
      <c r="F323">
        <f t="shared" ref="F323:F386" si="38">ABS(B323-E323)</f>
        <v>4.9846356815432671</v>
      </c>
      <c r="G323">
        <f t="shared" ref="G323:G386" si="39">F323/B323</f>
        <v>0.11277456293084313</v>
      </c>
      <c r="H323">
        <f t="shared" ref="H323:H386" si="40">B323-E323</f>
        <v>4.9846356815432671</v>
      </c>
      <c r="I323">
        <f t="shared" ref="I323:I386" si="41">H323^2</f>
        <v>24.846592877714311</v>
      </c>
    </row>
    <row r="324" spans="1:9">
      <c r="A324">
        <v>2</v>
      </c>
      <c r="B324">
        <v>46.438699999999997</v>
      </c>
      <c r="C324">
        <f t="shared" si="35"/>
        <v>92.877399999999994</v>
      </c>
      <c r="D324">
        <f t="shared" si="36"/>
        <v>4</v>
      </c>
      <c r="E324">
        <f t="shared" si="37"/>
        <v>41.464298935489509</v>
      </c>
      <c r="F324">
        <f t="shared" si="38"/>
        <v>4.9744010645104879</v>
      </c>
      <c r="G324">
        <f t="shared" si="39"/>
        <v>0.10711757789323319</v>
      </c>
      <c r="H324">
        <f t="shared" si="40"/>
        <v>4.9744010645104879</v>
      </c>
      <c r="I324">
        <f t="shared" si="41"/>
        <v>24.744665950603075</v>
      </c>
    </row>
    <row r="325" spans="1:9">
      <c r="A325">
        <v>5.3</v>
      </c>
      <c r="B325">
        <v>22.761900000000001</v>
      </c>
      <c r="C325">
        <f t="shared" si="35"/>
        <v>120.63807</v>
      </c>
      <c r="D325">
        <f t="shared" si="36"/>
        <v>28.09</v>
      </c>
      <c r="E325">
        <f t="shared" si="37"/>
        <v>26.621330463073196</v>
      </c>
      <c r="F325">
        <f t="shared" si="38"/>
        <v>3.8594304630731955</v>
      </c>
      <c r="G325">
        <f t="shared" si="39"/>
        <v>0.16955660393346755</v>
      </c>
      <c r="H325">
        <f t="shared" si="40"/>
        <v>-3.8594304630731955</v>
      </c>
      <c r="I325">
        <f t="shared" si="41"/>
        <v>14.895203499297381</v>
      </c>
    </row>
    <row r="326" spans="1:9">
      <c r="A326">
        <v>2</v>
      </c>
      <c r="B326">
        <v>37.5</v>
      </c>
      <c r="C326">
        <f t="shared" si="35"/>
        <v>75</v>
      </c>
      <c r="D326">
        <f t="shared" si="36"/>
        <v>4</v>
      </c>
      <c r="E326">
        <f t="shared" si="37"/>
        <v>41.464298935489509</v>
      </c>
      <c r="F326">
        <f t="shared" si="38"/>
        <v>3.9642989354895093</v>
      </c>
      <c r="G326">
        <f t="shared" si="39"/>
        <v>0.10571463827972025</v>
      </c>
      <c r="H326">
        <f t="shared" si="40"/>
        <v>-3.9642989354895093</v>
      </c>
      <c r="I326">
        <f t="shared" si="41"/>
        <v>15.715666049923257</v>
      </c>
    </row>
    <row r="327" spans="1:9">
      <c r="A327">
        <v>3.5</v>
      </c>
      <c r="B327">
        <v>34.200000000000003</v>
      </c>
      <c r="C327">
        <f t="shared" si="35"/>
        <v>119.70000000000002</v>
      </c>
      <c r="D327">
        <f t="shared" si="36"/>
        <v>12.25</v>
      </c>
      <c r="E327">
        <f t="shared" si="37"/>
        <v>34.717495084391182</v>
      </c>
      <c r="F327">
        <f t="shared" si="38"/>
        <v>0.51749508439117875</v>
      </c>
      <c r="G327">
        <f t="shared" si="39"/>
        <v>1.5131435216116337E-2</v>
      </c>
      <c r="H327">
        <f t="shared" si="40"/>
        <v>-0.51749508439117875</v>
      </c>
      <c r="I327">
        <f t="shared" si="41"/>
        <v>0.26780116236903323</v>
      </c>
    </row>
    <row r="328" spans="1:9">
      <c r="A328">
        <v>3</v>
      </c>
      <c r="B328">
        <v>35.5</v>
      </c>
      <c r="C328">
        <f t="shared" si="35"/>
        <v>106.5</v>
      </c>
      <c r="D328">
        <f t="shared" si="36"/>
        <v>9</v>
      </c>
      <c r="E328">
        <f t="shared" si="37"/>
        <v>36.966429701423955</v>
      </c>
      <c r="F328">
        <f t="shared" si="38"/>
        <v>1.4664297014239551</v>
      </c>
      <c r="G328">
        <f t="shared" si="39"/>
        <v>4.1307878913350846E-2</v>
      </c>
      <c r="H328">
        <f t="shared" si="40"/>
        <v>-1.4664297014239551</v>
      </c>
      <c r="I328">
        <f t="shared" si="41"/>
        <v>2.15041606921835</v>
      </c>
    </row>
    <row r="329" spans="1:9">
      <c r="A329">
        <v>5.7</v>
      </c>
      <c r="B329">
        <v>23.431799999999999</v>
      </c>
      <c r="C329">
        <f t="shared" si="35"/>
        <v>133.56126</v>
      </c>
      <c r="D329">
        <f t="shared" si="36"/>
        <v>32.49</v>
      </c>
      <c r="E329">
        <f t="shared" si="37"/>
        <v>24.822182769446975</v>
      </c>
      <c r="F329">
        <f t="shared" si="38"/>
        <v>1.3903827694469761</v>
      </c>
      <c r="G329">
        <f t="shared" si="39"/>
        <v>5.933742902581006E-2</v>
      </c>
      <c r="H329">
        <f t="shared" si="40"/>
        <v>-1.3903827694469761</v>
      </c>
      <c r="I329">
        <f t="shared" si="41"/>
        <v>1.9331642455750433</v>
      </c>
    </row>
    <row r="330" spans="1:9">
      <c r="A330">
        <v>2.4</v>
      </c>
      <c r="B330">
        <v>40.832099999999997</v>
      </c>
      <c r="C330">
        <f t="shared" si="35"/>
        <v>97.997039999999984</v>
      </c>
      <c r="D330">
        <f t="shared" si="36"/>
        <v>5.76</v>
      </c>
      <c r="E330">
        <f t="shared" si="37"/>
        <v>39.665151241863285</v>
      </c>
      <c r="F330">
        <f t="shared" si="38"/>
        <v>1.1669487581367122</v>
      </c>
      <c r="G330">
        <f t="shared" si="39"/>
        <v>2.8579200142454398E-2</v>
      </c>
      <c r="H330">
        <f t="shared" si="40"/>
        <v>1.1669487581367122</v>
      </c>
      <c r="I330">
        <f t="shared" si="41"/>
        <v>1.3617694041168147</v>
      </c>
    </row>
    <row r="331" spans="1:9">
      <c r="A331">
        <v>2</v>
      </c>
      <c r="B331">
        <v>44.707999999999998</v>
      </c>
      <c r="C331">
        <f t="shared" si="35"/>
        <v>89.415999999999997</v>
      </c>
      <c r="D331">
        <f t="shared" si="36"/>
        <v>4</v>
      </c>
      <c r="E331">
        <f t="shared" si="37"/>
        <v>41.464298935489509</v>
      </c>
      <c r="F331">
        <f t="shared" si="38"/>
        <v>3.2437010645104891</v>
      </c>
      <c r="G331">
        <f t="shared" si="39"/>
        <v>7.255303445715508E-2</v>
      </c>
      <c r="H331">
        <f t="shared" si="40"/>
        <v>3.2437010645104891</v>
      </c>
      <c r="I331">
        <f t="shared" si="41"/>
        <v>10.52159659590648</v>
      </c>
    </row>
    <row r="332" spans="1:9">
      <c r="A332">
        <v>5.7</v>
      </c>
      <c r="B332">
        <v>27.1</v>
      </c>
      <c r="C332">
        <f t="shared" si="35"/>
        <v>154.47</v>
      </c>
      <c r="D332">
        <f t="shared" si="36"/>
        <v>32.49</v>
      </c>
      <c r="E332">
        <f t="shared" si="37"/>
        <v>24.822182769446975</v>
      </c>
      <c r="F332">
        <f t="shared" si="38"/>
        <v>2.2778172305530262</v>
      </c>
      <c r="G332">
        <f t="shared" si="39"/>
        <v>8.4052296330369966E-2</v>
      </c>
      <c r="H332">
        <f t="shared" si="40"/>
        <v>2.2778172305530262</v>
      </c>
      <c r="I332">
        <f t="shared" si="41"/>
        <v>5.1884513358042579</v>
      </c>
    </row>
    <row r="333" spans="1:9">
      <c r="A333">
        <v>3.8</v>
      </c>
      <c r="B333">
        <v>26.163</v>
      </c>
      <c r="C333">
        <f t="shared" si="35"/>
        <v>99.419399999999996</v>
      </c>
      <c r="D333">
        <f t="shared" si="36"/>
        <v>14.44</v>
      </c>
      <c r="E333">
        <f t="shared" si="37"/>
        <v>33.36813431417152</v>
      </c>
      <c r="F333">
        <f t="shared" si="38"/>
        <v>7.2051343141715201</v>
      </c>
      <c r="G333">
        <f t="shared" si="39"/>
        <v>0.27539404174488857</v>
      </c>
      <c r="H333">
        <f t="shared" si="40"/>
        <v>-7.2051343141715201</v>
      </c>
      <c r="I333">
        <f t="shared" si="41"/>
        <v>51.913960485251899</v>
      </c>
    </row>
    <row r="334" spans="1:9">
      <c r="A334">
        <v>4</v>
      </c>
      <c r="B334">
        <v>25.7499</v>
      </c>
      <c r="C334">
        <f t="shared" si="35"/>
        <v>102.9996</v>
      </c>
      <c r="D334">
        <f t="shared" si="36"/>
        <v>16</v>
      </c>
      <c r="E334">
        <f t="shared" si="37"/>
        <v>32.468560467358408</v>
      </c>
      <c r="F334">
        <f t="shared" si="38"/>
        <v>6.7186604673584078</v>
      </c>
      <c r="G334">
        <f t="shared" si="39"/>
        <v>0.26091986638233189</v>
      </c>
      <c r="H334">
        <f t="shared" si="40"/>
        <v>-6.7186604673584078</v>
      </c>
      <c r="I334">
        <f t="shared" si="41"/>
        <v>45.140398475644702</v>
      </c>
    </row>
    <row r="335" spans="1:9">
      <c r="A335">
        <v>2.5</v>
      </c>
      <c r="B335">
        <v>32.910299999999999</v>
      </c>
      <c r="C335">
        <f t="shared" si="35"/>
        <v>82.275750000000002</v>
      </c>
      <c r="D335">
        <f t="shared" si="36"/>
        <v>6.25</v>
      </c>
      <c r="E335">
        <f t="shared" si="37"/>
        <v>39.215364318456736</v>
      </c>
      <c r="F335">
        <f t="shared" si="38"/>
        <v>6.3050643184567363</v>
      </c>
      <c r="G335">
        <f t="shared" si="39"/>
        <v>0.19158331338385662</v>
      </c>
      <c r="H335">
        <f t="shared" si="40"/>
        <v>-6.3050643184567363</v>
      </c>
      <c r="I335">
        <f t="shared" si="41"/>
        <v>39.753836059876306</v>
      </c>
    </row>
    <row r="336" spans="1:9">
      <c r="A336">
        <v>4.7</v>
      </c>
      <c r="B336">
        <v>25.6</v>
      </c>
      <c r="C336">
        <f t="shared" si="35"/>
        <v>120.32000000000001</v>
      </c>
      <c r="D336">
        <f t="shared" si="36"/>
        <v>22.090000000000003</v>
      </c>
      <c r="E336">
        <f t="shared" si="37"/>
        <v>29.320052003512522</v>
      </c>
      <c r="F336">
        <f t="shared" si="38"/>
        <v>3.7200520035125209</v>
      </c>
      <c r="G336">
        <f t="shared" si="39"/>
        <v>0.14531453138720785</v>
      </c>
      <c r="H336">
        <f t="shared" si="40"/>
        <v>-3.7200520035125209</v>
      </c>
      <c r="I336">
        <f t="shared" si="41"/>
        <v>13.83878690883752</v>
      </c>
    </row>
    <row r="337" spans="1:9">
      <c r="A337">
        <v>4</v>
      </c>
      <c r="B337">
        <v>27.9711</v>
      </c>
      <c r="C337">
        <f t="shared" si="35"/>
        <v>111.8844</v>
      </c>
      <c r="D337">
        <f t="shared" si="36"/>
        <v>16</v>
      </c>
      <c r="E337">
        <f t="shared" si="37"/>
        <v>32.468560467358408</v>
      </c>
      <c r="F337">
        <f t="shared" si="38"/>
        <v>4.4974604673584082</v>
      </c>
      <c r="G337">
        <f t="shared" si="39"/>
        <v>0.16078954590124836</v>
      </c>
      <c r="H337">
        <f t="shared" si="40"/>
        <v>-4.4974604673584082</v>
      </c>
      <c r="I337">
        <f t="shared" si="41"/>
        <v>20.227150655451712</v>
      </c>
    </row>
    <row r="338" spans="1:9">
      <c r="A338">
        <v>5.7</v>
      </c>
      <c r="B338">
        <v>24.149100000000001</v>
      </c>
      <c r="C338">
        <f t="shared" si="35"/>
        <v>137.64987000000002</v>
      </c>
      <c r="D338">
        <f t="shared" si="36"/>
        <v>32.49</v>
      </c>
      <c r="E338">
        <f t="shared" si="37"/>
        <v>24.822182769446975</v>
      </c>
      <c r="F338">
        <f t="shared" si="38"/>
        <v>0.67308276944697454</v>
      </c>
      <c r="G338">
        <f t="shared" si="39"/>
        <v>2.7871960836924545E-2</v>
      </c>
      <c r="H338">
        <f t="shared" si="40"/>
        <v>-0.67308276944697454</v>
      </c>
      <c r="I338">
        <f t="shared" si="41"/>
        <v>0.45304041452640909</v>
      </c>
    </row>
    <row r="339" spans="1:9">
      <c r="A339">
        <v>2.9</v>
      </c>
      <c r="B339">
        <v>41.360799999999998</v>
      </c>
      <c r="C339">
        <f t="shared" si="35"/>
        <v>119.94631999999999</v>
      </c>
      <c r="D339">
        <f t="shared" si="36"/>
        <v>8.41</v>
      </c>
      <c r="E339">
        <f t="shared" si="37"/>
        <v>37.416216624830511</v>
      </c>
      <c r="F339">
        <f t="shared" si="38"/>
        <v>3.9445833751694863</v>
      </c>
      <c r="G339">
        <f t="shared" si="39"/>
        <v>9.5370093788550672E-2</v>
      </c>
      <c r="H339">
        <f t="shared" si="40"/>
        <v>3.9445833751694863</v>
      </c>
      <c r="I339">
        <f t="shared" si="41"/>
        <v>15.559738003663496</v>
      </c>
    </row>
    <row r="340" spans="1:9">
      <c r="A340">
        <v>2</v>
      </c>
      <c r="B340">
        <v>42.774299999999997</v>
      </c>
      <c r="C340">
        <f t="shared" si="35"/>
        <v>85.548599999999993</v>
      </c>
      <c r="D340">
        <f t="shared" si="36"/>
        <v>4</v>
      </c>
      <c r="E340">
        <f t="shared" si="37"/>
        <v>41.464298935489509</v>
      </c>
      <c r="F340">
        <f t="shared" si="38"/>
        <v>1.3100010645104874</v>
      </c>
      <c r="G340">
        <f t="shared" si="39"/>
        <v>3.0625891353230503E-2</v>
      </c>
      <c r="H340">
        <f t="shared" si="40"/>
        <v>1.3100010645104874</v>
      </c>
      <c r="I340">
        <f t="shared" si="41"/>
        <v>1.71610278901861</v>
      </c>
    </row>
    <row r="341" spans="1:9">
      <c r="A341">
        <v>3</v>
      </c>
      <c r="B341">
        <v>38.169600000000003</v>
      </c>
      <c r="C341">
        <f t="shared" si="35"/>
        <v>114.50880000000001</v>
      </c>
      <c r="D341">
        <f t="shared" si="36"/>
        <v>9</v>
      </c>
      <c r="E341">
        <f t="shared" si="37"/>
        <v>36.966429701423955</v>
      </c>
      <c r="F341">
        <f t="shared" si="38"/>
        <v>1.2031702985760475</v>
      </c>
      <c r="G341">
        <f t="shared" si="39"/>
        <v>3.1521689998743697E-2</v>
      </c>
      <c r="H341">
        <f t="shared" si="40"/>
        <v>1.2031702985760475</v>
      </c>
      <c r="I341">
        <f t="shared" si="41"/>
        <v>1.4476187673755754</v>
      </c>
    </row>
    <row r="342" spans="1:9">
      <c r="A342">
        <v>4.8</v>
      </c>
      <c r="B342">
        <v>31.374700000000001</v>
      </c>
      <c r="C342">
        <f t="shared" si="35"/>
        <v>150.59855999999999</v>
      </c>
      <c r="D342">
        <f t="shared" si="36"/>
        <v>23.04</v>
      </c>
      <c r="E342">
        <f t="shared" si="37"/>
        <v>28.87026508010597</v>
      </c>
      <c r="F342">
        <f t="shared" si="38"/>
        <v>2.504434919894031</v>
      </c>
      <c r="G342">
        <f t="shared" si="39"/>
        <v>7.9823390180432996E-2</v>
      </c>
      <c r="H342">
        <f t="shared" si="40"/>
        <v>2.504434919894031</v>
      </c>
      <c r="I342">
        <f t="shared" si="41"/>
        <v>6.2721942679846219</v>
      </c>
    </row>
    <row r="343" spans="1:9">
      <c r="A343">
        <v>3.4</v>
      </c>
      <c r="B343">
        <v>40.997799999999998</v>
      </c>
      <c r="C343">
        <f t="shared" si="35"/>
        <v>139.39251999999999</v>
      </c>
      <c r="D343">
        <f t="shared" si="36"/>
        <v>11.559999999999999</v>
      </c>
      <c r="E343">
        <f t="shared" si="37"/>
        <v>35.167282007797738</v>
      </c>
      <c r="F343">
        <f t="shared" si="38"/>
        <v>5.8305179922022603</v>
      </c>
      <c r="G343">
        <f t="shared" si="39"/>
        <v>0.14221538697691732</v>
      </c>
      <c r="H343">
        <f t="shared" si="40"/>
        <v>5.8305179922022603</v>
      </c>
      <c r="I343">
        <f t="shared" si="41"/>
        <v>33.994940057394274</v>
      </c>
    </row>
    <row r="344" spans="1:9">
      <c r="A344">
        <v>3</v>
      </c>
      <c r="B344">
        <v>34.799999999999997</v>
      </c>
      <c r="C344">
        <f t="shared" si="35"/>
        <v>104.39999999999999</v>
      </c>
      <c r="D344">
        <f t="shared" si="36"/>
        <v>9</v>
      </c>
      <c r="E344">
        <f t="shared" si="37"/>
        <v>36.966429701423955</v>
      </c>
      <c r="F344">
        <f t="shared" si="38"/>
        <v>2.166429701423958</v>
      </c>
      <c r="G344">
        <f t="shared" si="39"/>
        <v>6.225372705241259E-2</v>
      </c>
      <c r="H344">
        <f t="shared" si="40"/>
        <v>-2.166429701423958</v>
      </c>
      <c r="I344">
        <f t="shared" si="41"/>
        <v>4.6934176512118997</v>
      </c>
    </row>
    <row r="345" spans="1:9">
      <c r="A345">
        <v>3.6</v>
      </c>
      <c r="B345">
        <v>34.270800000000001</v>
      </c>
      <c r="C345">
        <f t="shared" si="35"/>
        <v>123.37488</v>
      </c>
      <c r="D345">
        <f t="shared" si="36"/>
        <v>12.96</v>
      </c>
      <c r="E345">
        <f t="shared" si="37"/>
        <v>34.267708160984625</v>
      </c>
      <c r="F345">
        <f t="shared" si="38"/>
        <v>3.0918390153757969E-3</v>
      </c>
      <c r="G345">
        <f t="shared" si="39"/>
        <v>9.0217882727447175E-5</v>
      </c>
      <c r="H345">
        <f t="shared" si="40"/>
        <v>3.0918390153757969E-3</v>
      </c>
      <c r="I345">
        <f t="shared" si="41"/>
        <v>9.5594684969999764E-6</v>
      </c>
    </row>
    <row r="346" spans="1:9">
      <c r="A346">
        <v>3.8</v>
      </c>
      <c r="B346">
        <v>28.2</v>
      </c>
      <c r="C346">
        <f t="shared" si="35"/>
        <v>107.16</v>
      </c>
      <c r="D346">
        <f t="shared" si="36"/>
        <v>14.44</v>
      </c>
      <c r="E346">
        <f t="shared" si="37"/>
        <v>33.36813431417152</v>
      </c>
      <c r="F346">
        <f t="shared" si="38"/>
        <v>5.168134314171521</v>
      </c>
      <c r="G346">
        <f t="shared" si="39"/>
        <v>0.18326717426140146</v>
      </c>
      <c r="H346">
        <f t="shared" si="40"/>
        <v>-5.168134314171521</v>
      </c>
      <c r="I346">
        <f t="shared" si="41"/>
        <v>26.709612289317139</v>
      </c>
    </row>
    <row r="347" spans="1:9">
      <c r="A347">
        <v>5.7</v>
      </c>
      <c r="B347">
        <v>26</v>
      </c>
      <c r="C347">
        <f t="shared" si="35"/>
        <v>148.20000000000002</v>
      </c>
      <c r="D347">
        <f t="shared" si="36"/>
        <v>32.49</v>
      </c>
      <c r="E347">
        <f t="shared" si="37"/>
        <v>24.822182769446975</v>
      </c>
      <c r="F347">
        <f t="shared" si="38"/>
        <v>1.1778172305530248</v>
      </c>
      <c r="G347">
        <f t="shared" si="39"/>
        <v>4.5300662713577876E-2</v>
      </c>
      <c r="H347">
        <f t="shared" si="40"/>
        <v>1.1778172305530248</v>
      </c>
      <c r="I347">
        <f t="shared" si="41"/>
        <v>1.387253428587597</v>
      </c>
    </row>
    <row r="348" spans="1:9">
      <c r="A348">
        <v>3.5</v>
      </c>
      <c r="B348">
        <v>33</v>
      </c>
      <c r="C348">
        <f t="shared" si="35"/>
        <v>115.5</v>
      </c>
      <c r="D348">
        <f t="shared" si="36"/>
        <v>12.25</v>
      </c>
      <c r="E348">
        <f t="shared" si="37"/>
        <v>34.717495084391182</v>
      </c>
      <c r="F348">
        <f t="shared" si="38"/>
        <v>1.7174950843911816</v>
      </c>
      <c r="G348">
        <f t="shared" si="39"/>
        <v>5.2045305587611564E-2</v>
      </c>
      <c r="H348">
        <f t="shared" si="40"/>
        <v>-1.7174950843911816</v>
      </c>
      <c r="I348">
        <f t="shared" si="41"/>
        <v>2.9497893649078719</v>
      </c>
    </row>
    <row r="349" spans="1:9">
      <c r="A349">
        <v>2.4</v>
      </c>
      <c r="B349">
        <v>41.9</v>
      </c>
      <c r="C349">
        <f t="shared" si="35"/>
        <v>100.55999999999999</v>
      </c>
      <c r="D349">
        <f t="shared" si="36"/>
        <v>5.76</v>
      </c>
      <c r="E349">
        <f t="shared" si="37"/>
        <v>39.665151241863285</v>
      </c>
      <c r="F349">
        <f t="shared" si="38"/>
        <v>2.2348487581367138</v>
      </c>
      <c r="G349">
        <f t="shared" si="39"/>
        <v>5.3337679191807014E-2</v>
      </c>
      <c r="H349">
        <f t="shared" si="40"/>
        <v>2.2348487581367138</v>
      </c>
      <c r="I349">
        <f t="shared" si="41"/>
        <v>4.9945489717452123</v>
      </c>
    </row>
    <row r="350" spans="1:9">
      <c r="A350">
        <v>3.5</v>
      </c>
      <c r="B350">
        <v>36.200000000000003</v>
      </c>
      <c r="C350">
        <f t="shared" si="35"/>
        <v>126.70000000000002</v>
      </c>
      <c r="D350">
        <f t="shared" si="36"/>
        <v>12.25</v>
      </c>
      <c r="E350">
        <f t="shared" si="37"/>
        <v>34.717495084391182</v>
      </c>
      <c r="F350">
        <f t="shared" si="38"/>
        <v>1.4825049156088212</v>
      </c>
      <c r="G350">
        <f t="shared" si="39"/>
        <v>4.0953174464332075E-2</v>
      </c>
      <c r="H350">
        <f t="shared" si="40"/>
        <v>1.4825049156088212</v>
      </c>
      <c r="I350">
        <f t="shared" si="41"/>
        <v>2.1978208248043183</v>
      </c>
    </row>
    <row r="351" spans="1:9">
      <c r="A351">
        <v>3.7</v>
      </c>
      <c r="B351">
        <v>29.799900000000001</v>
      </c>
      <c r="C351">
        <f t="shared" si="35"/>
        <v>110.25963000000002</v>
      </c>
      <c r="D351">
        <f t="shared" si="36"/>
        <v>13.690000000000001</v>
      </c>
      <c r="E351">
        <f t="shared" si="37"/>
        <v>33.817921237578076</v>
      </c>
      <c r="F351">
        <f t="shared" si="38"/>
        <v>4.0180212375780755</v>
      </c>
      <c r="G351">
        <f t="shared" si="39"/>
        <v>0.13483337989651226</v>
      </c>
      <c r="H351">
        <f t="shared" si="40"/>
        <v>-4.0180212375780755</v>
      </c>
      <c r="I351">
        <f t="shared" si="41"/>
        <v>16.14449466562845</v>
      </c>
    </row>
    <row r="352" spans="1:9">
      <c r="A352">
        <v>2.8</v>
      </c>
      <c r="B352">
        <v>37.118499999999997</v>
      </c>
      <c r="C352">
        <f t="shared" si="35"/>
        <v>103.93179999999998</v>
      </c>
      <c r="D352">
        <f t="shared" si="36"/>
        <v>7.839999999999999</v>
      </c>
      <c r="E352">
        <f t="shared" si="37"/>
        <v>37.866003548237067</v>
      </c>
      <c r="F352">
        <f t="shared" si="38"/>
        <v>0.74750354823706999</v>
      </c>
      <c r="G352">
        <f t="shared" si="39"/>
        <v>2.0138301608014064E-2</v>
      </c>
      <c r="H352">
        <f t="shared" si="40"/>
        <v>-0.74750354823706999</v>
      </c>
      <c r="I352">
        <f t="shared" si="41"/>
        <v>0.5587615546270096</v>
      </c>
    </row>
    <row r="353" spans="1:9">
      <c r="A353">
        <v>1.5</v>
      </c>
      <c r="B353">
        <v>48.862200000000001</v>
      </c>
      <c r="C353">
        <f t="shared" si="35"/>
        <v>73.293300000000002</v>
      </c>
      <c r="D353">
        <f t="shared" si="36"/>
        <v>2.25</v>
      </c>
      <c r="E353">
        <f t="shared" si="37"/>
        <v>43.713233552522283</v>
      </c>
      <c r="F353">
        <f t="shared" si="38"/>
        <v>5.1489664474777186</v>
      </c>
      <c r="G353">
        <f t="shared" si="39"/>
        <v>0.10537729466699654</v>
      </c>
      <c r="H353">
        <f t="shared" si="40"/>
        <v>5.1489664474777186</v>
      </c>
      <c r="I353">
        <f t="shared" si="41"/>
        <v>26.511855477251316</v>
      </c>
    </row>
    <row r="354" spans="1:9">
      <c r="A354">
        <v>2.4</v>
      </c>
      <c r="B354">
        <v>38.876899999999999</v>
      </c>
      <c r="C354">
        <f t="shared" si="35"/>
        <v>93.304559999999995</v>
      </c>
      <c r="D354">
        <f t="shared" si="36"/>
        <v>5.76</v>
      </c>
      <c r="E354">
        <f t="shared" si="37"/>
        <v>39.665151241863285</v>
      </c>
      <c r="F354">
        <f t="shared" si="38"/>
        <v>0.78825124186328566</v>
      </c>
      <c r="G354">
        <f t="shared" si="39"/>
        <v>2.0275568315973901E-2</v>
      </c>
      <c r="H354">
        <f t="shared" si="40"/>
        <v>-0.78825124186328566</v>
      </c>
      <c r="I354">
        <f t="shared" si="41"/>
        <v>0.62134002029901203</v>
      </c>
    </row>
    <row r="355" spans="1:9">
      <c r="A355">
        <v>4.4000000000000004</v>
      </c>
      <c r="B355">
        <v>26.6</v>
      </c>
      <c r="C355">
        <f t="shared" si="35"/>
        <v>117.04000000000002</v>
      </c>
      <c r="D355">
        <f t="shared" si="36"/>
        <v>19.360000000000003</v>
      </c>
      <c r="E355">
        <f t="shared" si="37"/>
        <v>30.669412773732187</v>
      </c>
      <c r="F355">
        <f t="shared" si="38"/>
        <v>4.0694127737321857</v>
      </c>
      <c r="G355">
        <f t="shared" si="39"/>
        <v>0.15298544262151073</v>
      </c>
      <c r="H355">
        <f t="shared" si="40"/>
        <v>-4.0694127737321857</v>
      </c>
      <c r="I355">
        <f t="shared" si="41"/>
        <v>16.560120323014679</v>
      </c>
    </row>
    <row r="356" spans="1:9">
      <c r="A356">
        <v>3.8</v>
      </c>
      <c r="B356">
        <v>29.2986</v>
      </c>
      <c r="C356">
        <f t="shared" si="35"/>
        <v>111.33467999999999</v>
      </c>
      <c r="D356">
        <f t="shared" si="36"/>
        <v>14.44</v>
      </c>
      <c r="E356">
        <f t="shared" si="37"/>
        <v>33.36813431417152</v>
      </c>
      <c r="F356">
        <f t="shared" si="38"/>
        <v>4.0695343141715199</v>
      </c>
      <c r="G356">
        <f t="shared" si="39"/>
        <v>0.13889859290790413</v>
      </c>
      <c r="H356">
        <f t="shared" si="40"/>
        <v>-4.0695343141715199</v>
      </c>
      <c r="I356">
        <f t="shared" si="41"/>
        <v>16.561109534219462</v>
      </c>
    </row>
    <row r="357" spans="1:9">
      <c r="A357">
        <v>4.8</v>
      </c>
      <c r="B357">
        <v>28.8</v>
      </c>
      <c r="C357">
        <f t="shared" si="35"/>
        <v>138.24</v>
      </c>
      <c r="D357">
        <f t="shared" si="36"/>
        <v>23.04</v>
      </c>
      <c r="E357">
        <f t="shared" si="37"/>
        <v>28.87026508010597</v>
      </c>
      <c r="F357">
        <f t="shared" si="38"/>
        <v>7.0265080105968991E-2</v>
      </c>
      <c r="G357">
        <f t="shared" si="39"/>
        <v>2.4397597259017008E-3</v>
      </c>
      <c r="H357">
        <f t="shared" si="40"/>
        <v>-7.0265080105968991E-2</v>
      </c>
      <c r="I357">
        <f t="shared" si="41"/>
        <v>4.9371814822982392E-3</v>
      </c>
    </row>
    <row r="358" spans="1:9">
      <c r="A358">
        <v>2.4</v>
      </c>
      <c r="B358">
        <v>39.347999999999999</v>
      </c>
      <c r="C358">
        <f t="shared" si="35"/>
        <v>94.435199999999995</v>
      </c>
      <c r="D358">
        <f t="shared" si="36"/>
        <v>5.76</v>
      </c>
      <c r="E358">
        <f t="shared" si="37"/>
        <v>39.665151241863285</v>
      </c>
      <c r="F358">
        <f t="shared" si="38"/>
        <v>0.3171512418632858</v>
      </c>
      <c r="G358">
        <f t="shared" si="39"/>
        <v>8.0601616819987246E-3</v>
      </c>
      <c r="H358">
        <f t="shared" si="40"/>
        <v>-0.3171512418632858</v>
      </c>
      <c r="I358">
        <f t="shared" si="41"/>
        <v>0.10058491021542441</v>
      </c>
    </row>
    <row r="359" spans="1:9">
      <c r="A359">
        <v>5</v>
      </c>
      <c r="B359">
        <v>23.227</v>
      </c>
      <c r="C359">
        <f t="shared" si="35"/>
        <v>116.13500000000001</v>
      </c>
      <c r="D359">
        <f t="shared" si="36"/>
        <v>25</v>
      </c>
      <c r="E359">
        <f t="shared" si="37"/>
        <v>27.970691233292861</v>
      </c>
      <c r="F359">
        <f t="shared" si="38"/>
        <v>4.7436912332928607</v>
      </c>
      <c r="G359">
        <f t="shared" si="39"/>
        <v>0.2042317661899023</v>
      </c>
      <c r="H359">
        <f t="shared" si="40"/>
        <v>-4.7436912332928607</v>
      </c>
      <c r="I359">
        <f t="shared" si="41"/>
        <v>22.50260651681954</v>
      </c>
    </row>
    <row r="360" spans="1:9">
      <c r="A360">
        <v>2.5</v>
      </c>
      <c r="B360">
        <v>43.8</v>
      </c>
      <c r="C360">
        <f t="shared" si="35"/>
        <v>109.5</v>
      </c>
      <c r="D360">
        <f t="shared" si="36"/>
        <v>6.25</v>
      </c>
      <c r="E360">
        <f t="shared" si="37"/>
        <v>39.215364318456736</v>
      </c>
      <c r="F360">
        <f t="shared" si="38"/>
        <v>4.5846356815432614</v>
      </c>
      <c r="G360">
        <f t="shared" si="39"/>
        <v>0.10467204752381876</v>
      </c>
      <c r="H360">
        <f t="shared" si="40"/>
        <v>4.5846356815432614</v>
      </c>
      <c r="I360">
        <f t="shared" si="41"/>
        <v>21.018884332479644</v>
      </c>
    </row>
    <row r="361" spans="1:9">
      <c r="A361">
        <v>2.4</v>
      </c>
      <c r="B361">
        <v>34.1</v>
      </c>
      <c r="C361">
        <f t="shared" si="35"/>
        <v>81.84</v>
      </c>
      <c r="D361">
        <f t="shared" si="36"/>
        <v>5.76</v>
      </c>
      <c r="E361">
        <f t="shared" si="37"/>
        <v>39.665151241863285</v>
      </c>
      <c r="F361">
        <f t="shared" si="38"/>
        <v>5.5651512418632834</v>
      </c>
      <c r="G361">
        <f t="shared" si="39"/>
        <v>0.16320091618367399</v>
      </c>
      <c r="H361">
        <f t="shared" si="40"/>
        <v>-5.5651512418632834</v>
      </c>
      <c r="I361">
        <f t="shared" si="41"/>
        <v>30.970908344812447</v>
      </c>
    </row>
    <row r="362" spans="1:9">
      <c r="A362">
        <v>2.2000000000000002</v>
      </c>
      <c r="B362">
        <v>51.9</v>
      </c>
      <c r="C362">
        <f t="shared" si="35"/>
        <v>114.18</v>
      </c>
      <c r="D362">
        <f t="shared" si="36"/>
        <v>4.8400000000000007</v>
      </c>
      <c r="E362">
        <f t="shared" si="37"/>
        <v>40.564725088676397</v>
      </c>
      <c r="F362">
        <f t="shared" si="38"/>
        <v>11.335274911323602</v>
      </c>
      <c r="G362">
        <f t="shared" si="39"/>
        <v>0.21840606765556073</v>
      </c>
      <c r="H362">
        <f t="shared" si="40"/>
        <v>11.335274911323602</v>
      </c>
      <c r="I362">
        <f t="shared" si="41"/>
        <v>128.48845731528229</v>
      </c>
    </row>
    <row r="363" spans="1:9">
      <c r="A363">
        <v>2.4</v>
      </c>
      <c r="B363">
        <v>39.299999999999997</v>
      </c>
      <c r="C363">
        <f t="shared" si="35"/>
        <v>94.32</v>
      </c>
      <c r="D363">
        <f t="shared" si="36"/>
        <v>5.76</v>
      </c>
      <c r="E363">
        <f t="shared" si="37"/>
        <v>39.665151241863285</v>
      </c>
      <c r="F363">
        <f t="shared" si="38"/>
        <v>0.36515124186328762</v>
      </c>
      <c r="G363">
        <f t="shared" si="39"/>
        <v>9.2913802000836546E-3</v>
      </c>
      <c r="H363">
        <f t="shared" si="40"/>
        <v>-0.36515124186328762</v>
      </c>
      <c r="I363">
        <f t="shared" si="41"/>
        <v>0.13333542943430118</v>
      </c>
    </row>
    <row r="364" spans="1:9">
      <c r="A364">
        <v>5.3</v>
      </c>
      <c r="B364">
        <v>29.370799999999999</v>
      </c>
      <c r="C364">
        <f t="shared" si="35"/>
        <v>155.66523999999998</v>
      </c>
      <c r="D364">
        <f t="shared" si="36"/>
        <v>28.09</v>
      </c>
      <c r="E364">
        <f t="shared" si="37"/>
        <v>26.621330463073196</v>
      </c>
      <c r="F364">
        <f t="shared" si="38"/>
        <v>2.749469536926803</v>
      </c>
      <c r="G364">
        <f t="shared" si="39"/>
        <v>9.3612347533155477E-2</v>
      </c>
      <c r="H364">
        <f t="shared" si="40"/>
        <v>2.749469536926803</v>
      </c>
      <c r="I364">
        <f t="shared" si="41"/>
        <v>7.5595827344884885</v>
      </c>
    </row>
    <row r="365" spans="1:9">
      <c r="A365">
        <v>3.5</v>
      </c>
      <c r="B365">
        <v>32.4</v>
      </c>
      <c r="C365">
        <f t="shared" si="35"/>
        <v>113.39999999999999</v>
      </c>
      <c r="D365">
        <f t="shared" si="36"/>
        <v>12.25</v>
      </c>
      <c r="E365">
        <f t="shared" si="37"/>
        <v>34.717495084391182</v>
      </c>
      <c r="F365">
        <f t="shared" si="38"/>
        <v>2.317495084391183</v>
      </c>
      <c r="G365">
        <f t="shared" si="39"/>
        <v>7.1527626061456268E-2</v>
      </c>
      <c r="H365">
        <f t="shared" si="40"/>
        <v>-2.317495084391183</v>
      </c>
      <c r="I365">
        <f t="shared" si="41"/>
        <v>5.3707834661772962</v>
      </c>
    </row>
    <row r="366" spans="1:9">
      <c r="A366">
        <v>2.5</v>
      </c>
      <c r="B366">
        <v>40.240900000000003</v>
      </c>
      <c r="C366">
        <f t="shared" si="35"/>
        <v>100.60225000000001</v>
      </c>
      <c r="D366">
        <f t="shared" si="36"/>
        <v>6.25</v>
      </c>
      <c r="E366">
        <f t="shared" si="37"/>
        <v>39.215364318456736</v>
      </c>
      <c r="F366">
        <f t="shared" si="38"/>
        <v>1.0255356815432677</v>
      </c>
      <c r="G366">
        <f t="shared" si="39"/>
        <v>2.5484909173086774E-2</v>
      </c>
      <c r="H366">
        <f t="shared" si="40"/>
        <v>1.0255356815432677</v>
      </c>
      <c r="I366">
        <f t="shared" si="41"/>
        <v>1.0517234341184145</v>
      </c>
    </row>
    <row r="367" spans="1:9">
      <c r="A367">
        <v>3.2</v>
      </c>
      <c r="B367">
        <v>32.274700000000003</v>
      </c>
      <c r="C367">
        <f t="shared" si="35"/>
        <v>103.27904000000001</v>
      </c>
      <c r="D367">
        <f t="shared" si="36"/>
        <v>10.240000000000002</v>
      </c>
      <c r="E367">
        <f t="shared" si="37"/>
        <v>36.06685585461085</v>
      </c>
      <c r="F367">
        <f t="shared" si="38"/>
        <v>3.7921558546108471</v>
      </c>
      <c r="G367">
        <f t="shared" si="39"/>
        <v>0.11749623868264761</v>
      </c>
      <c r="H367">
        <f t="shared" si="40"/>
        <v>-3.7921558546108471</v>
      </c>
      <c r="I367">
        <f t="shared" si="41"/>
        <v>14.380446025659325</v>
      </c>
    </row>
    <row r="368" spans="1:9">
      <c r="A368">
        <v>5.2</v>
      </c>
      <c r="B368">
        <v>23.9</v>
      </c>
      <c r="C368">
        <f t="shared" si="35"/>
        <v>124.28</v>
      </c>
      <c r="D368">
        <f t="shared" si="36"/>
        <v>27.040000000000003</v>
      </c>
      <c r="E368">
        <f t="shared" si="37"/>
        <v>27.071117386479749</v>
      </c>
      <c r="F368">
        <f t="shared" si="38"/>
        <v>3.1711173864797502</v>
      </c>
      <c r="G368">
        <f t="shared" si="39"/>
        <v>0.13268273583597281</v>
      </c>
      <c r="H368">
        <f t="shared" si="40"/>
        <v>-3.1711173864797502</v>
      </c>
      <c r="I368">
        <f t="shared" si="41"/>
        <v>10.055985478834161</v>
      </c>
    </row>
    <row r="369" spans="1:9">
      <c r="A369">
        <v>5.7</v>
      </c>
      <c r="B369">
        <v>27.1</v>
      </c>
      <c r="C369">
        <f t="shared" si="35"/>
        <v>154.47</v>
      </c>
      <c r="D369">
        <f t="shared" si="36"/>
        <v>32.49</v>
      </c>
      <c r="E369">
        <f t="shared" si="37"/>
        <v>24.822182769446975</v>
      </c>
      <c r="F369">
        <f t="shared" si="38"/>
        <v>2.2778172305530262</v>
      </c>
      <c r="G369">
        <f t="shared" si="39"/>
        <v>8.4052296330369966E-2</v>
      </c>
      <c r="H369">
        <f t="shared" si="40"/>
        <v>2.2778172305530262</v>
      </c>
      <c r="I369">
        <f t="shared" si="41"/>
        <v>5.1884513358042579</v>
      </c>
    </row>
    <row r="370" spans="1:9">
      <c r="A370">
        <v>6.1</v>
      </c>
      <c r="B370">
        <v>20.9</v>
      </c>
      <c r="C370">
        <f t="shared" si="35"/>
        <v>127.48999999999998</v>
      </c>
      <c r="D370">
        <f t="shared" si="36"/>
        <v>37.209999999999994</v>
      </c>
      <c r="E370">
        <f t="shared" si="37"/>
        <v>23.023035075820758</v>
      </c>
      <c r="F370">
        <f t="shared" si="38"/>
        <v>2.1230350758207592</v>
      </c>
      <c r="G370">
        <f t="shared" si="39"/>
        <v>0.10158062563735691</v>
      </c>
      <c r="H370">
        <f t="shared" si="40"/>
        <v>-2.1230350758207592</v>
      </c>
      <c r="I370">
        <f t="shared" si="41"/>
        <v>4.5072779331652573</v>
      </c>
    </row>
    <row r="371" spans="1:9">
      <c r="A371">
        <v>2</v>
      </c>
      <c r="B371">
        <v>49.216999999999999</v>
      </c>
      <c r="C371">
        <f t="shared" si="35"/>
        <v>98.433999999999997</v>
      </c>
      <c r="D371">
        <f t="shared" si="36"/>
        <v>4</v>
      </c>
      <c r="E371">
        <f t="shared" si="37"/>
        <v>41.464298935489509</v>
      </c>
      <c r="F371">
        <f t="shared" si="38"/>
        <v>7.7527010645104895</v>
      </c>
      <c r="G371">
        <f t="shared" si="39"/>
        <v>0.15752079697077209</v>
      </c>
      <c r="H371">
        <f t="shared" si="40"/>
        <v>7.7527010645104895</v>
      </c>
      <c r="I371">
        <f t="shared" si="41"/>
        <v>60.104373795662077</v>
      </c>
    </row>
    <row r="372" spans="1:9">
      <c r="A372">
        <v>5.7</v>
      </c>
      <c r="B372">
        <v>33.6</v>
      </c>
      <c r="C372">
        <f t="shared" si="35"/>
        <v>191.52</v>
      </c>
      <c r="D372">
        <f t="shared" si="36"/>
        <v>32.49</v>
      </c>
      <c r="E372">
        <f t="shared" si="37"/>
        <v>24.822182769446975</v>
      </c>
      <c r="F372">
        <f t="shared" si="38"/>
        <v>8.7778172305530262</v>
      </c>
      <c r="G372">
        <f t="shared" si="39"/>
        <v>0.26124456043312577</v>
      </c>
      <c r="H372">
        <f t="shared" si="40"/>
        <v>8.7778172305530262</v>
      </c>
      <c r="I372">
        <f t="shared" si="41"/>
        <v>77.0500753329936</v>
      </c>
    </row>
    <row r="373" spans="1:9">
      <c r="A373">
        <v>2</v>
      </c>
      <c r="B373">
        <v>38</v>
      </c>
      <c r="C373">
        <f t="shared" si="35"/>
        <v>76</v>
      </c>
      <c r="D373">
        <f t="shared" si="36"/>
        <v>4</v>
      </c>
      <c r="E373">
        <f t="shared" si="37"/>
        <v>41.464298935489509</v>
      </c>
      <c r="F373">
        <f t="shared" si="38"/>
        <v>3.4642989354895093</v>
      </c>
      <c r="G373">
        <f t="shared" si="39"/>
        <v>9.1165761460250239E-2</v>
      </c>
      <c r="H373">
        <f t="shared" si="40"/>
        <v>-3.4642989354895093</v>
      </c>
      <c r="I373">
        <f t="shared" si="41"/>
        <v>12.001367114433748</v>
      </c>
    </row>
    <row r="374" spans="1:9">
      <c r="A374">
        <v>2.5</v>
      </c>
      <c r="B374">
        <v>40.187600000000003</v>
      </c>
      <c r="C374">
        <f t="shared" si="35"/>
        <v>100.46900000000001</v>
      </c>
      <c r="D374">
        <f t="shared" si="36"/>
        <v>6.25</v>
      </c>
      <c r="E374">
        <f t="shared" si="37"/>
        <v>39.215364318456736</v>
      </c>
      <c r="F374">
        <f t="shared" si="38"/>
        <v>0.97223568154326756</v>
      </c>
      <c r="G374">
        <f t="shared" si="39"/>
        <v>2.4192429544020233E-2</v>
      </c>
      <c r="H374">
        <f t="shared" si="40"/>
        <v>0.97223568154326756</v>
      </c>
      <c r="I374">
        <f t="shared" si="41"/>
        <v>0.94524222046590201</v>
      </c>
    </row>
    <row r="375" spans="1:9">
      <c r="A375">
        <v>2</v>
      </c>
      <c r="B375">
        <v>38.462699999999998</v>
      </c>
      <c r="C375">
        <f t="shared" si="35"/>
        <v>76.925399999999996</v>
      </c>
      <c r="D375">
        <f t="shared" si="36"/>
        <v>4</v>
      </c>
      <c r="E375">
        <f t="shared" si="37"/>
        <v>41.464298935489509</v>
      </c>
      <c r="F375">
        <f t="shared" si="38"/>
        <v>3.0015989354895112</v>
      </c>
      <c r="G375">
        <f t="shared" si="39"/>
        <v>7.8039215538418027E-2</v>
      </c>
      <c r="H375">
        <f t="shared" si="40"/>
        <v>-3.0015989354895112</v>
      </c>
      <c r="I375">
        <f t="shared" si="41"/>
        <v>9.0095961695317666</v>
      </c>
    </row>
    <row r="376" spans="1:9">
      <c r="A376">
        <v>3.5</v>
      </c>
      <c r="B376">
        <v>31.708200000000001</v>
      </c>
      <c r="C376">
        <f t="shared" si="35"/>
        <v>110.9787</v>
      </c>
      <c r="D376">
        <f t="shared" si="36"/>
        <v>12.25</v>
      </c>
      <c r="E376">
        <f t="shared" si="37"/>
        <v>34.717495084391182</v>
      </c>
      <c r="F376">
        <f t="shared" si="38"/>
        <v>3.0092950843911801</v>
      </c>
      <c r="G376">
        <f t="shared" si="39"/>
        <v>9.4905894512813088E-2</v>
      </c>
      <c r="H376">
        <f t="shared" si="40"/>
        <v>-3.0092950843911801</v>
      </c>
      <c r="I376">
        <f t="shared" si="41"/>
        <v>9.055856904940919</v>
      </c>
    </row>
    <row r="377" spans="1:9">
      <c r="A377">
        <v>2.5</v>
      </c>
      <c r="B377">
        <v>40.887300000000003</v>
      </c>
      <c r="C377">
        <f t="shared" si="35"/>
        <v>102.21825000000001</v>
      </c>
      <c r="D377">
        <f t="shared" si="36"/>
        <v>6.25</v>
      </c>
      <c r="E377">
        <f t="shared" si="37"/>
        <v>39.215364318456736</v>
      </c>
      <c r="F377">
        <f t="shared" si="38"/>
        <v>1.6719356815432675</v>
      </c>
      <c r="G377">
        <f t="shared" si="39"/>
        <v>4.0891320325462124E-2</v>
      </c>
      <c r="H377">
        <f t="shared" si="40"/>
        <v>1.6719356815432675</v>
      </c>
      <c r="I377">
        <f t="shared" si="41"/>
        <v>2.7953689232175507</v>
      </c>
    </row>
    <row r="378" spans="1:9">
      <c r="A378">
        <v>2</v>
      </c>
      <c r="B378">
        <v>37.798900000000003</v>
      </c>
      <c r="C378">
        <f t="shared" si="35"/>
        <v>75.597800000000007</v>
      </c>
      <c r="D378">
        <f t="shared" si="36"/>
        <v>4</v>
      </c>
      <c r="E378">
        <f t="shared" si="37"/>
        <v>41.464298935489509</v>
      </c>
      <c r="F378">
        <f t="shared" si="38"/>
        <v>3.665398935489506</v>
      </c>
      <c r="G378">
        <f t="shared" si="39"/>
        <v>9.6971047715396635E-2</v>
      </c>
      <c r="H378">
        <f t="shared" si="40"/>
        <v>-3.665398935489506</v>
      </c>
      <c r="I378">
        <f t="shared" si="41"/>
        <v>13.435149356287605</v>
      </c>
    </row>
    <row r="379" spans="1:9">
      <c r="A379">
        <v>4</v>
      </c>
      <c r="B379">
        <v>27.3704</v>
      </c>
      <c r="C379">
        <f t="shared" si="35"/>
        <v>109.4816</v>
      </c>
      <c r="D379">
        <f t="shared" si="36"/>
        <v>16</v>
      </c>
      <c r="E379">
        <f t="shared" si="37"/>
        <v>32.468560467358408</v>
      </c>
      <c r="F379">
        <f t="shared" si="38"/>
        <v>5.098160467358408</v>
      </c>
      <c r="G379">
        <f t="shared" si="39"/>
        <v>0.18626547172706309</v>
      </c>
      <c r="H379">
        <f t="shared" si="40"/>
        <v>-5.098160467358408</v>
      </c>
      <c r="I379">
        <f t="shared" si="41"/>
        <v>25.9912401509361</v>
      </c>
    </row>
    <row r="380" spans="1:9">
      <c r="A380">
        <v>4</v>
      </c>
      <c r="B380">
        <v>24.4</v>
      </c>
      <c r="C380">
        <f t="shared" si="35"/>
        <v>97.6</v>
      </c>
      <c r="D380">
        <f t="shared" si="36"/>
        <v>16</v>
      </c>
      <c r="E380">
        <f t="shared" si="37"/>
        <v>32.468560467358408</v>
      </c>
      <c r="F380">
        <f t="shared" si="38"/>
        <v>8.0685604673584095</v>
      </c>
      <c r="G380">
        <f t="shared" si="39"/>
        <v>0.33067870767862334</v>
      </c>
      <c r="H380">
        <f t="shared" si="40"/>
        <v>-8.0685604673584095</v>
      </c>
      <c r="I380">
        <f t="shared" si="41"/>
        <v>65.101668015418952</v>
      </c>
    </row>
    <row r="381" spans="1:9">
      <c r="A381">
        <v>4</v>
      </c>
      <c r="B381">
        <v>28.3</v>
      </c>
      <c r="C381">
        <f t="shared" si="35"/>
        <v>113.2</v>
      </c>
      <c r="D381">
        <f t="shared" si="36"/>
        <v>16</v>
      </c>
      <c r="E381">
        <f t="shared" si="37"/>
        <v>32.468560467358408</v>
      </c>
      <c r="F381">
        <f t="shared" si="38"/>
        <v>4.1685604673584074</v>
      </c>
      <c r="G381">
        <f t="shared" si="39"/>
        <v>0.14729895644375998</v>
      </c>
      <c r="H381">
        <f t="shared" si="40"/>
        <v>-4.1685604673584074</v>
      </c>
      <c r="I381">
        <f t="shared" si="41"/>
        <v>17.376896370023342</v>
      </c>
    </row>
    <row r="382" spans="1:9">
      <c r="A382">
        <v>2.5</v>
      </c>
      <c r="B382">
        <v>37.057400000000001</v>
      </c>
      <c r="C382">
        <f t="shared" si="35"/>
        <v>92.643500000000003</v>
      </c>
      <c r="D382">
        <f t="shared" si="36"/>
        <v>6.25</v>
      </c>
      <c r="E382">
        <f t="shared" si="37"/>
        <v>39.215364318456736</v>
      </c>
      <c r="F382">
        <f t="shared" si="38"/>
        <v>2.1579643184567345</v>
      </c>
      <c r="G382">
        <f t="shared" si="39"/>
        <v>5.8233020083889711E-2</v>
      </c>
      <c r="H382">
        <f t="shared" si="40"/>
        <v>-2.1579643184567345</v>
      </c>
      <c r="I382">
        <f t="shared" si="41"/>
        <v>4.656809999732439</v>
      </c>
    </row>
    <row r="383" spans="1:9">
      <c r="A383">
        <v>2</v>
      </c>
      <c r="B383">
        <v>40.6</v>
      </c>
      <c r="C383">
        <f t="shared" si="35"/>
        <v>81.2</v>
      </c>
      <c r="D383">
        <f t="shared" si="36"/>
        <v>4</v>
      </c>
      <c r="E383">
        <f t="shared" si="37"/>
        <v>41.464298935489509</v>
      </c>
      <c r="F383">
        <f t="shared" si="38"/>
        <v>0.86429893548950787</v>
      </c>
      <c r="G383">
        <f t="shared" si="39"/>
        <v>2.1288151120431229E-2</v>
      </c>
      <c r="H383">
        <f t="shared" si="40"/>
        <v>-0.86429893548950787</v>
      </c>
      <c r="I383">
        <f t="shared" si="41"/>
        <v>0.74701264988829652</v>
      </c>
    </row>
    <row r="384" spans="1:9">
      <c r="A384">
        <v>5.3</v>
      </c>
      <c r="B384">
        <v>22.761900000000001</v>
      </c>
      <c r="C384">
        <f t="shared" si="35"/>
        <v>120.63807</v>
      </c>
      <c r="D384">
        <f t="shared" si="36"/>
        <v>28.09</v>
      </c>
      <c r="E384">
        <f t="shared" si="37"/>
        <v>26.621330463073196</v>
      </c>
      <c r="F384">
        <f t="shared" si="38"/>
        <v>3.8594304630731955</v>
      </c>
      <c r="G384">
        <f t="shared" si="39"/>
        <v>0.16955660393346755</v>
      </c>
      <c r="H384">
        <f t="shared" si="40"/>
        <v>-3.8594304630731955</v>
      </c>
      <c r="I384">
        <f t="shared" si="41"/>
        <v>14.895203499297381</v>
      </c>
    </row>
    <row r="385" spans="1:9">
      <c r="A385">
        <v>3.6</v>
      </c>
      <c r="B385">
        <v>31</v>
      </c>
      <c r="C385">
        <f t="shared" si="35"/>
        <v>111.60000000000001</v>
      </c>
      <c r="D385">
        <f t="shared" si="36"/>
        <v>12.96</v>
      </c>
      <c r="E385">
        <f t="shared" si="37"/>
        <v>34.267708160984625</v>
      </c>
      <c r="F385">
        <f t="shared" si="38"/>
        <v>3.2677081609846255</v>
      </c>
      <c r="G385">
        <f t="shared" si="39"/>
        <v>0.1054099406769234</v>
      </c>
      <c r="H385">
        <f t="shared" si="40"/>
        <v>-3.2677081609846255</v>
      </c>
      <c r="I385">
        <f t="shared" si="41"/>
        <v>10.677916625365523</v>
      </c>
    </row>
    <row r="386" spans="1:9">
      <c r="A386">
        <v>3.6</v>
      </c>
      <c r="B386">
        <v>33</v>
      </c>
      <c r="C386">
        <f t="shared" si="35"/>
        <v>118.8</v>
      </c>
      <c r="D386">
        <f t="shared" si="36"/>
        <v>12.96</v>
      </c>
      <c r="E386">
        <f t="shared" si="37"/>
        <v>34.267708160984625</v>
      </c>
      <c r="F386">
        <f t="shared" si="38"/>
        <v>1.2677081609846255</v>
      </c>
      <c r="G386">
        <f t="shared" si="39"/>
        <v>3.8415398817715926E-2</v>
      </c>
      <c r="H386">
        <f t="shared" si="40"/>
        <v>-1.2677081609846255</v>
      </c>
      <c r="I386">
        <f t="shared" si="41"/>
        <v>1.607083981427021</v>
      </c>
    </row>
    <row r="387" spans="1:9">
      <c r="A387">
        <v>5.3</v>
      </c>
      <c r="B387">
        <v>23.299900000000001</v>
      </c>
      <c r="C387">
        <f t="shared" ref="C387:C450" si="42">A387*B387</f>
        <v>123.48947</v>
      </c>
      <c r="D387">
        <f t="shared" ref="D387:D450" si="43">(A387^2)</f>
        <v>28.09</v>
      </c>
      <c r="E387">
        <f t="shared" ref="E387:E450" si="44">$L$41+$L$40*A387</f>
        <v>26.621330463073196</v>
      </c>
      <c r="F387">
        <f t="shared" ref="F387:F450" si="45">ABS(B387-E387)</f>
        <v>3.3214304630731952</v>
      </c>
      <c r="G387">
        <f t="shared" ref="G387:G450" si="46">F387/B387</f>
        <v>0.14255127545925927</v>
      </c>
      <c r="H387">
        <f t="shared" ref="H387:H450" si="47">B387-E387</f>
        <v>-3.3214304630731952</v>
      </c>
      <c r="I387">
        <f t="shared" ref="I387:I450" si="48">H387^2</f>
        <v>11.031900321030619</v>
      </c>
    </row>
    <row r="388" spans="1:9">
      <c r="A388">
        <v>3.5</v>
      </c>
      <c r="B388">
        <v>38.0169</v>
      </c>
      <c r="C388">
        <f t="shared" si="42"/>
        <v>133.05914999999999</v>
      </c>
      <c r="D388">
        <f t="shared" si="43"/>
        <v>12.25</v>
      </c>
      <c r="E388">
        <f t="shared" si="44"/>
        <v>34.717495084391182</v>
      </c>
      <c r="F388">
        <f t="shared" si="45"/>
        <v>3.2994049156088181</v>
      </c>
      <c r="G388">
        <f t="shared" si="46"/>
        <v>8.6787847394417167E-2</v>
      </c>
      <c r="H388">
        <f t="shared" si="47"/>
        <v>3.2994049156088181</v>
      </c>
      <c r="I388">
        <f t="shared" si="48"/>
        <v>10.886072797143632</v>
      </c>
    </row>
    <row r="389" spans="1:9">
      <c r="A389">
        <v>1.6</v>
      </c>
      <c r="B389">
        <v>44.571399999999997</v>
      </c>
      <c r="C389">
        <f t="shared" si="42"/>
        <v>71.314239999999998</v>
      </c>
      <c r="D389">
        <f t="shared" si="43"/>
        <v>2.5600000000000005</v>
      </c>
      <c r="E389">
        <f t="shared" si="44"/>
        <v>43.263446629115727</v>
      </c>
      <c r="F389">
        <f t="shared" si="45"/>
        <v>1.3079533708842703</v>
      </c>
      <c r="G389">
        <f t="shared" si="46"/>
        <v>2.934512649107433E-2</v>
      </c>
      <c r="H389">
        <f t="shared" si="47"/>
        <v>1.3079533708842703</v>
      </c>
      <c r="I389">
        <f t="shared" si="48"/>
        <v>1.7107420204075257</v>
      </c>
    </row>
    <row r="390" spans="1:9">
      <c r="A390">
        <v>2.7</v>
      </c>
      <c r="B390">
        <v>31.7</v>
      </c>
      <c r="C390">
        <f t="shared" si="42"/>
        <v>85.59</v>
      </c>
      <c r="D390">
        <f t="shared" si="43"/>
        <v>7.2900000000000009</v>
      </c>
      <c r="E390">
        <f t="shared" si="44"/>
        <v>38.315790471643624</v>
      </c>
      <c r="F390">
        <f t="shared" si="45"/>
        <v>6.6157904716436242</v>
      </c>
      <c r="G390">
        <f t="shared" si="46"/>
        <v>0.20870001487834777</v>
      </c>
      <c r="H390">
        <f t="shared" si="47"/>
        <v>-6.6157904716436242</v>
      </c>
      <c r="I390">
        <f t="shared" si="48"/>
        <v>43.768683564690569</v>
      </c>
    </row>
    <row r="391" spans="1:9">
      <c r="A391">
        <v>4.5999999999999996</v>
      </c>
      <c r="B391">
        <v>29</v>
      </c>
      <c r="C391">
        <f t="shared" si="42"/>
        <v>133.39999999999998</v>
      </c>
      <c r="D391">
        <f t="shared" si="43"/>
        <v>21.159999999999997</v>
      </c>
      <c r="E391">
        <f t="shared" si="44"/>
        <v>29.769838926919082</v>
      </c>
      <c r="F391">
        <f t="shared" si="45"/>
        <v>0.76983892691908196</v>
      </c>
      <c r="G391">
        <f t="shared" si="46"/>
        <v>2.6546169893761448E-2</v>
      </c>
      <c r="H391">
        <f t="shared" si="47"/>
        <v>-0.76983892691908196</v>
      </c>
      <c r="I391">
        <f t="shared" si="48"/>
        <v>0.59265197339992359</v>
      </c>
    </row>
    <row r="392" spans="1:9">
      <c r="A392">
        <v>3.6</v>
      </c>
      <c r="B392">
        <v>33.5</v>
      </c>
      <c r="C392">
        <f t="shared" si="42"/>
        <v>120.60000000000001</v>
      </c>
      <c r="D392">
        <f t="shared" si="43"/>
        <v>12.96</v>
      </c>
      <c r="E392">
        <f t="shared" si="44"/>
        <v>34.267708160984625</v>
      </c>
      <c r="F392">
        <f t="shared" si="45"/>
        <v>0.76770816098462547</v>
      </c>
      <c r="G392">
        <f t="shared" si="46"/>
        <v>2.2916661521929119E-2</v>
      </c>
      <c r="H392">
        <f t="shared" si="47"/>
        <v>-0.76770816098462547</v>
      </c>
      <c r="I392">
        <f t="shared" si="48"/>
        <v>0.58937582044239556</v>
      </c>
    </row>
    <row r="393" spans="1:9">
      <c r="A393">
        <v>5.7</v>
      </c>
      <c r="B393">
        <v>31.9</v>
      </c>
      <c r="C393">
        <f t="shared" si="42"/>
        <v>181.82999999999998</v>
      </c>
      <c r="D393">
        <f t="shared" si="43"/>
        <v>32.49</v>
      </c>
      <c r="E393">
        <f t="shared" si="44"/>
        <v>24.822182769446975</v>
      </c>
      <c r="F393">
        <f t="shared" si="45"/>
        <v>7.0778172305530234</v>
      </c>
      <c r="G393">
        <f t="shared" si="46"/>
        <v>0.22187514829319824</v>
      </c>
      <c r="H393">
        <f t="shared" si="47"/>
        <v>7.0778172305530234</v>
      </c>
      <c r="I393">
        <f t="shared" si="48"/>
        <v>50.095496749113266</v>
      </c>
    </row>
    <row r="394" spans="1:9">
      <c r="A394">
        <v>3.2</v>
      </c>
      <c r="B394">
        <v>30.492599999999999</v>
      </c>
      <c r="C394">
        <f t="shared" si="42"/>
        <v>97.57632000000001</v>
      </c>
      <c r="D394">
        <f t="shared" si="43"/>
        <v>10.240000000000002</v>
      </c>
      <c r="E394">
        <f t="shared" si="44"/>
        <v>36.06685585461085</v>
      </c>
      <c r="F394">
        <f t="shared" si="45"/>
        <v>5.5742558546108505</v>
      </c>
      <c r="G394">
        <f t="shared" si="46"/>
        <v>0.18280684017141374</v>
      </c>
      <c r="H394">
        <f t="shared" si="47"/>
        <v>-5.5742558546108505</v>
      </c>
      <c r="I394">
        <f t="shared" si="48"/>
        <v>31.072328332663343</v>
      </c>
    </row>
    <row r="395" spans="1:9">
      <c r="A395">
        <v>3.5</v>
      </c>
      <c r="B395">
        <v>37.6</v>
      </c>
      <c r="C395">
        <f t="shared" si="42"/>
        <v>131.6</v>
      </c>
      <c r="D395">
        <f t="shared" si="43"/>
        <v>12.25</v>
      </c>
      <c r="E395">
        <f t="shared" si="44"/>
        <v>34.717495084391182</v>
      </c>
      <c r="F395">
        <f t="shared" si="45"/>
        <v>2.8825049156088198</v>
      </c>
      <c r="G395">
        <f t="shared" si="46"/>
        <v>7.6662364776830305E-2</v>
      </c>
      <c r="H395">
        <f t="shared" si="47"/>
        <v>2.8825049156088198</v>
      </c>
      <c r="I395">
        <f t="shared" si="48"/>
        <v>8.3088345885090096</v>
      </c>
    </row>
    <row r="396" spans="1:9">
      <c r="A396">
        <v>3.5</v>
      </c>
      <c r="B396">
        <v>36</v>
      </c>
      <c r="C396">
        <f t="shared" si="42"/>
        <v>126</v>
      </c>
      <c r="D396">
        <f t="shared" si="43"/>
        <v>12.25</v>
      </c>
      <c r="E396">
        <f t="shared" si="44"/>
        <v>34.717495084391182</v>
      </c>
      <c r="F396">
        <f t="shared" si="45"/>
        <v>1.2825049156088184</v>
      </c>
      <c r="G396">
        <f t="shared" si="46"/>
        <v>3.5625136544689399E-2</v>
      </c>
      <c r="H396">
        <f t="shared" si="47"/>
        <v>1.2825049156088184</v>
      </c>
      <c r="I396">
        <f t="shared" si="48"/>
        <v>1.6448188585607824</v>
      </c>
    </row>
    <row r="397" spans="1:9">
      <c r="A397">
        <v>2.4</v>
      </c>
      <c r="B397">
        <v>37.490200000000002</v>
      </c>
      <c r="C397">
        <f t="shared" si="42"/>
        <v>89.976479999999995</v>
      </c>
      <c r="D397">
        <f t="shared" si="43"/>
        <v>5.76</v>
      </c>
      <c r="E397">
        <f t="shared" si="44"/>
        <v>39.665151241863285</v>
      </c>
      <c r="F397">
        <f t="shared" si="45"/>
        <v>2.1749512418632833</v>
      </c>
      <c r="G397">
        <f t="shared" si="46"/>
        <v>5.8013860738627243E-2</v>
      </c>
      <c r="H397">
        <f t="shared" si="47"/>
        <v>-2.1749512418632833</v>
      </c>
      <c r="I397">
        <f t="shared" si="48"/>
        <v>4.7304129044826384</v>
      </c>
    </row>
    <row r="398" spans="1:9">
      <c r="A398">
        <v>2.2000000000000002</v>
      </c>
      <c r="B398">
        <v>46.8</v>
      </c>
      <c r="C398">
        <f t="shared" si="42"/>
        <v>102.96000000000001</v>
      </c>
      <c r="D398">
        <f t="shared" si="43"/>
        <v>4.8400000000000007</v>
      </c>
      <c r="E398">
        <f t="shared" si="44"/>
        <v>40.564725088676397</v>
      </c>
      <c r="F398">
        <f t="shared" si="45"/>
        <v>6.2352749113236001</v>
      </c>
      <c r="G398">
        <f t="shared" si="46"/>
        <v>0.13323236990007695</v>
      </c>
      <c r="H398">
        <f t="shared" si="47"/>
        <v>6.2352749113236001</v>
      </c>
      <c r="I398">
        <f t="shared" si="48"/>
        <v>38.878653219781526</v>
      </c>
    </row>
    <row r="399" spans="1:9">
      <c r="A399">
        <v>3</v>
      </c>
      <c r="B399">
        <v>36.154800000000002</v>
      </c>
      <c r="C399">
        <f t="shared" si="42"/>
        <v>108.46440000000001</v>
      </c>
      <c r="D399">
        <f t="shared" si="43"/>
        <v>9</v>
      </c>
      <c r="E399">
        <f t="shared" si="44"/>
        <v>36.966429701423955</v>
      </c>
      <c r="F399">
        <f t="shared" si="45"/>
        <v>0.81162970142395352</v>
      </c>
      <c r="G399">
        <f t="shared" si="46"/>
        <v>2.2448739902418309E-2</v>
      </c>
      <c r="H399">
        <f t="shared" si="47"/>
        <v>-0.81162970142395352</v>
      </c>
      <c r="I399">
        <f t="shared" si="48"/>
        <v>0.65874277223353594</v>
      </c>
    </row>
    <row r="400" spans="1:9">
      <c r="A400">
        <v>2</v>
      </c>
      <c r="B400">
        <v>43</v>
      </c>
      <c r="C400">
        <f t="shared" si="42"/>
        <v>86</v>
      </c>
      <c r="D400">
        <f t="shared" si="43"/>
        <v>4</v>
      </c>
      <c r="E400">
        <f t="shared" si="44"/>
        <v>41.464298935489509</v>
      </c>
      <c r="F400">
        <f t="shared" si="45"/>
        <v>1.5357010645104907</v>
      </c>
      <c r="G400">
        <f t="shared" si="46"/>
        <v>3.5713978244430018E-2</v>
      </c>
      <c r="H400">
        <f t="shared" si="47"/>
        <v>1.5357010645104907</v>
      </c>
      <c r="I400">
        <f t="shared" si="48"/>
        <v>2.3583777595386541</v>
      </c>
    </row>
    <row r="401" spans="1:9">
      <c r="A401">
        <v>3</v>
      </c>
      <c r="B401">
        <v>31.5</v>
      </c>
      <c r="C401">
        <f t="shared" si="42"/>
        <v>94.5</v>
      </c>
      <c r="D401">
        <f t="shared" si="43"/>
        <v>9</v>
      </c>
      <c r="E401">
        <f t="shared" si="44"/>
        <v>36.966429701423955</v>
      </c>
      <c r="F401">
        <f t="shared" si="45"/>
        <v>5.4664297014239551</v>
      </c>
      <c r="G401">
        <f t="shared" si="46"/>
        <v>0.17353745083885572</v>
      </c>
      <c r="H401">
        <f t="shared" si="47"/>
        <v>-5.4664297014239551</v>
      </c>
      <c r="I401">
        <f t="shared" si="48"/>
        <v>29.881853680609993</v>
      </c>
    </row>
    <row r="402" spans="1:9">
      <c r="A402">
        <v>3.8</v>
      </c>
      <c r="B402">
        <v>32.5</v>
      </c>
      <c r="C402">
        <f t="shared" si="42"/>
        <v>123.5</v>
      </c>
      <c r="D402">
        <f t="shared" si="43"/>
        <v>14.44</v>
      </c>
      <c r="E402">
        <f t="shared" si="44"/>
        <v>33.36813431417152</v>
      </c>
      <c r="F402">
        <f t="shared" si="45"/>
        <v>0.86813431417152032</v>
      </c>
      <c r="G402">
        <f t="shared" si="46"/>
        <v>2.6711825051431395E-2</v>
      </c>
      <c r="H402">
        <f t="shared" si="47"/>
        <v>-0.86813431417152032</v>
      </c>
      <c r="I402">
        <f t="shared" si="48"/>
        <v>0.7536571874420559</v>
      </c>
    </row>
    <row r="403" spans="1:9">
      <c r="A403">
        <v>3.5</v>
      </c>
      <c r="B403">
        <v>27.8</v>
      </c>
      <c r="C403">
        <f t="shared" si="42"/>
        <v>97.3</v>
      </c>
      <c r="D403">
        <f t="shared" si="43"/>
        <v>12.25</v>
      </c>
      <c r="E403">
        <f t="shared" si="44"/>
        <v>34.717495084391182</v>
      </c>
      <c r="F403">
        <f t="shared" si="45"/>
        <v>6.9174950843911809</v>
      </c>
      <c r="G403">
        <f t="shared" si="46"/>
        <v>0.24883075843133742</v>
      </c>
      <c r="H403">
        <f t="shared" si="47"/>
        <v>-6.9174950843911809</v>
      </c>
      <c r="I403">
        <f t="shared" si="48"/>
        <v>47.851738242576154</v>
      </c>
    </row>
    <row r="404" spans="1:9">
      <c r="A404">
        <v>2.5</v>
      </c>
      <c r="B404">
        <v>30.2</v>
      </c>
      <c r="C404">
        <f t="shared" si="42"/>
        <v>75.5</v>
      </c>
      <c r="D404">
        <f t="shared" si="43"/>
        <v>6.25</v>
      </c>
      <c r="E404">
        <f t="shared" si="44"/>
        <v>39.215364318456736</v>
      </c>
      <c r="F404">
        <f t="shared" si="45"/>
        <v>9.0153643184567365</v>
      </c>
      <c r="G404">
        <f t="shared" si="46"/>
        <v>0.29852199729989193</v>
      </c>
      <c r="H404">
        <f t="shared" si="47"/>
        <v>-9.0153643184567365</v>
      </c>
      <c r="I404">
        <f t="shared" si="48"/>
        <v>81.276793794502893</v>
      </c>
    </row>
    <row r="405" spans="1:9">
      <c r="A405">
        <v>4.5999999999999996</v>
      </c>
      <c r="B405">
        <v>31.61</v>
      </c>
      <c r="C405">
        <f t="shared" si="42"/>
        <v>145.40599999999998</v>
      </c>
      <c r="D405">
        <f t="shared" si="43"/>
        <v>21.159999999999997</v>
      </c>
      <c r="E405">
        <f t="shared" si="44"/>
        <v>29.769838926919082</v>
      </c>
      <c r="F405">
        <f t="shared" si="45"/>
        <v>1.8401610730809175</v>
      </c>
      <c r="G405">
        <f t="shared" si="46"/>
        <v>5.8214523033246361E-2</v>
      </c>
      <c r="H405">
        <f t="shared" si="47"/>
        <v>1.8401610730809175</v>
      </c>
      <c r="I405">
        <f t="shared" si="48"/>
        <v>3.3861927748823137</v>
      </c>
    </row>
    <row r="406" spans="1:9">
      <c r="A406">
        <v>4.8</v>
      </c>
      <c r="B406">
        <v>30.537500000000001</v>
      </c>
      <c r="C406">
        <f t="shared" si="42"/>
        <v>146.58000000000001</v>
      </c>
      <c r="D406">
        <f t="shared" si="43"/>
        <v>23.04</v>
      </c>
      <c r="E406">
        <f t="shared" si="44"/>
        <v>28.87026508010597</v>
      </c>
      <c r="F406">
        <f t="shared" si="45"/>
        <v>1.6672349198940317</v>
      </c>
      <c r="G406">
        <f t="shared" si="46"/>
        <v>5.4596313381712044E-2</v>
      </c>
      <c r="H406">
        <f t="shared" si="47"/>
        <v>1.6672349198940317</v>
      </c>
      <c r="I406">
        <f t="shared" si="48"/>
        <v>2.7796722781140581</v>
      </c>
    </row>
    <row r="407" spans="1:9">
      <c r="A407">
        <v>2.4</v>
      </c>
      <c r="B407">
        <v>37.709800000000001</v>
      </c>
      <c r="C407">
        <f t="shared" si="42"/>
        <v>90.503519999999995</v>
      </c>
      <c r="D407">
        <f t="shared" si="43"/>
        <v>5.76</v>
      </c>
      <c r="E407">
        <f t="shared" si="44"/>
        <v>39.665151241863285</v>
      </c>
      <c r="F407">
        <f t="shared" si="45"/>
        <v>1.9553512418632835</v>
      </c>
      <c r="G407">
        <f t="shared" si="46"/>
        <v>5.1852601760372194E-2</v>
      </c>
      <c r="H407">
        <f t="shared" si="47"/>
        <v>-1.9553512418632835</v>
      </c>
      <c r="I407">
        <f t="shared" si="48"/>
        <v>3.8233984790562849</v>
      </c>
    </row>
    <row r="408" spans="1:9">
      <c r="A408">
        <v>2.5</v>
      </c>
      <c r="B408">
        <v>38.6</v>
      </c>
      <c r="C408">
        <f t="shared" si="42"/>
        <v>96.5</v>
      </c>
      <c r="D408">
        <f t="shared" si="43"/>
        <v>6.25</v>
      </c>
      <c r="E408">
        <f t="shared" si="44"/>
        <v>39.215364318456736</v>
      </c>
      <c r="F408">
        <f t="shared" si="45"/>
        <v>0.61536431845673434</v>
      </c>
      <c r="G408">
        <f t="shared" si="46"/>
        <v>1.5942080789034568E-2</v>
      </c>
      <c r="H408">
        <f t="shared" si="47"/>
        <v>-0.61536431845673434</v>
      </c>
      <c r="I408">
        <f t="shared" si="48"/>
        <v>0.37867324442972117</v>
      </c>
    </row>
    <row r="409" spans="1:9">
      <c r="A409">
        <v>4.3</v>
      </c>
      <c r="B409">
        <v>27.6</v>
      </c>
      <c r="C409">
        <f t="shared" si="42"/>
        <v>118.68</v>
      </c>
      <c r="D409">
        <f t="shared" si="43"/>
        <v>18.489999999999998</v>
      </c>
      <c r="E409">
        <f t="shared" si="44"/>
        <v>31.119199697138743</v>
      </c>
      <c r="F409">
        <f t="shared" si="45"/>
        <v>3.5191996971387418</v>
      </c>
      <c r="G409">
        <f t="shared" si="46"/>
        <v>0.12750723540357758</v>
      </c>
      <c r="H409">
        <f t="shared" si="47"/>
        <v>-3.5191996971387418</v>
      </c>
      <c r="I409">
        <f t="shared" si="48"/>
        <v>12.384766508341412</v>
      </c>
    </row>
    <row r="410" spans="1:9">
      <c r="A410">
        <v>3.5</v>
      </c>
      <c r="B410">
        <v>36.410200000000003</v>
      </c>
      <c r="C410">
        <f t="shared" si="42"/>
        <v>127.43570000000001</v>
      </c>
      <c r="D410">
        <f t="shared" si="43"/>
        <v>12.25</v>
      </c>
      <c r="E410">
        <f t="shared" si="44"/>
        <v>34.717495084391182</v>
      </c>
      <c r="F410">
        <f t="shared" si="45"/>
        <v>1.6927049156088216</v>
      </c>
      <c r="G410">
        <f t="shared" si="46"/>
        <v>4.6489854920017511E-2</v>
      </c>
      <c r="H410">
        <f t="shared" si="47"/>
        <v>1.6927049156088216</v>
      </c>
      <c r="I410">
        <f t="shared" si="48"/>
        <v>2.865249931326268</v>
      </c>
    </row>
    <row r="411" spans="1:9">
      <c r="A411">
        <v>2.4</v>
      </c>
      <c r="B411">
        <v>41.699800000000003</v>
      </c>
      <c r="C411">
        <f t="shared" si="42"/>
        <v>100.07952</v>
      </c>
      <c r="D411">
        <f t="shared" si="43"/>
        <v>5.76</v>
      </c>
      <c r="E411">
        <f t="shared" si="44"/>
        <v>39.665151241863285</v>
      </c>
      <c r="F411">
        <f t="shared" si="45"/>
        <v>2.0346487581367185</v>
      </c>
      <c r="G411">
        <f t="shared" si="46"/>
        <v>4.8792770184430581E-2</v>
      </c>
      <c r="H411">
        <f t="shared" si="47"/>
        <v>2.0346487581367185</v>
      </c>
      <c r="I411">
        <f t="shared" si="48"/>
        <v>4.1397955689872905</v>
      </c>
    </row>
    <row r="412" spans="1:9">
      <c r="A412">
        <v>2.5</v>
      </c>
      <c r="B412">
        <v>39.726700000000001</v>
      </c>
      <c r="C412">
        <f t="shared" si="42"/>
        <v>99.316749999999999</v>
      </c>
      <c r="D412">
        <f t="shared" si="43"/>
        <v>6.25</v>
      </c>
      <c r="E412">
        <f t="shared" si="44"/>
        <v>39.215364318456736</v>
      </c>
      <c r="F412">
        <f t="shared" si="45"/>
        <v>0.51133568154326525</v>
      </c>
      <c r="G412">
        <f t="shared" si="46"/>
        <v>1.2871335437961503E-2</v>
      </c>
      <c r="H412">
        <f t="shared" si="47"/>
        <v>0.51133568154326525</v>
      </c>
      <c r="I412">
        <f t="shared" si="48"/>
        <v>0.26146417921931558</v>
      </c>
    </row>
    <row r="413" spans="1:9">
      <c r="A413">
        <v>3.8</v>
      </c>
      <c r="B413">
        <v>36.934699999999999</v>
      </c>
      <c r="C413">
        <f t="shared" si="42"/>
        <v>140.35185999999999</v>
      </c>
      <c r="D413">
        <f t="shared" si="43"/>
        <v>14.44</v>
      </c>
      <c r="E413">
        <f t="shared" si="44"/>
        <v>33.36813431417152</v>
      </c>
      <c r="F413">
        <f t="shared" si="45"/>
        <v>3.5665656858284791</v>
      </c>
      <c r="G413">
        <f t="shared" si="46"/>
        <v>9.6564089753767568E-2</v>
      </c>
      <c r="H413">
        <f t="shared" si="47"/>
        <v>3.5665656858284791</v>
      </c>
      <c r="I413">
        <f t="shared" si="48"/>
        <v>12.720390791329169</v>
      </c>
    </row>
    <row r="414" spans="1:9">
      <c r="A414">
        <v>4.5999999999999996</v>
      </c>
      <c r="B414">
        <v>30.299900000000001</v>
      </c>
      <c r="C414">
        <f t="shared" si="42"/>
        <v>139.37953999999999</v>
      </c>
      <c r="D414">
        <f t="shared" si="43"/>
        <v>21.159999999999997</v>
      </c>
      <c r="E414">
        <f t="shared" si="44"/>
        <v>29.769838926919082</v>
      </c>
      <c r="F414">
        <f t="shared" si="45"/>
        <v>0.53006107308091899</v>
      </c>
      <c r="G414">
        <f t="shared" si="46"/>
        <v>1.7493822523537008E-2</v>
      </c>
      <c r="H414">
        <f t="shared" si="47"/>
        <v>0.53006107308091899</v>
      </c>
      <c r="I414">
        <f t="shared" si="48"/>
        <v>0.28096474119569537</v>
      </c>
    </row>
    <row r="415" spans="1:9">
      <c r="A415">
        <v>3</v>
      </c>
      <c r="B415">
        <v>38.299999999999997</v>
      </c>
      <c r="C415">
        <f t="shared" si="42"/>
        <v>114.89999999999999</v>
      </c>
      <c r="D415">
        <f t="shared" si="43"/>
        <v>9</v>
      </c>
      <c r="E415">
        <f t="shared" si="44"/>
        <v>36.966429701423955</v>
      </c>
      <c r="F415">
        <f t="shared" si="45"/>
        <v>1.333570298576042</v>
      </c>
      <c r="G415">
        <f t="shared" si="46"/>
        <v>3.4819067847938437E-2</v>
      </c>
      <c r="H415">
        <f t="shared" si="47"/>
        <v>1.333570298576042</v>
      </c>
      <c r="I415">
        <f t="shared" si="48"/>
        <v>1.7784097412441939</v>
      </c>
    </row>
    <row r="416" spans="1:9">
      <c r="A416">
        <v>2.4</v>
      </c>
      <c r="B416">
        <v>33.6</v>
      </c>
      <c r="C416">
        <f t="shared" si="42"/>
        <v>80.64</v>
      </c>
      <c r="D416">
        <f t="shared" si="43"/>
        <v>5.76</v>
      </c>
      <c r="E416">
        <f t="shared" si="44"/>
        <v>39.665151241863285</v>
      </c>
      <c r="F416">
        <f t="shared" si="45"/>
        <v>6.0651512418632834</v>
      </c>
      <c r="G416">
        <f t="shared" si="46"/>
        <v>0.18051045362688342</v>
      </c>
      <c r="H416">
        <f t="shared" si="47"/>
        <v>-6.0651512418632834</v>
      </c>
      <c r="I416">
        <f t="shared" si="48"/>
        <v>36.786059586675727</v>
      </c>
    </row>
    <row r="417" spans="1:9">
      <c r="A417">
        <v>3</v>
      </c>
      <c r="B417">
        <v>38.299999999999997</v>
      </c>
      <c r="C417">
        <f t="shared" si="42"/>
        <v>114.89999999999999</v>
      </c>
      <c r="D417">
        <f t="shared" si="43"/>
        <v>9</v>
      </c>
      <c r="E417">
        <f t="shared" si="44"/>
        <v>36.966429701423955</v>
      </c>
      <c r="F417">
        <f t="shared" si="45"/>
        <v>1.333570298576042</v>
      </c>
      <c r="G417">
        <f t="shared" si="46"/>
        <v>3.4819067847938437E-2</v>
      </c>
      <c r="H417">
        <f t="shared" si="47"/>
        <v>1.333570298576042</v>
      </c>
      <c r="I417">
        <f t="shared" si="48"/>
        <v>1.7784097412441939</v>
      </c>
    </row>
    <row r="418" spans="1:9">
      <c r="A418">
        <v>2</v>
      </c>
      <c r="B418">
        <v>41.707799999999999</v>
      </c>
      <c r="C418">
        <f t="shared" si="42"/>
        <v>83.415599999999998</v>
      </c>
      <c r="D418">
        <f t="shared" si="43"/>
        <v>4</v>
      </c>
      <c r="E418">
        <f t="shared" si="44"/>
        <v>41.464298935489509</v>
      </c>
      <c r="F418">
        <f t="shared" si="45"/>
        <v>0.24350106451048958</v>
      </c>
      <c r="G418">
        <f t="shared" si="46"/>
        <v>5.838262015989565E-3</v>
      </c>
      <c r="H418">
        <f t="shared" si="47"/>
        <v>0.24350106451048958</v>
      </c>
      <c r="I418">
        <f t="shared" si="48"/>
        <v>5.9292768417741608E-2</v>
      </c>
    </row>
    <row r="419" spans="1:9">
      <c r="A419">
        <v>4.5999999999999996</v>
      </c>
      <c r="B419">
        <v>31.9</v>
      </c>
      <c r="C419">
        <f t="shared" si="42"/>
        <v>146.73999999999998</v>
      </c>
      <c r="D419">
        <f t="shared" si="43"/>
        <v>21.159999999999997</v>
      </c>
      <c r="E419">
        <f t="shared" si="44"/>
        <v>29.769838926919082</v>
      </c>
      <c r="F419">
        <f t="shared" si="45"/>
        <v>2.1301610730809166</v>
      </c>
      <c r="G419">
        <f t="shared" si="46"/>
        <v>6.6776209187489555E-2</v>
      </c>
      <c r="H419">
        <f t="shared" si="47"/>
        <v>2.1301610730809166</v>
      </c>
      <c r="I419">
        <f t="shared" si="48"/>
        <v>4.5375861972692419</v>
      </c>
    </row>
    <row r="420" spans="1:9">
      <c r="A420">
        <v>1.6</v>
      </c>
      <c r="B420">
        <v>42.1</v>
      </c>
      <c r="C420">
        <f t="shared" si="42"/>
        <v>67.36</v>
      </c>
      <c r="D420">
        <f t="shared" si="43"/>
        <v>2.5600000000000005</v>
      </c>
      <c r="E420">
        <f t="shared" si="44"/>
        <v>43.263446629115727</v>
      </c>
      <c r="F420">
        <f t="shared" si="45"/>
        <v>1.1634466291157253</v>
      </c>
      <c r="G420">
        <f t="shared" si="46"/>
        <v>2.7635311855480408E-2</v>
      </c>
      <c r="H420">
        <f t="shared" si="47"/>
        <v>-1.1634466291157253</v>
      </c>
      <c r="I420">
        <f t="shared" si="48"/>
        <v>1.353608058800744</v>
      </c>
    </row>
    <row r="421" spans="1:9">
      <c r="A421">
        <v>3.5</v>
      </c>
      <c r="B421">
        <v>40.299999999999997</v>
      </c>
      <c r="C421">
        <f t="shared" si="42"/>
        <v>141.04999999999998</v>
      </c>
      <c r="D421">
        <f t="shared" si="43"/>
        <v>12.25</v>
      </c>
      <c r="E421">
        <f t="shared" si="44"/>
        <v>34.717495084391182</v>
      </c>
      <c r="F421">
        <f t="shared" si="45"/>
        <v>5.5825049156088156</v>
      </c>
      <c r="G421">
        <f t="shared" si="46"/>
        <v>0.13852369517639743</v>
      </c>
      <c r="H421">
        <f t="shared" si="47"/>
        <v>5.5825049156088156</v>
      </c>
      <c r="I421">
        <f t="shared" si="48"/>
        <v>31.164361132796589</v>
      </c>
    </row>
    <row r="422" spans="1:9">
      <c r="A422">
        <v>2</v>
      </c>
      <c r="B422">
        <v>40.5</v>
      </c>
      <c r="C422">
        <f t="shared" si="42"/>
        <v>81</v>
      </c>
      <c r="D422">
        <f t="shared" si="43"/>
        <v>4</v>
      </c>
      <c r="E422">
        <f t="shared" si="44"/>
        <v>41.464298935489509</v>
      </c>
      <c r="F422">
        <f t="shared" si="45"/>
        <v>0.96429893548950929</v>
      </c>
      <c r="G422">
        <f t="shared" si="46"/>
        <v>2.3809850259000228E-2</v>
      </c>
      <c r="H422">
        <f t="shared" si="47"/>
        <v>-0.96429893548950929</v>
      </c>
      <c r="I422">
        <f t="shared" si="48"/>
        <v>0.92987243698620081</v>
      </c>
    </row>
    <row r="423" spans="1:9">
      <c r="A423">
        <v>1.8</v>
      </c>
      <c r="B423">
        <v>46.9</v>
      </c>
      <c r="C423">
        <f t="shared" si="42"/>
        <v>84.42</v>
      </c>
      <c r="D423">
        <f t="shared" si="43"/>
        <v>3.24</v>
      </c>
      <c r="E423">
        <f t="shared" si="44"/>
        <v>42.363872782302614</v>
      </c>
      <c r="F423">
        <f t="shared" si="45"/>
        <v>4.5361272176973841</v>
      </c>
      <c r="G423">
        <f t="shared" si="46"/>
        <v>9.6719130441308837E-2</v>
      </c>
      <c r="H423">
        <f t="shared" si="47"/>
        <v>4.5361272176973841</v>
      </c>
      <c r="I423">
        <f t="shared" si="48"/>
        <v>20.576450135135012</v>
      </c>
    </row>
    <row r="424" spans="1:9">
      <c r="A424">
        <v>3</v>
      </c>
      <c r="B424">
        <v>34.7286</v>
      </c>
      <c r="C424">
        <f t="shared" si="42"/>
        <v>104.1858</v>
      </c>
      <c r="D424">
        <f t="shared" si="43"/>
        <v>9</v>
      </c>
      <c r="E424">
        <f t="shared" si="44"/>
        <v>36.966429701423955</v>
      </c>
      <c r="F424">
        <f t="shared" si="45"/>
        <v>2.237829701423955</v>
      </c>
      <c r="G424">
        <f t="shared" si="46"/>
        <v>6.4437659491714469E-2</v>
      </c>
      <c r="H424">
        <f t="shared" si="47"/>
        <v>-2.237829701423955</v>
      </c>
      <c r="I424">
        <f t="shared" si="48"/>
        <v>5.0078817725752272</v>
      </c>
    </row>
    <row r="425" spans="1:9">
      <c r="A425">
        <v>4.4000000000000004</v>
      </c>
      <c r="B425">
        <v>30.172599999999999</v>
      </c>
      <c r="C425">
        <f t="shared" si="42"/>
        <v>132.75944000000001</v>
      </c>
      <c r="D425">
        <f t="shared" si="43"/>
        <v>19.360000000000003</v>
      </c>
      <c r="E425">
        <f t="shared" si="44"/>
        <v>30.669412773732187</v>
      </c>
      <c r="F425">
        <f t="shared" si="45"/>
        <v>0.49681277373218791</v>
      </c>
      <c r="G425">
        <f t="shared" si="46"/>
        <v>1.6465693169703238E-2</v>
      </c>
      <c r="H425">
        <f t="shared" si="47"/>
        <v>-0.49681277373218791</v>
      </c>
      <c r="I425">
        <f t="shared" si="48"/>
        <v>0.24682293214347015</v>
      </c>
    </row>
    <row r="426" spans="1:9">
      <c r="A426">
        <v>2</v>
      </c>
      <c r="B426">
        <v>39</v>
      </c>
      <c r="C426">
        <f t="shared" si="42"/>
        <v>78</v>
      </c>
      <c r="D426">
        <f t="shared" si="43"/>
        <v>4</v>
      </c>
      <c r="E426">
        <f t="shared" si="44"/>
        <v>41.464298935489509</v>
      </c>
      <c r="F426">
        <f t="shared" si="45"/>
        <v>2.4642989354895093</v>
      </c>
      <c r="G426">
        <f t="shared" si="46"/>
        <v>6.3187152192038701E-2</v>
      </c>
      <c r="H426">
        <f t="shared" si="47"/>
        <v>-2.4642989354895093</v>
      </c>
      <c r="I426">
        <f t="shared" si="48"/>
        <v>6.0727692434547285</v>
      </c>
    </row>
    <row r="427" spans="1:9">
      <c r="A427">
        <v>3.8</v>
      </c>
      <c r="B427">
        <v>34.514800000000001</v>
      </c>
      <c r="C427">
        <f t="shared" si="42"/>
        <v>131.15624</v>
      </c>
      <c r="D427">
        <f t="shared" si="43"/>
        <v>14.44</v>
      </c>
      <c r="E427">
        <f t="shared" si="44"/>
        <v>33.36813431417152</v>
      </c>
      <c r="F427">
        <f t="shared" si="45"/>
        <v>1.1466656858284807</v>
      </c>
      <c r="G427">
        <f t="shared" si="46"/>
        <v>3.3222434602793026E-2</v>
      </c>
      <c r="H427">
        <f t="shared" si="47"/>
        <v>1.1466656858284807</v>
      </c>
      <c r="I427">
        <f t="shared" si="48"/>
        <v>1.3148421950565001</v>
      </c>
    </row>
    <row r="428" spans="1:9">
      <c r="A428">
        <v>2</v>
      </c>
      <c r="B428">
        <v>43.1</v>
      </c>
      <c r="C428">
        <f t="shared" si="42"/>
        <v>86.2</v>
      </c>
      <c r="D428">
        <f t="shared" si="43"/>
        <v>4</v>
      </c>
      <c r="E428">
        <f t="shared" si="44"/>
        <v>41.464298935489509</v>
      </c>
      <c r="F428">
        <f t="shared" si="45"/>
        <v>1.6357010645104921</v>
      </c>
      <c r="G428">
        <f t="shared" si="46"/>
        <v>3.7951300800707473E-2</v>
      </c>
      <c r="H428">
        <f t="shared" si="47"/>
        <v>1.6357010645104921</v>
      </c>
      <c r="I428">
        <f t="shared" si="48"/>
        <v>2.675517972440757</v>
      </c>
    </row>
    <row r="429" spans="1:9">
      <c r="A429">
        <v>2.5</v>
      </c>
      <c r="B429">
        <v>39.200000000000003</v>
      </c>
      <c r="C429">
        <f t="shared" si="42"/>
        <v>98</v>
      </c>
      <c r="D429">
        <f t="shared" si="43"/>
        <v>6.25</v>
      </c>
      <c r="E429">
        <f t="shared" si="44"/>
        <v>39.215364318456736</v>
      </c>
      <c r="F429">
        <f t="shared" si="45"/>
        <v>1.5364318456732917E-2</v>
      </c>
      <c r="G429">
        <f t="shared" si="46"/>
        <v>3.9194689940645193E-4</v>
      </c>
      <c r="H429">
        <f t="shared" si="47"/>
        <v>-1.5364318456732917E-2</v>
      </c>
      <c r="I429">
        <f t="shared" si="48"/>
        <v>2.3606228163990377E-4</v>
      </c>
    </row>
    <row r="430" spans="1:9">
      <c r="A430">
        <v>5.3</v>
      </c>
      <c r="B430">
        <v>29</v>
      </c>
      <c r="C430">
        <f t="shared" si="42"/>
        <v>153.69999999999999</v>
      </c>
      <c r="D430">
        <f t="shared" si="43"/>
        <v>28.09</v>
      </c>
      <c r="E430">
        <f t="shared" si="44"/>
        <v>26.621330463073196</v>
      </c>
      <c r="F430">
        <f t="shared" si="45"/>
        <v>2.3786695369268038</v>
      </c>
      <c r="G430">
        <f t="shared" si="46"/>
        <v>8.202308748023461E-2</v>
      </c>
      <c r="H430">
        <f t="shared" si="47"/>
        <v>2.3786695369268038</v>
      </c>
      <c r="I430">
        <f t="shared" si="48"/>
        <v>5.6580687659035753</v>
      </c>
    </row>
    <row r="431" spans="1:9">
      <c r="A431">
        <v>1.3</v>
      </c>
      <c r="B431">
        <v>61.2</v>
      </c>
      <c r="C431">
        <f t="shared" si="42"/>
        <v>79.56</v>
      </c>
      <c r="D431">
        <f t="shared" si="43"/>
        <v>1.6900000000000002</v>
      </c>
      <c r="E431">
        <f t="shared" si="44"/>
        <v>44.612807399335388</v>
      </c>
      <c r="F431">
        <f t="shared" si="45"/>
        <v>16.587192600664615</v>
      </c>
      <c r="G431">
        <f t="shared" si="46"/>
        <v>0.27103255883438909</v>
      </c>
      <c r="H431">
        <f t="shared" si="47"/>
        <v>16.587192600664615</v>
      </c>
      <c r="I431">
        <f t="shared" si="48"/>
        <v>275.13495837154295</v>
      </c>
    </row>
    <row r="432" spans="1:9">
      <c r="A432">
        <v>5.6</v>
      </c>
      <c r="B432">
        <v>24.9815</v>
      </c>
      <c r="C432">
        <f t="shared" si="42"/>
        <v>139.8964</v>
      </c>
      <c r="D432">
        <f t="shared" si="43"/>
        <v>31.359999999999996</v>
      </c>
      <c r="E432">
        <f t="shared" si="44"/>
        <v>25.271969692853531</v>
      </c>
      <c r="F432">
        <f t="shared" si="45"/>
        <v>0.29046969285353086</v>
      </c>
      <c r="G432">
        <f t="shared" si="46"/>
        <v>1.162739198420955E-2</v>
      </c>
      <c r="H432">
        <f t="shared" si="47"/>
        <v>-0.29046969285353086</v>
      </c>
      <c r="I432">
        <f t="shared" si="48"/>
        <v>8.4372642466424549E-2</v>
      </c>
    </row>
    <row r="433" spans="1:9">
      <c r="A433">
        <v>2.4</v>
      </c>
      <c r="B433">
        <v>40.299999999999997</v>
      </c>
      <c r="C433">
        <f t="shared" si="42"/>
        <v>96.719999999999985</v>
      </c>
      <c r="D433">
        <f t="shared" si="43"/>
        <v>5.76</v>
      </c>
      <c r="E433">
        <f t="shared" si="44"/>
        <v>39.665151241863285</v>
      </c>
      <c r="F433">
        <f t="shared" si="45"/>
        <v>0.63484875813671238</v>
      </c>
      <c r="G433">
        <f t="shared" si="46"/>
        <v>1.5753070921506511E-2</v>
      </c>
      <c r="H433">
        <f t="shared" si="47"/>
        <v>0.63484875813671238</v>
      </c>
      <c r="I433">
        <f t="shared" si="48"/>
        <v>0.40303294570772591</v>
      </c>
    </row>
    <row r="434" spans="1:9">
      <c r="A434">
        <v>5.4</v>
      </c>
      <c r="B434">
        <v>20.7</v>
      </c>
      <c r="C434">
        <f t="shared" si="42"/>
        <v>111.78</v>
      </c>
      <c r="D434">
        <f t="shared" si="43"/>
        <v>29.160000000000004</v>
      </c>
      <c r="E434">
        <f t="shared" si="44"/>
        <v>26.171543539666636</v>
      </c>
      <c r="F434">
        <f t="shared" si="45"/>
        <v>5.4715435396666372</v>
      </c>
      <c r="G434">
        <f t="shared" si="46"/>
        <v>0.26432577486312259</v>
      </c>
      <c r="H434">
        <f t="shared" si="47"/>
        <v>-5.4715435396666372</v>
      </c>
      <c r="I434">
        <f t="shared" si="48"/>
        <v>29.937788706467714</v>
      </c>
    </row>
    <row r="435" spans="1:9">
      <c r="A435">
        <v>3.8</v>
      </c>
      <c r="B435">
        <v>34.6</v>
      </c>
      <c r="C435">
        <f t="shared" si="42"/>
        <v>131.47999999999999</v>
      </c>
      <c r="D435">
        <f t="shared" si="43"/>
        <v>14.44</v>
      </c>
      <c r="E435">
        <f t="shared" si="44"/>
        <v>33.36813431417152</v>
      </c>
      <c r="F435">
        <f t="shared" si="45"/>
        <v>1.2318656858284811</v>
      </c>
      <c r="G435">
        <f t="shared" si="46"/>
        <v>3.5603054503713323E-2</v>
      </c>
      <c r="H435">
        <f t="shared" si="47"/>
        <v>1.2318656858284811</v>
      </c>
      <c r="I435">
        <f t="shared" si="48"/>
        <v>1.517493067921674</v>
      </c>
    </row>
    <row r="436" spans="1:9">
      <c r="A436">
        <v>2</v>
      </c>
      <c r="B436">
        <v>41.521000000000001</v>
      </c>
      <c r="C436">
        <f t="shared" si="42"/>
        <v>83.042000000000002</v>
      </c>
      <c r="D436">
        <f t="shared" si="43"/>
        <v>4</v>
      </c>
      <c r="E436">
        <f t="shared" si="44"/>
        <v>41.464298935489509</v>
      </c>
      <c r="F436">
        <f t="shared" si="45"/>
        <v>5.6701064510491506E-2</v>
      </c>
      <c r="G436">
        <f t="shared" si="46"/>
        <v>1.3655996847496809E-3</v>
      </c>
      <c r="H436">
        <f t="shared" si="47"/>
        <v>5.6701064510491506E-2</v>
      </c>
      <c r="I436">
        <f t="shared" si="48"/>
        <v>3.2150107166229193E-3</v>
      </c>
    </row>
    <row r="437" spans="1:9">
      <c r="A437">
        <v>3</v>
      </c>
      <c r="B437">
        <v>34.4</v>
      </c>
      <c r="C437">
        <f t="shared" si="42"/>
        <v>103.19999999999999</v>
      </c>
      <c r="D437">
        <f t="shared" si="43"/>
        <v>9</v>
      </c>
      <c r="E437">
        <f t="shared" si="44"/>
        <v>36.966429701423955</v>
      </c>
      <c r="F437">
        <f t="shared" si="45"/>
        <v>2.5664297014239565</v>
      </c>
      <c r="G437">
        <f t="shared" si="46"/>
        <v>7.4605514576277815E-2</v>
      </c>
      <c r="H437">
        <f t="shared" si="47"/>
        <v>-2.5664297014239565</v>
      </c>
      <c r="I437">
        <f t="shared" si="48"/>
        <v>6.5865614123510587</v>
      </c>
    </row>
    <row r="438" spans="1:9">
      <c r="A438">
        <v>2.2999999999999998</v>
      </c>
      <c r="B438">
        <v>39.200000000000003</v>
      </c>
      <c r="C438">
        <f t="shared" si="42"/>
        <v>90.16</v>
      </c>
      <c r="D438">
        <f t="shared" si="43"/>
        <v>5.2899999999999991</v>
      </c>
      <c r="E438">
        <f t="shared" si="44"/>
        <v>40.114938165269841</v>
      </c>
      <c r="F438">
        <f t="shared" si="45"/>
        <v>0.91493816526983807</v>
      </c>
      <c r="G438">
        <f t="shared" si="46"/>
        <v>2.3340259318108111E-2</v>
      </c>
      <c r="H438">
        <f t="shared" si="47"/>
        <v>-0.91493816526983807</v>
      </c>
      <c r="I438">
        <f t="shared" si="48"/>
        <v>0.83711184626733748</v>
      </c>
    </row>
    <row r="439" spans="1:9">
      <c r="A439">
        <v>3.5</v>
      </c>
      <c r="B439">
        <v>37.6</v>
      </c>
      <c r="C439">
        <f t="shared" si="42"/>
        <v>131.6</v>
      </c>
      <c r="D439">
        <f t="shared" si="43"/>
        <v>12.25</v>
      </c>
      <c r="E439">
        <f t="shared" si="44"/>
        <v>34.717495084391182</v>
      </c>
      <c r="F439">
        <f t="shared" si="45"/>
        <v>2.8825049156088198</v>
      </c>
      <c r="G439">
        <f t="shared" si="46"/>
        <v>7.6662364776830305E-2</v>
      </c>
      <c r="H439">
        <f t="shared" si="47"/>
        <v>2.8825049156088198</v>
      </c>
      <c r="I439">
        <f t="shared" si="48"/>
        <v>8.3088345885090096</v>
      </c>
    </row>
    <row r="440" spans="1:9">
      <c r="A440">
        <v>2</v>
      </c>
      <c r="B440">
        <v>42.936300000000003</v>
      </c>
      <c r="C440">
        <f t="shared" si="42"/>
        <v>85.872600000000006</v>
      </c>
      <c r="D440">
        <f t="shared" si="43"/>
        <v>4</v>
      </c>
      <c r="E440">
        <f t="shared" si="44"/>
        <v>41.464298935489509</v>
      </c>
      <c r="F440">
        <f t="shared" si="45"/>
        <v>1.4720010645104935</v>
      </c>
      <c r="G440">
        <f t="shared" si="46"/>
        <v>3.428337012063204E-2</v>
      </c>
      <c r="H440">
        <f t="shared" si="47"/>
        <v>1.4720010645104935</v>
      </c>
      <c r="I440">
        <f t="shared" si="48"/>
        <v>2.166787133920026</v>
      </c>
    </row>
    <row r="441" spans="1:9">
      <c r="A441">
        <v>3.5</v>
      </c>
      <c r="B441">
        <v>33.9</v>
      </c>
      <c r="C441">
        <f t="shared" si="42"/>
        <v>118.64999999999999</v>
      </c>
      <c r="D441">
        <f t="shared" si="43"/>
        <v>12.25</v>
      </c>
      <c r="E441">
        <f t="shared" si="44"/>
        <v>34.717495084391182</v>
      </c>
      <c r="F441">
        <f t="shared" si="45"/>
        <v>0.81749508439118301</v>
      </c>
      <c r="G441">
        <f t="shared" si="46"/>
        <v>2.4114899244577673E-2</v>
      </c>
      <c r="H441">
        <f t="shared" si="47"/>
        <v>-0.81749508439118301</v>
      </c>
      <c r="I441">
        <f t="shared" si="48"/>
        <v>0.66829821300374748</v>
      </c>
    </row>
    <row r="442" spans="1:9">
      <c r="A442">
        <v>2.4</v>
      </c>
      <c r="B442">
        <v>40.299999999999997</v>
      </c>
      <c r="C442">
        <f t="shared" si="42"/>
        <v>96.719999999999985</v>
      </c>
      <c r="D442">
        <f t="shared" si="43"/>
        <v>5.76</v>
      </c>
      <c r="E442">
        <f t="shared" si="44"/>
        <v>39.665151241863285</v>
      </c>
      <c r="F442">
        <f t="shared" si="45"/>
        <v>0.63484875813671238</v>
      </c>
      <c r="G442">
        <f t="shared" si="46"/>
        <v>1.5753070921506511E-2</v>
      </c>
      <c r="H442">
        <f t="shared" si="47"/>
        <v>0.63484875813671238</v>
      </c>
      <c r="I442">
        <f t="shared" si="48"/>
        <v>0.40303294570772591</v>
      </c>
    </row>
    <row r="443" spans="1:9">
      <c r="A443">
        <v>3.7</v>
      </c>
      <c r="B443">
        <v>34.823500000000003</v>
      </c>
      <c r="C443">
        <f t="shared" si="42"/>
        <v>128.84695000000002</v>
      </c>
      <c r="D443">
        <f t="shared" si="43"/>
        <v>13.690000000000001</v>
      </c>
      <c r="E443">
        <f t="shared" si="44"/>
        <v>33.817921237578076</v>
      </c>
      <c r="F443">
        <f t="shared" si="45"/>
        <v>1.0055787624219263</v>
      </c>
      <c r="G443">
        <f t="shared" si="46"/>
        <v>2.8876441553029601E-2</v>
      </c>
      <c r="H443">
        <f t="shared" si="47"/>
        <v>1.0055787624219263</v>
      </c>
      <c r="I443">
        <f t="shared" si="48"/>
        <v>1.011188647434013</v>
      </c>
    </row>
    <row r="444" spans="1:9">
      <c r="A444">
        <v>3.5</v>
      </c>
      <c r="B444">
        <v>35.749400000000001</v>
      </c>
      <c r="C444">
        <f t="shared" si="42"/>
        <v>125.1229</v>
      </c>
      <c r="D444">
        <f t="shared" si="43"/>
        <v>12.25</v>
      </c>
      <c r="E444">
        <f t="shared" si="44"/>
        <v>34.717495084391182</v>
      </c>
      <c r="F444">
        <f t="shared" si="45"/>
        <v>1.0319049156088198</v>
      </c>
      <c r="G444">
        <f t="shared" si="46"/>
        <v>2.8864957610724089E-2</v>
      </c>
      <c r="H444">
        <f t="shared" si="47"/>
        <v>1.0319049156088198</v>
      </c>
      <c r="I444">
        <f t="shared" si="48"/>
        <v>1.0648277548576455</v>
      </c>
    </row>
    <row r="445" spans="1:9">
      <c r="A445">
        <v>3.6</v>
      </c>
      <c r="B445">
        <v>35.242699999999999</v>
      </c>
      <c r="C445">
        <f t="shared" si="42"/>
        <v>126.87372000000001</v>
      </c>
      <c r="D445">
        <f t="shared" si="43"/>
        <v>12.96</v>
      </c>
      <c r="E445">
        <f t="shared" si="44"/>
        <v>34.267708160984625</v>
      </c>
      <c r="F445">
        <f t="shared" si="45"/>
        <v>0.97499183901537378</v>
      </c>
      <c r="G445">
        <f t="shared" si="46"/>
        <v>2.7665072171410642E-2</v>
      </c>
      <c r="H445">
        <f t="shared" si="47"/>
        <v>0.97499183901537378</v>
      </c>
      <c r="I445">
        <f t="shared" si="48"/>
        <v>0.95060908614658057</v>
      </c>
    </row>
    <row r="446" spans="1:9">
      <c r="A446">
        <v>2.4</v>
      </c>
      <c r="B446">
        <v>39.347999999999999</v>
      </c>
      <c r="C446">
        <f t="shared" si="42"/>
        <v>94.435199999999995</v>
      </c>
      <c r="D446">
        <f t="shared" si="43"/>
        <v>5.76</v>
      </c>
      <c r="E446">
        <f t="shared" si="44"/>
        <v>39.665151241863285</v>
      </c>
      <c r="F446">
        <f t="shared" si="45"/>
        <v>0.3171512418632858</v>
      </c>
      <c r="G446">
        <f t="shared" si="46"/>
        <v>8.0601616819987246E-3</v>
      </c>
      <c r="H446">
        <f t="shared" si="47"/>
        <v>-0.3171512418632858</v>
      </c>
      <c r="I446">
        <f t="shared" si="48"/>
        <v>0.10058491021542441</v>
      </c>
    </row>
    <row r="447" spans="1:9">
      <c r="A447">
        <v>2</v>
      </c>
      <c r="B447">
        <v>42.8</v>
      </c>
      <c r="C447">
        <f t="shared" si="42"/>
        <v>85.6</v>
      </c>
      <c r="D447">
        <f t="shared" si="43"/>
        <v>4</v>
      </c>
      <c r="E447">
        <f t="shared" si="44"/>
        <v>41.464298935489509</v>
      </c>
      <c r="F447">
        <f t="shared" si="45"/>
        <v>1.3357010645104879</v>
      </c>
      <c r="G447">
        <f t="shared" si="46"/>
        <v>3.1207968796974017E-2</v>
      </c>
      <c r="H447">
        <f t="shared" si="47"/>
        <v>1.3357010645104879</v>
      </c>
      <c r="I447">
        <f t="shared" si="48"/>
        <v>1.7840973337344506</v>
      </c>
    </row>
    <row r="448" spans="1:9">
      <c r="A448">
        <v>4.5999999999999996</v>
      </c>
      <c r="B448">
        <v>26.662199999999999</v>
      </c>
      <c r="C448">
        <f t="shared" si="42"/>
        <v>122.64611999999998</v>
      </c>
      <c r="D448">
        <f t="shared" si="43"/>
        <v>21.159999999999997</v>
      </c>
      <c r="E448">
        <f t="shared" si="44"/>
        <v>29.769838926919082</v>
      </c>
      <c r="F448">
        <f t="shared" si="45"/>
        <v>3.1076389269190834</v>
      </c>
      <c r="G448">
        <f t="shared" si="46"/>
        <v>0.11655598288659914</v>
      </c>
      <c r="H448">
        <f t="shared" si="47"/>
        <v>-3.1076389269190834</v>
      </c>
      <c r="I448">
        <f t="shared" si="48"/>
        <v>9.6574197001027926</v>
      </c>
    </row>
    <row r="449" spans="1:9">
      <c r="A449">
        <v>2</v>
      </c>
      <c r="B449">
        <v>40.239699999999999</v>
      </c>
      <c r="C449">
        <f t="shared" si="42"/>
        <v>80.479399999999998</v>
      </c>
      <c r="D449">
        <f t="shared" si="43"/>
        <v>4</v>
      </c>
      <c r="E449">
        <f t="shared" si="44"/>
        <v>41.464298935489509</v>
      </c>
      <c r="F449">
        <f t="shared" si="45"/>
        <v>1.2245989354895102</v>
      </c>
      <c r="G449">
        <f t="shared" si="46"/>
        <v>3.0432605995807875E-2</v>
      </c>
      <c r="H449">
        <f t="shared" si="47"/>
        <v>-1.2245989354895102</v>
      </c>
      <c r="I449">
        <f t="shared" si="48"/>
        <v>1.4996425528020414</v>
      </c>
    </row>
    <row r="450" spans="1:9">
      <c r="A450">
        <v>3</v>
      </c>
      <c r="B450">
        <v>34.7288</v>
      </c>
      <c r="C450">
        <f t="shared" si="42"/>
        <v>104.18639999999999</v>
      </c>
      <c r="D450">
        <f t="shared" si="43"/>
        <v>9</v>
      </c>
      <c r="E450">
        <f t="shared" si="44"/>
        <v>36.966429701423955</v>
      </c>
      <c r="F450">
        <f t="shared" si="45"/>
        <v>2.2376297014239555</v>
      </c>
      <c r="G450">
        <f t="shared" si="46"/>
        <v>6.4431529492062947E-2</v>
      </c>
      <c r="H450">
        <f t="shared" si="47"/>
        <v>-2.2376297014239555</v>
      </c>
      <c r="I450">
        <f t="shared" si="48"/>
        <v>5.0069866806946601</v>
      </c>
    </row>
    <row r="451" spans="1:9">
      <c r="A451">
        <v>6.6</v>
      </c>
      <c r="B451">
        <v>27.3</v>
      </c>
      <c r="C451">
        <f t="shared" ref="C451:C514" si="49">A451*B451</f>
        <v>180.18</v>
      </c>
      <c r="D451">
        <f t="shared" ref="D451:D514" si="50">(A451^2)</f>
        <v>43.559999999999995</v>
      </c>
      <c r="E451">
        <f t="shared" ref="E451:E514" si="51">$L$41+$L$40*A451</f>
        <v>20.774100458787984</v>
      </c>
      <c r="F451">
        <f t="shared" ref="F451:F514" si="52">ABS(B451-E451)</f>
        <v>6.5258995412120164</v>
      </c>
      <c r="G451">
        <f t="shared" ref="G451:G514" si="53">F451/B451</f>
        <v>0.2390439392385354</v>
      </c>
      <c r="H451">
        <f t="shared" ref="H451:H514" si="54">B451-E451</f>
        <v>6.5258995412120164</v>
      </c>
      <c r="I451">
        <f t="shared" ref="I451:I514" si="55">H451^2</f>
        <v>42.587364821991208</v>
      </c>
    </row>
    <row r="452" spans="1:9">
      <c r="A452">
        <v>3.5</v>
      </c>
      <c r="B452">
        <v>35.5</v>
      </c>
      <c r="C452">
        <f t="shared" si="49"/>
        <v>124.25</v>
      </c>
      <c r="D452">
        <f t="shared" si="50"/>
        <v>12.25</v>
      </c>
      <c r="E452">
        <f t="shared" si="51"/>
        <v>34.717495084391182</v>
      </c>
      <c r="F452">
        <f t="shared" si="52"/>
        <v>0.78250491560881841</v>
      </c>
      <c r="G452">
        <f t="shared" si="53"/>
        <v>2.2042391988980801E-2</v>
      </c>
      <c r="H452">
        <f t="shared" si="54"/>
        <v>0.78250491560881841</v>
      </c>
      <c r="I452">
        <f t="shared" si="55"/>
        <v>0.61231394295196406</v>
      </c>
    </row>
    <row r="453" spans="1:9">
      <c r="A453">
        <v>3.5</v>
      </c>
      <c r="B453">
        <v>33.5</v>
      </c>
      <c r="C453">
        <f t="shared" si="49"/>
        <v>117.25</v>
      </c>
      <c r="D453">
        <f t="shared" si="50"/>
        <v>12.25</v>
      </c>
      <c r="E453">
        <f t="shared" si="51"/>
        <v>34.717495084391182</v>
      </c>
      <c r="F453">
        <f t="shared" si="52"/>
        <v>1.2174950843911816</v>
      </c>
      <c r="G453">
        <f t="shared" si="53"/>
        <v>3.6343136847497959E-2</v>
      </c>
      <c r="H453">
        <f t="shared" si="54"/>
        <v>-1.2174950843911816</v>
      </c>
      <c r="I453">
        <f t="shared" si="55"/>
        <v>1.4822942805166903</v>
      </c>
    </row>
    <row r="454" spans="1:9">
      <c r="A454">
        <v>3.8</v>
      </c>
      <c r="B454">
        <v>32.4</v>
      </c>
      <c r="C454">
        <f t="shared" si="49"/>
        <v>123.11999999999999</v>
      </c>
      <c r="D454">
        <f t="shared" si="50"/>
        <v>14.44</v>
      </c>
      <c r="E454">
        <f t="shared" si="51"/>
        <v>33.36813431417152</v>
      </c>
      <c r="F454">
        <f t="shared" si="52"/>
        <v>0.96813431417152174</v>
      </c>
      <c r="G454">
        <f t="shared" si="53"/>
        <v>2.9880688708997585E-2</v>
      </c>
      <c r="H454">
        <f t="shared" si="54"/>
        <v>-0.96813431417152174</v>
      </c>
      <c r="I454">
        <f t="shared" si="55"/>
        <v>0.93728405027636275</v>
      </c>
    </row>
    <row r="455" spans="1:9">
      <c r="A455">
        <v>2</v>
      </c>
      <c r="B455">
        <v>38.462699999999998</v>
      </c>
      <c r="C455">
        <f t="shared" si="49"/>
        <v>76.925399999999996</v>
      </c>
      <c r="D455">
        <f t="shared" si="50"/>
        <v>4</v>
      </c>
      <c r="E455">
        <f t="shared" si="51"/>
        <v>41.464298935489509</v>
      </c>
      <c r="F455">
        <f t="shared" si="52"/>
        <v>3.0015989354895112</v>
      </c>
      <c r="G455">
        <f t="shared" si="53"/>
        <v>7.8039215538418027E-2</v>
      </c>
      <c r="H455">
        <f t="shared" si="54"/>
        <v>-3.0015989354895112</v>
      </c>
      <c r="I455">
        <f t="shared" si="55"/>
        <v>9.0095961695317666</v>
      </c>
    </row>
    <row r="456" spans="1:9">
      <c r="A456">
        <v>3.5</v>
      </c>
      <c r="B456">
        <v>28.668299999999999</v>
      </c>
      <c r="C456">
        <f t="shared" si="49"/>
        <v>100.33905</v>
      </c>
      <c r="D456">
        <f t="shared" si="50"/>
        <v>12.25</v>
      </c>
      <c r="E456">
        <f t="shared" si="51"/>
        <v>34.717495084391182</v>
      </c>
      <c r="F456">
        <f t="shared" si="52"/>
        <v>6.049195084391183</v>
      </c>
      <c r="G456">
        <f t="shared" si="53"/>
        <v>0.21100641071815152</v>
      </c>
      <c r="H456">
        <f t="shared" si="54"/>
        <v>-6.049195084391183</v>
      </c>
      <c r="I456">
        <f t="shared" si="55"/>
        <v>36.592761169022452</v>
      </c>
    </row>
    <row r="457" spans="1:9">
      <c r="A457">
        <v>2.8</v>
      </c>
      <c r="B457">
        <v>30.299299999999999</v>
      </c>
      <c r="C457">
        <f t="shared" si="49"/>
        <v>84.838039999999992</v>
      </c>
      <c r="D457">
        <f t="shared" si="50"/>
        <v>7.839999999999999</v>
      </c>
      <c r="E457">
        <f t="shared" si="51"/>
        <v>37.866003548237067</v>
      </c>
      <c r="F457">
        <f t="shared" si="52"/>
        <v>7.5667035482370686</v>
      </c>
      <c r="G457">
        <f t="shared" si="53"/>
        <v>0.249731959095988</v>
      </c>
      <c r="H457">
        <f t="shared" si="54"/>
        <v>-7.5667035482370686</v>
      </c>
      <c r="I457">
        <f t="shared" si="55"/>
        <v>57.255002586903444</v>
      </c>
    </row>
    <row r="458" spans="1:9">
      <c r="A458">
        <v>4.8</v>
      </c>
      <c r="B458">
        <v>30.537500000000001</v>
      </c>
      <c r="C458">
        <f t="shared" si="49"/>
        <v>146.58000000000001</v>
      </c>
      <c r="D458">
        <f t="shared" si="50"/>
        <v>23.04</v>
      </c>
      <c r="E458">
        <f t="shared" si="51"/>
        <v>28.87026508010597</v>
      </c>
      <c r="F458">
        <f t="shared" si="52"/>
        <v>1.6672349198940317</v>
      </c>
      <c r="G458">
        <f t="shared" si="53"/>
        <v>5.4596313381712044E-2</v>
      </c>
      <c r="H458">
        <f t="shared" si="54"/>
        <v>1.6672349198940317</v>
      </c>
      <c r="I458">
        <f t="shared" si="55"/>
        <v>2.7796722781140581</v>
      </c>
    </row>
    <row r="459" spans="1:9">
      <c r="A459">
        <v>6.2</v>
      </c>
      <c r="B459">
        <v>28.4</v>
      </c>
      <c r="C459">
        <f t="shared" si="49"/>
        <v>176.07999999999998</v>
      </c>
      <c r="D459">
        <f t="shared" si="50"/>
        <v>38.440000000000005</v>
      </c>
      <c r="E459">
        <f t="shared" si="51"/>
        <v>22.573248152414198</v>
      </c>
      <c r="F459">
        <f t="shared" si="52"/>
        <v>5.8267518475858004</v>
      </c>
      <c r="G459">
        <f t="shared" si="53"/>
        <v>0.20516731857696482</v>
      </c>
      <c r="H459">
        <f t="shared" si="54"/>
        <v>5.8267518475858004</v>
      </c>
      <c r="I459">
        <f t="shared" si="55"/>
        <v>33.951037093344539</v>
      </c>
    </row>
    <row r="460" spans="1:9">
      <c r="A460">
        <v>2.4</v>
      </c>
      <c r="B460">
        <v>39.200000000000003</v>
      </c>
      <c r="C460">
        <f t="shared" si="49"/>
        <v>94.08</v>
      </c>
      <c r="D460">
        <f t="shared" si="50"/>
        <v>5.76</v>
      </c>
      <c r="E460">
        <f t="shared" si="51"/>
        <v>39.665151241863285</v>
      </c>
      <c r="F460">
        <f t="shared" si="52"/>
        <v>0.46515124186328194</v>
      </c>
      <c r="G460">
        <f t="shared" si="53"/>
        <v>1.1866103108757192E-2</v>
      </c>
      <c r="H460">
        <f t="shared" si="54"/>
        <v>-0.46515124186328194</v>
      </c>
      <c r="I460">
        <f t="shared" si="55"/>
        <v>0.2163656778069534</v>
      </c>
    </row>
    <row r="461" spans="1:9">
      <c r="A461">
        <v>2.7</v>
      </c>
      <c r="B461">
        <v>35.9</v>
      </c>
      <c r="C461">
        <f t="shared" si="49"/>
        <v>96.93</v>
      </c>
      <c r="D461">
        <f t="shared" si="50"/>
        <v>7.2900000000000009</v>
      </c>
      <c r="E461">
        <f t="shared" si="51"/>
        <v>38.315790471643624</v>
      </c>
      <c r="F461">
        <f t="shared" si="52"/>
        <v>2.4157904716436249</v>
      </c>
      <c r="G461">
        <f t="shared" si="53"/>
        <v>6.7292213694808492E-2</v>
      </c>
      <c r="H461">
        <f t="shared" si="54"/>
        <v>-2.4157904716436249</v>
      </c>
      <c r="I461">
        <f t="shared" si="55"/>
        <v>5.8360436028841276</v>
      </c>
    </row>
    <row r="462" spans="1:9">
      <c r="A462">
        <v>4.4000000000000004</v>
      </c>
      <c r="B462">
        <v>23.152100000000001</v>
      </c>
      <c r="C462">
        <f t="shared" si="49"/>
        <v>101.86924</v>
      </c>
      <c r="D462">
        <f t="shared" si="50"/>
        <v>19.360000000000003</v>
      </c>
      <c r="E462">
        <f t="shared" si="51"/>
        <v>30.669412773732187</v>
      </c>
      <c r="F462">
        <f t="shared" si="52"/>
        <v>7.5173127737321863</v>
      </c>
      <c r="G462">
        <f t="shared" si="53"/>
        <v>0.32469248032498937</v>
      </c>
      <c r="H462">
        <f t="shared" si="54"/>
        <v>-7.5173127737321863</v>
      </c>
      <c r="I462">
        <f t="shared" si="55"/>
        <v>56.509991338117096</v>
      </c>
    </row>
    <row r="463" spans="1:9">
      <c r="A463">
        <v>2.4</v>
      </c>
      <c r="B463">
        <v>36.159599999999998</v>
      </c>
      <c r="C463">
        <f t="shared" si="49"/>
        <v>86.783039999999986</v>
      </c>
      <c r="D463">
        <f t="shared" si="50"/>
        <v>5.76</v>
      </c>
      <c r="E463">
        <f t="shared" si="51"/>
        <v>39.665151241863285</v>
      </c>
      <c r="F463">
        <f t="shared" si="52"/>
        <v>3.5055512418632873</v>
      </c>
      <c r="G463">
        <f t="shared" si="53"/>
        <v>9.694662667350544E-2</v>
      </c>
      <c r="H463">
        <f t="shared" si="54"/>
        <v>-3.5055512418632873</v>
      </c>
      <c r="I463">
        <f t="shared" si="55"/>
        <v>12.288889509329236</v>
      </c>
    </row>
    <row r="464" spans="1:9">
      <c r="A464">
        <v>4.5999999999999996</v>
      </c>
      <c r="B464">
        <v>29.14</v>
      </c>
      <c r="C464">
        <f t="shared" si="49"/>
        <v>134.04399999999998</v>
      </c>
      <c r="D464">
        <f t="shared" si="50"/>
        <v>21.159999999999997</v>
      </c>
      <c r="E464">
        <f t="shared" si="51"/>
        <v>29.769838926919082</v>
      </c>
      <c r="F464">
        <f t="shared" si="52"/>
        <v>0.62983892691908139</v>
      </c>
      <c r="G464">
        <f t="shared" si="53"/>
        <v>2.1614239084388517E-2</v>
      </c>
      <c r="H464">
        <f t="shared" si="54"/>
        <v>-0.62983892691908139</v>
      </c>
      <c r="I464">
        <f t="shared" si="55"/>
        <v>0.39669707386257996</v>
      </c>
    </row>
    <row r="465" spans="1:9">
      <c r="A465">
        <v>4.2</v>
      </c>
      <c r="B465">
        <v>29.3</v>
      </c>
      <c r="C465">
        <f t="shared" si="49"/>
        <v>123.06</v>
      </c>
      <c r="D465">
        <f t="shared" si="50"/>
        <v>17.64</v>
      </c>
      <c r="E465">
        <f t="shared" si="51"/>
        <v>31.568986620545296</v>
      </c>
      <c r="F465">
        <f t="shared" si="52"/>
        <v>2.2689866205452951</v>
      </c>
      <c r="G465">
        <f t="shared" si="53"/>
        <v>7.7439816400863309E-2</v>
      </c>
      <c r="H465">
        <f t="shared" si="54"/>
        <v>-2.2689866205452951</v>
      </c>
      <c r="I465">
        <f t="shared" si="55"/>
        <v>5.1483002842135592</v>
      </c>
    </row>
    <row r="466" spans="1:9">
      <c r="A466">
        <v>1.6</v>
      </c>
      <c r="B466">
        <v>48.318800000000003</v>
      </c>
      <c r="C466">
        <f t="shared" si="49"/>
        <v>77.310080000000013</v>
      </c>
      <c r="D466">
        <f t="shared" si="50"/>
        <v>2.5600000000000005</v>
      </c>
      <c r="E466">
        <f t="shared" si="51"/>
        <v>43.263446629115727</v>
      </c>
      <c r="F466">
        <f t="shared" si="52"/>
        <v>5.0553533708842764</v>
      </c>
      <c r="G466">
        <f t="shared" si="53"/>
        <v>0.1046249776667524</v>
      </c>
      <c r="H466">
        <f t="shared" si="54"/>
        <v>5.0553533708842764</v>
      </c>
      <c r="I466">
        <f t="shared" si="55"/>
        <v>25.556597704511017</v>
      </c>
    </row>
    <row r="467" spans="1:9">
      <c r="A467">
        <v>1.8</v>
      </c>
      <c r="B467">
        <v>43.7</v>
      </c>
      <c r="C467">
        <f t="shared" si="49"/>
        <v>78.660000000000011</v>
      </c>
      <c r="D467">
        <f t="shared" si="50"/>
        <v>3.24</v>
      </c>
      <c r="E467">
        <f t="shared" si="51"/>
        <v>42.363872782302614</v>
      </c>
      <c r="F467">
        <f t="shared" si="52"/>
        <v>1.3361272176973884</v>
      </c>
      <c r="G467">
        <f t="shared" si="53"/>
        <v>3.0574993539986002E-2</v>
      </c>
      <c r="H467">
        <f t="shared" si="54"/>
        <v>1.3361272176973884</v>
      </c>
      <c r="I467">
        <f t="shared" si="55"/>
        <v>1.7852359418717643</v>
      </c>
    </row>
    <row r="468" spans="1:9">
      <c r="A468">
        <v>5.5</v>
      </c>
      <c r="B468">
        <v>32</v>
      </c>
      <c r="C468">
        <f t="shared" si="49"/>
        <v>176</v>
      </c>
      <c r="D468">
        <f t="shared" si="50"/>
        <v>30.25</v>
      </c>
      <c r="E468">
        <f t="shared" si="51"/>
        <v>25.721756616260084</v>
      </c>
      <c r="F468">
        <f t="shared" si="52"/>
        <v>6.2782433837399161</v>
      </c>
      <c r="G468">
        <f t="shared" si="53"/>
        <v>0.19619510574187238</v>
      </c>
      <c r="H468">
        <f t="shared" si="54"/>
        <v>6.2782433837399161</v>
      </c>
      <c r="I468">
        <f t="shared" si="55"/>
        <v>39.416339985474032</v>
      </c>
    </row>
    <row r="469" spans="1:9">
      <c r="A469">
        <v>6.1</v>
      </c>
      <c r="B469">
        <v>26</v>
      </c>
      <c r="C469">
        <f t="shared" si="49"/>
        <v>158.6</v>
      </c>
      <c r="D469">
        <f t="shared" si="50"/>
        <v>37.209999999999994</v>
      </c>
      <c r="E469">
        <f t="shared" si="51"/>
        <v>23.023035075820758</v>
      </c>
      <c r="F469">
        <f t="shared" si="52"/>
        <v>2.9769649241792422</v>
      </c>
      <c r="G469">
        <f t="shared" si="53"/>
        <v>0.11449865092997086</v>
      </c>
      <c r="H469">
        <f t="shared" si="54"/>
        <v>2.9769649241792422</v>
      </c>
      <c r="I469">
        <f t="shared" si="55"/>
        <v>8.8623201597935211</v>
      </c>
    </row>
    <row r="470" spans="1:9">
      <c r="A470">
        <v>3.5</v>
      </c>
      <c r="B470">
        <v>31.3</v>
      </c>
      <c r="C470">
        <f t="shared" si="49"/>
        <v>109.55</v>
      </c>
      <c r="D470">
        <f t="shared" si="50"/>
        <v>12.25</v>
      </c>
      <c r="E470">
        <f t="shared" si="51"/>
        <v>34.717495084391182</v>
      </c>
      <c r="F470">
        <f t="shared" si="52"/>
        <v>3.4174950843911809</v>
      </c>
      <c r="G470">
        <f t="shared" si="53"/>
        <v>0.10918514646617192</v>
      </c>
      <c r="H470">
        <f t="shared" si="54"/>
        <v>-3.4174950843911809</v>
      </c>
      <c r="I470">
        <f t="shared" si="55"/>
        <v>11.679272651837884</v>
      </c>
    </row>
    <row r="471" spans="1:9">
      <c r="A471">
        <v>4.8</v>
      </c>
      <c r="B471">
        <v>25.56</v>
      </c>
      <c r="C471">
        <f t="shared" si="49"/>
        <v>122.68799999999999</v>
      </c>
      <c r="D471">
        <f t="shared" si="50"/>
        <v>23.04</v>
      </c>
      <c r="E471">
        <f t="shared" si="51"/>
        <v>28.87026508010597</v>
      </c>
      <c r="F471">
        <f t="shared" si="52"/>
        <v>3.310265080105971</v>
      </c>
      <c r="G471">
        <f t="shared" si="53"/>
        <v>0.12950958842355129</v>
      </c>
      <c r="H471">
        <f t="shared" si="54"/>
        <v>-3.310265080105971</v>
      </c>
      <c r="I471">
        <f t="shared" si="55"/>
        <v>10.957854900568991</v>
      </c>
    </row>
    <row r="472" spans="1:9">
      <c r="A472">
        <v>2.4</v>
      </c>
      <c r="B472">
        <v>39.200000000000003</v>
      </c>
      <c r="C472">
        <f t="shared" si="49"/>
        <v>94.08</v>
      </c>
      <c r="D472">
        <f t="shared" si="50"/>
        <v>5.76</v>
      </c>
      <c r="E472">
        <f t="shared" si="51"/>
        <v>39.665151241863285</v>
      </c>
      <c r="F472">
        <f t="shared" si="52"/>
        <v>0.46515124186328194</v>
      </c>
      <c r="G472">
        <f t="shared" si="53"/>
        <v>1.1866103108757192E-2</v>
      </c>
      <c r="H472">
        <f t="shared" si="54"/>
        <v>-0.46515124186328194</v>
      </c>
      <c r="I472">
        <f t="shared" si="55"/>
        <v>0.2163656778069534</v>
      </c>
    </row>
    <row r="473" spans="1:9">
      <c r="A473">
        <v>3.6</v>
      </c>
      <c r="B473">
        <v>34.875399999999999</v>
      </c>
      <c r="C473">
        <f t="shared" si="49"/>
        <v>125.55144</v>
      </c>
      <c r="D473">
        <f t="shared" si="50"/>
        <v>12.96</v>
      </c>
      <c r="E473">
        <f t="shared" si="51"/>
        <v>34.267708160984625</v>
      </c>
      <c r="F473">
        <f t="shared" si="52"/>
        <v>0.6076918390153736</v>
      </c>
      <c r="G473">
        <f t="shared" si="53"/>
        <v>1.7424655746324735E-2</v>
      </c>
      <c r="H473">
        <f t="shared" si="54"/>
        <v>0.6076918390153736</v>
      </c>
      <c r="I473">
        <f t="shared" si="55"/>
        <v>0.36928937120588673</v>
      </c>
    </row>
    <row r="474" spans="1:9">
      <c r="A474">
        <v>5.3</v>
      </c>
      <c r="B474">
        <v>22.9</v>
      </c>
      <c r="C474">
        <f t="shared" si="49"/>
        <v>121.36999999999999</v>
      </c>
      <c r="D474">
        <f t="shared" si="50"/>
        <v>28.09</v>
      </c>
      <c r="E474">
        <f t="shared" si="51"/>
        <v>26.621330463073196</v>
      </c>
      <c r="F474">
        <f t="shared" si="52"/>
        <v>3.7213304630731976</v>
      </c>
      <c r="G474">
        <f t="shared" si="53"/>
        <v>0.16250351367131868</v>
      </c>
      <c r="H474">
        <f t="shared" si="54"/>
        <v>-3.7213304630731976</v>
      </c>
      <c r="I474">
        <f t="shared" si="55"/>
        <v>13.848300415396579</v>
      </c>
    </row>
    <row r="475" spans="1:9">
      <c r="A475">
        <v>2.5</v>
      </c>
      <c r="B475">
        <v>37.070999999999998</v>
      </c>
      <c r="C475">
        <f t="shared" si="49"/>
        <v>92.677499999999995</v>
      </c>
      <c r="D475">
        <f t="shared" si="50"/>
        <v>6.25</v>
      </c>
      <c r="E475">
        <f t="shared" si="51"/>
        <v>39.215364318456736</v>
      </c>
      <c r="F475">
        <f t="shared" si="52"/>
        <v>2.1443643184567378</v>
      </c>
      <c r="G475">
        <f t="shared" si="53"/>
        <v>5.7844792923221332E-2</v>
      </c>
      <c r="H475">
        <f t="shared" si="54"/>
        <v>-2.1443643184567378</v>
      </c>
      <c r="I475">
        <f t="shared" si="55"/>
        <v>4.5982983302704294</v>
      </c>
    </row>
    <row r="476" spans="1:9">
      <c r="A476">
        <v>3</v>
      </c>
      <c r="B476">
        <v>34.7288</v>
      </c>
      <c r="C476">
        <f t="shared" si="49"/>
        <v>104.18639999999999</v>
      </c>
      <c r="D476">
        <f t="shared" si="50"/>
        <v>9</v>
      </c>
      <c r="E476">
        <f t="shared" si="51"/>
        <v>36.966429701423955</v>
      </c>
      <c r="F476">
        <f t="shared" si="52"/>
        <v>2.2376297014239555</v>
      </c>
      <c r="G476">
        <f t="shared" si="53"/>
        <v>6.4431529492062947E-2</v>
      </c>
      <c r="H476">
        <f t="shared" si="54"/>
        <v>-2.2376297014239555</v>
      </c>
      <c r="I476">
        <f t="shared" si="55"/>
        <v>5.0069866806946601</v>
      </c>
    </row>
    <row r="477" spans="1:9">
      <c r="A477">
        <v>3.2</v>
      </c>
      <c r="B477">
        <v>30.492599999999999</v>
      </c>
      <c r="C477">
        <f t="shared" si="49"/>
        <v>97.57632000000001</v>
      </c>
      <c r="D477">
        <f t="shared" si="50"/>
        <v>10.240000000000002</v>
      </c>
      <c r="E477">
        <f t="shared" si="51"/>
        <v>36.06685585461085</v>
      </c>
      <c r="F477">
        <f t="shared" si="52"/>
        <v>5.5742558546108505</v>
      </c>
      <c r="G477">
        <f t="shared" si="53"/>
        <v>0.18280684017141374</v>
      </c>
      <c r="H477">
        <f t="shared" si="54"/>
        <v>-5.5742558546108505</v>
      </c>
      <c r="I477">
        <f t="shared" si="55"/>
        <v>31.072328332663343</v>
      </c>
    </row>
    <row r="478" spans="1:9">
      <c r="A478">
        <v>5.9</v>
      </c>
      <c r="B478">
        <v>23.6523</v>
      </c>
      <c r="C478">
        <f t="shared" si="49"/>
        <v>139.54857000000001</v>
      </c>
      <c r="D478">
        <f t="shared" si="50"/>
        <v>34.81</v>
      </c>
      <c r="E478">
        <f t="shared" si="51"/>
        <v>23.922608922633863</v>
      </c>
      <c r="F478">
        <f t="shared" si="52"/>
        <v>0.27030892263386264</v>
      </c>
      <c r="G478">
        <f t="shared" si="53"/>
        <v>1.1428441320034949E-2</v>
      </c>
      <c r="H478">
        <f t="shared" si="54"/>
        <v>-0.27030892263386264</v>
      </c>
      <c r="I478">
        <f t="shared" si="55"/>
        <v>7.3066913655479543E-2</v>
      </c>
    </row>
    <row r="479" spans="1:9">
      <c r="A479">
        <v>2.4</v>
      </c>
      <c r="B479">
        <v>37.221800000000002</v>
      </c>
      <c r="C479">
        <f t="shared" si="49"/>
        <v>89.332319999999996</v>
      </c>
      <c r="D479">
        <f t="shared" si="50"/>
        <v>5.76</v>
      </c>
      <c r="E479">
        <f t="shared" si="51"/>
        <v>39.665151241863285</v>
      </c>
      <c r="F479">
        <f t="shared" si="52"/>
        <v>2.443351241863283</v>
      </c>
      <c r="G479">
        <f t="shared" si="53"/>
        <v>6.5643016776815818E-2</v>
      </c>
      <c r="H479">
        <f t="shared" si="54"/>
        <v>-2.443351241863283</v>
      </c>
      <c r="I479">
        <f t="shared" si="55"/>
        <v>5.9699652911148471</v>
      </c>
    </row>
    <row r="480" spans="1:9">
      <c r="A480">
        <v>6.1</v>
      </c>
      <c r="B480">
        <v>30.1</v>
      </c>
      <c r="C480">
        <f t="shared" si="49"/>
        <v>183.60999999999999</v>
      </c>
      <c r="D480">
        <f t="shared" si="50"/>
        <v>37.209999999999994</v>
      </c>
      <c r="E480">
        <f t="shared" si="51"/>
        <v>23.023035075820758</v>
      </c>
      <c r="F480">
        <f t="shared" si="52"/>
        <v>7.0769649241792436</v>
      </c>
      <c r="G480">
        <f t="shared" si="53"/>
        <v>0.23511511376010774</v>
      </c>
      <c r="H480">
        <f t="shared" si="54"/>
        <v>7.0769649241792436</v>
      </c>
      <c r="I480">
        <f t="shared" si="55"/>
        <v>50.083432538063327</v>
      </c>
    </row>
    <row r="481" spans="1:9">
      <c r="A481">
        <v>2</v>
      </c>
      <c r="B481">
        <v>35.299999999999997</v>
      </c>
      <c r="C481">
        <f t="shared" si="49"/>
        <v>70.599999999999994</v>
      </c>
      <c r="D481">
        <f t="shared" si="50"/>
        <v>4</v>
      </c>
      <c r="E481">
        <f t="shared" si="51"/>
        <v>41.464298935489509</v>
      </c>
      <c r="F481">
        <f t="shared" si="52"/>
        <v>6.1642989354895121</v>
      </c>
      <c r="G481">
        <f t="shared" si="53"/>
        <v>0.17462603216684172</v>
      </c>
      <c r="H481">
        <f t="shared" si="54"/>
        <v>-6.1642989354895121</v>
      </c>
      <c r="I481">
        <f t="shared" si="55"/>
        <v>37.998581366077133</v>
      </c>
    </row>
    <row r="482" spans="1:9">
      <c r="A482">
        <v>2.2000000000000002</v>
      </c>
      <c r="B482">
        <v>51.9</v>
      </c>
      <c r="C482">
        <f t="shared" si="49"/>
        <v>114.18</v>
      </c>
      <c r="D482">
        <f t="shared" si="50"/>
        <v>4.8400000000000007</v>
      </c>
      <c r="E482">
        <f t="shared" si="51"/>
        <v>40.564725088676397</v>
      </c>
      <c r="F482">
        <f t="shared" si="52"/>
        <v>11.335274911323602</v>
      </c>
      <c r="G482">
        <f t="shared" si="53"/>
        <v>0.21840606765556073</v>
      </c>
      <c r="H482">
        <f t="shared" si="54"/>
        <v>11.335274911323602</v>
      </c>
      <c r="I482">
        <f t="shared" si="55"/>
        <v>128.48845731528229</v>
      </c>
    </row>
    <row r="483" spans="1:9">
      <c r="A483">
        <v>3.9</v>
      </c>
      <c r="B483">
        <v>37.299999999999997</v>
      </c>
      <c r="C483">
        <f t="shared" si="49"/>
        <v>145.47</v>
      </c>
      <c r="D483">
        <f t="shared" si="50"/>
        <v>15.209999999999999</v>
      </c>
      <c r="E483">
        <f t="shared" si="51"/>
        <v>32.918347390764964</v>
      </c>
      <c r="F483">
        <f t="shared" si="52"/>
        <v>4.381652609235033</v>
      </c>
      <c r="G483">
        <f t="shared" si="53"/>
        <v>0.11747057933605988</v>
      </c>
      <c r="H483">
        <f t="shared" si="54"/>
        <v>4.381652609235033</v>
      </c>
      <c r="I483">
        <f t="shared" si="55"/>
        <v>19.198879588016172</v>
      </c>
    </row>
    <row r="484" spans="1:9">
      <c r="A484">
        <v>3</v>
      </c>
      <c r="B484">
        <v>34</v>
      </c>
      <c r="C484">
        <f t="shared" si="49"/>
        <v>102</v>
      </c>
      <c r="D484">
        <f t="shared" si="50"/>
        <v>9</v>
      </c>
      <c r="E484">
        <f t="shared" si="51"/>
        <v>36.966429701423955</v>
      </c>
      <c r="F484">
        <f t="shared" si="52"/>
        <v>2.9664297014239551</v>
      </c>
      <c r="G484">
        <f t="shared" si="53"/>
        <v>8.7247932394822203E-2</v>
      </c>
      <c r="H484">
        <f t="shared" si="54"/>
        <v>-2.9664297014239551</v>
      </c>
      <c r="I484">
        <f t="shared" si="55"/>
        <v>8.7997051734902154</v>
      </c>
    </row>
    <row r="485" spans="1:9">
      <c r="A485">
        <v>3.2</v>
      </c>
      <c r="B485">
        <v>36.200000000000003</v>
      </c>
      <c r="C485">
        <f t="shared" si="49"/>
        <v>115.84000000000002</v>
      </c>
      <c r="D485">
        <f t="shared" si="50"/>
        <v>10.240000000000002</v>
      </c>
      <c r="E485">
        <f t="shared" si="51"/>
        <v>36.06685585461085</v>
      </c>
      <c r="F485">
        <f t="shared" si="52"/>
        <v>0.13314414538915287</v>
      </c>
      <c r="G485">
        <f t="shared" si="53"/>
        <v>3.6780150659986976E-3</v>
      </c>
      <c r="H485">
        <f t="shared" si="54"/>
        <v>0.13314414538915287</v>
      </c>
      <c r="I485">
        <f t="shared" si="55"/>
        <v>1.7727363451407876E-2</v>
      </c>
    </row>
    <row r="486" spans="1:9">
      <c r="A486">
        <v>1.6</v>
      </c>
      <c r="B486">
        <v>50.4</v>
      </c>
      <c r="C486">
        <f t="shared" si="49"/>
        <v>80.64</v>
      </c>
      <c r="D486">
        <f t="shared" si="50"/>
        <v>2.5600000000000005</v>
      </c>
      <c r="E486">
        <f t="shared" si="51"/>
        <v>43.263446629115727</v>
      </c>
      <c r="F486">
        <f t="shared" si="52"/>
        <v>7.1365533708842719</v>
      </c>
      <c r="G486">
        <f t="shared" si="53"/>
        <v>0.14159828116833872</v>
      </c>
      <c r="H486">
        <f t="shared" si="54"/>
        <v>7.1365533708842719</v>
      </c>
      <c r="I486">
        <f t="shared" si="55"/>
        <v>50.930394015479663</v>
      </c>
    </row>
    <row r="487" spans="1:9">
      <c r="A487">
        <v>2.5</v>
      </c>
      <c r="B487">
        <v>42.9</v>
      </c>
      <c r="C487">
        <f t="shared" si="49"/>
        <v>107.25</v>
      </c>
      <c r="D487">
        <f t="shared" si="50"/>
        <v>6.25</v>
      </c>
      <c r="E487">
        <f t="shared" si="51"/>
        <v>39.215364318456736</v>
      </c>
      <c r="F487">
        <f t="shared" si="52"/>
        <v>3.6846356815432628</v>
      </c>
      <c r="G487">
        <f t="shared" si="53"/>
        <v>8.5888943625717085E-2</v>
      </c>
      <c r="H487">
        <f t="shared" si="54"/>
        <v>3.6846356815432628</v>
      </c>
      <c r="I487">
        <f t="shared" si="55"/>
        <v>13.576540105701785</v>
      </c>
    </row>
    <row r="488" spans="1:9">
      <c r="A488">
        <v>6</v>
      </c>
      <c r="B488">
        <v>21.4</v>
      </c>
      <c r="C488">
        <f t="shared" si="49"/>
        <v>128.39999999999998</v>
      </c>
      <c r="D488">
        <f t="shared" si="50"/>
        <v>36</v>
      </c>
      <c r="E488">
        <f t="shared" si="51"/>
        <v>23.47282199922731</v>
      </c>
      <c r="F488">
        <f t="shared" si="52"/>
        <v>2.0728219992273118</v>
      </c>
      <c r="G488">
        <f t="shared" si="53"/>
        <v>9.6860841085388408E-2</v>
      </c>
      <c r="H488">
        <f t="shared" si="54"/>
        <v>-2.0728219992273118</v>
      </c>
      <c r="I488">
        <f t="shared" si="55"/>
        <v>4.2965910404807097</v>
      </c>
    </row>
    <row r="489" spans="1:9">
      <c r="A489">
        <v>5.4</v>
      </c>
      <c r="B489">
        <v>27</v>
      </c>
      <c r="C489">
        <f t="shared" si="49"/>
        <v>145.80000000000001</v>
      </c>
      <c r="D489">
        <f t="shared" si="50"/>
        <v>29.160000000000004</v>
      </c>
      <c r="E489">
        <f t="shared" si="51"/>
        <v>26.171543539666636</v>
      </c>
      <c r="F489">
        <f t="shared" si="52"/>
        <v>0.82845646033336351</v>
      </c>
      <c r="G489">
        <f t="shared" si="53"/>
        <v>3.0683572604939389E-2</v>
      </c>
      <c r="H489">
        <f t="shared" si="54"/>
        <v>0.82845646033336351</v>
      </c>
      <c r="I489">
        <f t="shared" si="55"/>
        <v>0.68634010666808587</v>
      </c>
    </row>
    <row r="490" spans="1:9">
      <c r="A490">
        <v>3</v>
      </c>
      <c r="B490">
        <v>29.5</v>
      </c>
      <c r="C490">
        <f t="shared" si="49"/>
        <v>88.5</v>
      </c>
      <c r="D490">
        <f t="shared" si="50"/>
        <v>9</v>
      </c>
      <c r="E490">
        <f t="shared" si="51"/>
        <v>36.966429701423955</v>
      </c>
      <c r="F490">
        <f t="shared" si="52"/>
        <v>7.4664297014239551</v>
      </c>
      <c r="G490">
        <f t="shared" si="53"/>
        <v>0.25309931191267643</v>
      </c>
      <c r="H490">
        <f t="shared" si="54"/>
        <v>-7.4664297014239551</v>
      </c>
      <c r="I490">
        <f t="shared" si="55"/>
        <v>55.747572486305813</v>
      </c>
    </row>
    <row r="491" spans="1:9">
      <c r="A491">
        <v>2.2000000000000002</v>
      </c>
      <c r="B491">
        <v>51.9</v>
      </c>
      <c r="C491">
        <f t="shared" si="49"/>
        <v>114.18</v>
      </c>
      <c r="D491">
        <f t="shared" si="50"/>
        <v>4.8400000000000007</v>
      </c>
      <c r="E491">
        <f t="shared" si="51"/>
        <v>40.564725088676397</v>
      </c>
      <c r="F491">
        <f t="shared" si="52"/>
        <v>11.335274911323602</v>
      </c>
      <c r="G491">
        <f t="shared" si="53"/>
        <v>0.21840606765556073</v>
      </c>
      <c r="H491">
        <f t="shared" si="54"/>
        <v>11.335274911323602</v>
      </c>
      <c r="I491">
        <f t="shared" si="55"/>
        <v>128.48845731528229</v>
      </c>
    </row>
    <row r="492" spans="1:9">
      <c r="A492">
        <v>1.5</v>
      </c>
      <c r="B492">
        <v>47.4</v>
      </c>
      <c r="C492">
        <f t="shared" si="49"/>
        <v>71.099999999999994</v>
      </c>
      <c r="D492">
        <f t="shared" si="50"/>
        <v>2.25</v>
      </c>
      <c r="E492">
        <f t="shared" si="51"/>
        <v>43.713233552522283</v>
      </c>
      <c r="F492">
        <f t="shared" si="52"/>
        <v>3.6867664474777158</v>
      </c>
      <c r="G492">
        <f t="shared" si="53"/>
        <v>7.7779882858179661E-2</v>
      </c>
      <c r="H492">
        <f t="shared" si="54"/>
        <v>3.6867664474777158</v>
      </c>
      <c r="I492">
        <f t="shared" si="55"/>
        <v>13.592246838247457</v>
      </c>
    </row>
    <row r="493" spans="1:9">
      <c r="A493">
        <v>3</v>
      </c>
      <c r="B493">
        <v>35.708100000000002</v>
      </c>
      <c r="C493">
        <f t="shared" si="49"/>
        <v>107.12430000000001</v>
      </c>
      <c r="D493">
        <f t="shared" si="50"/>
        <v>9</v>
      </c>
      <c r="E493">
        <f t="shared" si="51"/>
        <v>36.966429701423955</v>
      </c>
      <c r="F493">
        <f t="shared" si="52"/>
        <v>1.2583297014239534</v>
      </c>
      <c r="G493">
        <f t="shared" si="53"/>
        <v>3.5239335092708754E-2</v>
      </c>
      <c r="H493">
        <f t="shared" si="54"/>
        <v>-1.2583297014239534</v>
      </c>
      <c r="I493">
        <f t="shared" si="55"/>
        <v>1.5833936374856956</v>
      </c>
    </row>
    <row r="494" spans="1:9">
      <c r="A494">
        <v>4.5999999999999996</v>
      </c>
      <c r="B494">
        <v>27.106100000000001</v>
      </c>
      <c r="C494">
        <f t="shared" si="49"/>
        <v>124.68805999999999</v>
      </c>
      <c r="D494">
        <f t="shared" si="50"/>
        <v>21.159999999999997</v>
      </c>
      <c r="E494">
        <f t="shared" si="51"/>
        <v>29.769838926919082</v>
      </c>
      <c r="F494">
        <f t="shared" si="52"/>
        <v>2.6637389269190805</v>
      </c>
      <c r="G494">
        <f t="shared" si="53"/>
        <v>9.8270829330633344E-2</v>
      </c>
      <c r="H494">
        <f t="shared" si="54"/>
        <v>-2.6637389269190805</v>
      </c>
      <c r="I494">
        <f t="shared" si="55"/>
        <v>7.0955050707840144</v>
      </c>
    </row>
    <row r="495" spans="1:9">
      <c r="A495">
        <v>5.3</v>
      </c>
      <c r="B495">
        <v>28.993500000000001</v>
      </c>
      <c r="C495">
        <f t="shared" si="49"/>
        <v>153.66555</v>
      </c>
      <c r="D495">
        <f t="shared" si="50"/>
        <v>28.09</v>
      </c>
      <c r="E495">
        <f t="shared" si="51"/>
        <v>26.621330463073196</v>
      </c>
      <c r="F495">
        <f t="shared" si="52"/>
        <v>2.3721695369268048</v>
      </c>
      <c r="G495">
        <f t="shared" si="53"/>
        <v>8.1817287906834457E-2</v>
      </c>
      <c r="H495">
        <f t="shared" si="54"/>
        <v>2.3721695369268048</v>
      </c>
      <c r="I495">
        <f t="shared" si="55"/>
        <v>5.6271883119235317</v>
      </c>
    </row>
    <row r="496" spans="1:9">
      <c r="A496">
        <v>3.7</v>
      </c>
      <c r="B496">
        <v>35.161999999999999</v>
      </c>
      <c r="C496">
        <f t="shared" si="49"/>
        <v>130.0994</v>
      </c>
      <c r="D496">
        <f t="shared" si="50"/>
        <v>13.690000000000001</v>
      </c>
      <c r="E496">
        <f t="shared" si="51"/>
        <v>33.817921237578076</v>
      </c>
      <c r="F496">
        <f t="shared" si="52"/>
        <v>1.3440787624219226</v>
      </c>
      <c r="G496">
        <f t="shared" si="53"/>
        <v>3.8225321722937335E-2</v>
      </c>
      <c r="H496">
        <f t="shared" si="54"/>
        <v>1.3440787624219226</v>
      </c>
      <c r="I496">
        <f t="shared" si="55"/>
        <v>1.806547719593647</v>
      </c>
    </row>
    <row r="497" spans="1:9">
      <c r="A497">
        <v>2.5</v>
      </c>
      <c r="B497">
        <v>40.200000000000003</v>
      </c>
      <c r="C497">
        <f t="shared" si="49"/>
        <v>100.5</v>
      </c>
      <c r="D497">
        <f t="shared" si="50"/>
        <v>6.25</v>
      </c>
      <c r="E497">
        <f t="shared" si="51"/>
        <v>39.215364318456736</v>
      </c>
      <c r="F497">
        <f t="shared" si="52"/>
        <v>0.98463568154326708</v>
      </c>
      <c r="G497">
        <f t="shared" si="53"/>
        <v>2.4493424914011616E-2</v>
      </c>
      <c r="H497">
        <f t="shared" si="54"/>
        <v>0.98463568154326708</v>
      </c>
      <c r="I497">
        <f t="shared" si="55"/>
        <v>0.96950742536817403</v>
      </c>
    </row>
    <row r="498" spans="1:9">
      <c r="A498">
        <v>3</v>
      </c>
      <c r="B498">
        <v>35.460599999999999</v>
      </c>
      <c r="C498">
        <f t="shared" si="49"/>
        <v>106.3818</v>
      </c>
      <c r="D498">
        <f t="shared" si="50"/>
        <v>9</v>
      </c>
      <c r="E498">
        <f t="shared" si="51"/>
        <v>36.966429701423955</v>
      </c>
      <c r="F498">
        <f t="shared" si="52"/>
        <v>1.5058297014239557</v>
      </c>
      <c r="G498">
        <f t="shared" si="53"/>
        <v>4.2464868090893997E-2</v>
      </c>
      <c r="H498">
        <f t="shared" si="54"/>
        <v>-1.5058297014239557</v>
      </c>
      <c r="I498">
        <f t="shared" si="55"/>
        <v>2.2675230896905596</v>
      </c>
    </row>
    <row r="499" spans="1:9">
      <c r="A499">
        <v>3.6</v>
      </c>
      <c r="B499">
        <v>37.200000000000003</v>
      </c>
      <c r="C499">
        <f t="shared" si="49"/>
        <v>133.92000000000002</v>
      </c>
      <c r="D499">
        <f t="shared" si="50"/>
        <v>12.96</v>
      </c>
      <c r="E499">
        <f t="shared" si="51"/>
        <v>34.267708160984625</v>
      </c>
      <c r="F499">
        <f t="shared" si="52"/>
        <v>2.9322918390153774</v>
      </c>
      <c r="G499">
        <f t="shared" si="53"/>
        <v>7.8825049435897229E-2</v>
      </c>
      <c r="H499">
        <f t="shared" si="54"/>
        <v>2.9322918390153774</v>
      </c>
      <c r="I499">
        <f t="shared" si="55"/>
        <v>8.5983354291561831</v>
      </c>
    </row>
    <row r="500" spans="1:9">
      <c r="A500">
        <v>4</v>
      </c>
      <c r="B500">
        <v>36.392600000000002</v>
      </c>
      <c r="C500">
        <f t="shared" si="49"/>
        <v>145.57040000000001</v>
      </c>
      <c r="D500">
        <f t="shared" si="50"/>
        <v>16</v>
      </c>
      <c r="E500">
        <f t="shared" si="51"/>
        <v>32.468560467358408</v>
      </c>
      <c r="F500">
        <f t="shared" si="52"/>
        <v>3.9240395326415936</v>
      </c>
      <c r="G500">
        <f t="shared" si="53"/>
        <v>0.10782520437236123</v>
      </c>
      <c r="H500">
        <f t="shared" si="54"/>
        <v>3.9240395326415936</v>
      </c>
      <c r="I500">
        <f t="shared" si="55"/>
        <v>15.398086253734055</v>
      </c>
    </row>
    <row r="501" spans="1:9">
      <c r="A501">
        <v>4.5999999999999996</v>
      </c>
      <c r="B501">
        <v>29.9</v>
      </c>
      <c r="C501">
        <f t="shared" si="49"/>
        <v>137.54</v>
      </c>
      <c r="D501">
        <f t="shared" si="50"/>
        <v>21.159999999999997</v>
      </c>
      <c r="E501">
        <f t="shared" si="51"/>
        <v>29.769838926919082</v>
      </c>
      <c r="F501">
        <f t="shared" si="52"/>
        <v>0.13016107308091662</v>
      </c>
      <c r="G501">
        <f t="shared" si="53"/>
        <v>4.3532131465189505E-3</v>
      </c>
      <c r="H501">
        <f t="shared" si="54"/>
        <v>0.13016107308091662</v>
      </c>
      <c r="I501">
        <f t="shared" si="55"/>
        <v>1.6941904945575719E-2</v>
      </c>
    </row>
    <row r="502" spans="1:9">
      <c r="A502">
        <v>1.6</v>
      </c>
      <c r="B502">
        <v>48.9</v>
      </c>
      <c r="C502">
        <f t="shared" si="49"/>
        <v>78.240000000000009</v>
      </c>
      <c r="D502">
        <f t="shared" si="50"/>
        <v>2.5600000000000005</v>
      </c>
      <c r="E502">
        <f t="shared" si="51"/>
        <v>43.263446629115727</v>
      </c>
      <c r="F502">
        <f t="shared" si="52"/>
        <v>5.6365533708842719</v>
      </c>
      <c r="G502">
        <f t="shared" si="53"/>
        <v>0.11526694009988286</v>
      </c>
      <c r="H502">
        <f t="shared" si="54"/>
        <v>5.6365533708842719</v>
      </c>
      <c r="I502">
        <f t="shared" si="55"/>
        <v>31.770733902826848</v>
      </c>
    </row>
    <row r="503" spans="1:9">
      <c r="A503">
        <v>3.6</v>
      </c>
      <c r="B503">
        <v>30.9</v>
      </c>
      <c r="C503">
        <f t="shared" si="49"/>
        <v>111.24</v>
      </c>
      <c r="D503">
        <f t="shared" si="50"/>
        <v>12.96</v>
      </c>
      <c r="E503">
        <f t="shared" si="51"/>
        <v>34.267708160984625</v>
      </c>
      <c r="F503">
        <f t="shared" si="52"/>
        <v>3.3677081609846269</v>
      </c>
      <c r="G503">
        <f t="shared" si="53"/>
        <v>0.10898731912571609</v>
      </c>
      <c r="H503">
        <f t="shared" si="54"/>
        <v>-3.3677081609846269</v>
      </c>
      <c r="I503">
        <f t="shared" si="55"/>
        <v>11.341458257562458</v>
      </c>
    </row>
    <row r="504" spans="1:9">
      <c r="A504">
        <v>4.5999999999999996</v>
      </c>
      <c r="B504">
        <v>28.4</v>
      </c>
      <c r="C504">
        <f t="shared" si="49"/>
        <v>130.63999999999999</v>
      </c>
      <c r="D504">
        <f t="shared" si="50"/>
        <v>21.159999999999997</v>
      </c>
      <c r="E504">
        <f t="shared" si="51"/>
        <v>29.769838926919082</v>
      </c>
      <c r="F504">
        <f t="shared" si="52"/>
        <v>1.3698389269190834</v>
      </c>
      <c r="G504">
        <f t="shared" si="53"/>
        <v>4.823376503236209E-2</v>
      </c>
      <c r="H504">
        <f t="shared" si="54"/>
        <v>-1.3698389269190834</v>
      </c>
      <c r="I504">
        <f t="shared" si="55"/>
        <v>1.8764586857028258</v>
      </c>
    </row>
    <row r="505" spans="1:9">
      <c r="A505">
        <v>3</v>
      </c>
      <c r="B505">
        <v>34.799999999999997</v>
      </c>
      <c r="C505">
        <f t="shared" si="49"/>
        <v>104.39999999999999</v>
      </c>
      <c r="D505">
        <f t="shared" si="50"/>
        <v>9</v>
      </c>
      <c r="E505">
        <f t="shared" si="51"/>
        <v>36.966429701423955</v>
      </c>
      <c r="F505">
        <f t="shared" si="52"/>
        <v>2.166429701423958</v>
      </c>
      <c r="G505">
        <f t="shared" si="53"/>
        <v>6.225372705241259E-2</v>
      </c>
      <c r="H505">
        <f t="shared" si="54"/>
        <v>-2.166429701423958</v>
      </c>
      <c r="I505">
        <f t="shared" si="55"/>
        <v>4.6934176512118997</v>
      </c>
    </row>
    <row r="506" spans="1:9">
      <c r="A506">
        <v>4.2</v>
      </c>
      <c r="B506">
        <v>25.045100000000001</v>
      </c>
      <c r="C506">
        <f t="shared" si="49"/>
        <v>105.18942000000001</v>
      </c>
      <c r="D506">
        <f t="shared" si="50"/>
        <v>17.64</v>
      </c>
      <c r="E506">
        <f t="shared" si="51"/>
        <v>31.568986620545296</v>
      </c>
      <c r="F506">
        <f t="shared" si="52"/>
        <v>6.5238866205452943</v>
      </c>
      <c r="G506">
        <f t="shared" si="53"/>
        <v>0.2604855488916113</v>
      </c>
      <c r="H506">
        <f t="shared" si="54"/>
        <v>-6.5238866205452943</v>
      </c>
      <c r="I506">
        <f t="shared" si="55"/>
        <v>42.561096637729904</v>
      </c>
    </row>
    <row r="507" spans="1:9">
      <c r="A507">
        <v>1</v>
      </c>
      <c r="B507">
        <v>57.8</v>
      </c>
      <c r="C507">
        <f t="shared" si="49"/>
        <v>57.8</v>
      </c>
      <c r="D507">
        <f t="shared" si="50"/>
        <v>1</v>
      </c>
      <c r="E507">
        <f t="shared" si="51"/>
        <v>45.962168169555056</v>
      </c>
      <c r="F507">
        <f t="shared" si="52"/>
        <v>11.837831830444941</v>
      </c>
      <c r="G507">
        <f t="shared" si="53"/>
        <v>0.20480677907344189</v>
      </c>
      <c r="H507">
        <f t="shared" si="54"/>
        <v>11.837831830444941</v>
      </c>
      <c r="I507">
        <f t="shared" si="55"/>
        <v>140.13426244589542</v>
      </c>
    </row>
    <row r="508" spans="1:9">
      <c r="A508">
        <v>3.6</v>
      </c>
      <c r="B508">
        <v>26.1066</v>
      </c>
      <c r="C508">
        <f t="shared" si="49"/>
        <v>93.983760000000004</v>
      </c>
      <c r="D508">
        <f t="shared" si="50"/>
        <v>12.96</v>
      </c>
      <c r="E508">
        <f t="shared" si="51"/>
        <v>34.267708160984625</v>
      </c>
      <c r="F508">
        <f t="shared" si="52"/>
        <v>8.1611081609846252</v>
      </c>
      <c r="G508">
        <f t="shared" si="53"/>
        <v>0.31260708636837525</v>
      </c>
      <c r="H508">
        <f t="shared" si="54"/>
        <v>-8.1611081609846252</v>
      </c>
      <c r="I508">
        <f t="shared" si="55"/>
        <v>66.603686415289857</v>
      </c>
    </row>
    <row r="509" spans="1:9">
      <c r="A509">
        <v>3</v>
      </c>
      <c r="B509">
        <v>33.1</v>
      </c>
      <c r="C509">
        <f t="shared" si="49"/>
        <v>99.300000000000011</v>
      </c>
      <c r="D509">
        <f t="shared" si="50"/>
        <v>9</v>
      </c>
      <c r="E509">
        <f t="shared" si="51"/>
        <v>36.966429701423955</v>
      </c>
      <c r="F509">
        <f t="shared" si="52"/>
        <v>3.8664297014239537</v>
      </c>
      <c r="G509">
        <f t="shared" si="53"/>
        <v>0.11681056499770252</v>
      </c>
      <c r="H509">
        <f t="shared" si="54"/>
        <v>-3.8664297014239537</v>
      </c>
      <c r="I509">
        <f t="shared" si="55"/>
        <v>14.949278636053323</v>
      </c>
    </row>
    <row r="510" spans="1:9">
      <c r="A510">
        <v>2.4</v>
      </c>
      <c r="B510">
        <v>45.1</v>
      </c>
      <c r="C510">
        <f t="shared" si="49"/>
        <v>108.24</v>
      </c>
      <c r="D510">
        <f t="shared" si="50"/>
        <v>5.76</v>
      </c>
      <c r="E510">
        <f t="shared" si="51"/>
        <v>39.665151241863285</v>
      </c>
      <c r="F510">
        <f t="shared" si="52"/>
        <v>5.4348487581367166</v>
      </c>
      <c r="G510">
        <f t="shared" si="53"/>
        <v>0.12050662434892941</v>
      </c>
      <c r="H510">
        <f t="shared" si="54"/>
        <v>5.4348487581367166</v>
      </c>
      <c r="I510">
        <f t="shared" si="55"/>
        <v>29.537581023820213</v>
      </c>
    </row>
    <row r="511" spans="1:9">
      <c r="A511">
        <v>3.5</v>
      </c>
      <c r="B511">
        <v>37.6</v>
      </c>
      <c r="C511">
        <f t="shared" si="49"/>
        <v>131.6</v>
      </c>
      <c r="D511">
        <f t="shared" si="50"/>
        <v>12.25</v>
      </c>
      <c r="E511">
        <f t="shared" si="51"/>
        <v>34.717495084391182</v>
      </c>
      <c r="F511">
        <f t="shared" si="52"/>
        <v>2.8825049156088198</v>
      </c>
      <c r="G511">
        <f t="shared" si="53"/>
        <v>7.6662364776830305E-2</v>
      </c>
      <c r="H511">
        <f t="shared" si="54"/>
        <v>2.8825049156088198</v>
      </c>
      <c r="I511">
        <f t="shared" si="55"/>
        <v>8.3088345885090096</v>
      </c>
    </row>
    <row r="512" spans="1:9">
      <c r="A512">
        <v>2.4</v>
      </c>
      <c r="B512">
        <v>35.241799999999998</v>
      </c>
      <c r="C512">
        <f t="shared" si="49"/>
        <v>84.580319999999986</v>
      </c>
      <c r="D512">
        <f t="shared" si="50"/>
        <v>5.76</v>
      </c>
      <c r="E512">
        <f t="shared" si="51"/>
        <v>39.665151241863285</v>
      </c>
      <c r="F512">
        <f t="shared" si="52"/>
        <v>4.423351241863287</v>
      </c>
      <c r="G512">
        <f t="shared" si="53"/>
        <v>0.12551433927504518</v>
      </c>
      <c r="H512">
        <f t="shared" si="54"/>
        <v>-4.423351241863287</v>
      </c>
      <c r="I512">
        <f t="shared" si="55"/>
        <v>19.566036208893482</v>
      </c>
    </row>
    <row r="513" spans="1:9">
      <c r="A513">
        <v>8.4</v>
      </c>
      <c r="B513">
        <v>30</v>
      </c>
      <c r="C513">
        <f t="shared" si="49"/>
        <v>252</v>
      </c>
      <c r="D513">
        <f t="shared" si="50"/>
        <v>70.56</v>
      </c>
      <c r="E513">
        <f t="shared" si="51"/>
        <v>12.677935837469988</v>
      </c>
      <c r="F513">
        <f t="shared" si="52"/>
        <v>17.322064162530012</v>
      </c>
      <c r="G513">
        <f t="shared" si="53"/>
        <v>0.57740213875100044</v>
      </c>
      <c r="H513">
        <f t="shared" si="54"/>
        <v>17.322064162530012</v>
      </c>
      <c r="I513">
        <f t="shared" si="55"/>
        <v>300.05390685080658</v>
      </c>
    </row>
    <row r="514" spans="1:9">
      <c r="A514">
        <v>3.6</v>
      </c>
      <c r="B514">
        <v>33</v>
      </c>
      <c r="C514">
        <f t="shared" si="49"/>
        <v>118.8</v>
      </c>
      <c r="D514">
        <f t="shared" si="50"/>
        <v>12.96</v>
      </c>
      <c r="E514">
        <f t="shared" si="51"/>
        <v>34.267708160984625</v>
      </c>
      <c r="F514">
        <f t="shared" si="52"/>
        <v>1.2677081609846255</v>
      </c>
      <c r="G514">
        <f t="shared" si="53"/>
        <v>3.8415398817715926E-2</v>
      </c>
      <c r="H514">
        <f t="shared" si="54"/>
        <v>-1.2677081609846255</v>
      </c>
      <c r="I514">
        <f t="shared" si="55"/>
        <v>1.607083981427021</v>
      </c>
    </row>
    <row r="515" spans="1:9">
      <c r="A515">
        <v>2.9</v>
      </c>
      <c r="B515">
        <v>41.360799999999998</v>
      </c>
      <c r="C515">
        <f t="shared" ref="C515:C578" si="56">A515*B515</f>
        <v>119.94631999999999</v>
      </c>
      <c r="D515">
        <f t="shared" ref="D515:D578" si="57">(A515^2)</f>
        <v>8.41</v>
      </c>
      <c r="E515">
        <f t="shared" ref="E515:E578" si="58">$L$41+$L$40*A515</f>
        <v>37.416216624830511</v>
      </c>
      <c r="F515">
        <f t="shared" ref="F515:F578" si="59">ABS(B515-E515)</f>
        <v>3.9445833751694863</v>
      </c>
      <c r="G515">
        <f t="shared" ref="G515:G578" si="60">F515/B515</f>
        <v>9.5370093788550672E-2</v>
      </c>
      <c r="H515">
        <f t="shared" ref="H515:H578" si="61">B515-E515</f>
        <v>3.9445833751694863</v>
      </c>
      <c r="I515">
        <f t="shared" ref="I515:I578" si="62">H515^2</f>
        <v>15.559738003663496</v>
      </c>
    </row>
    <row r="516" spans="1:9">
      <c r="A516">
        <v>3.7</v>
      </c>
      <c r="B516">
        <v>31.6</v>
      </c>
      <c r="C516">
        <f t="shared" si="56"/>
        <v>116.92000000000002</v>
      </c>
      <c r="D516">
        <f t="shared" si="57"/>
        <v>13.690000000000001</v>
      </c>
      <c r="E516">
        <f t="shared" si="58"/>
        <v>33.817921237578076</v>
      </c>
      <c r="F516">
        <f t="shared" si="59"/>
        <v>2.217921237578075</v>
      </c>
      <c r="G516">
        <f t="shared" si="60"/>
        <v>7.0187380936015023E-2</v>
      </c>
      <c r="H516">
        <f t="shared" si="61"/>
        <v>-2.217921237578075</v>
      </c>
      <c r="I516">
        <f t="shared" si="62"/>
        <v>4.91917461609986</v>
      </c>
    </row>
    <row r="517" spans="1:9">
      <c r="A517">
        <v>3</v>
      </c>
      <c r="B517">
        <v>39.493699999999997</v>
      </c>
      <c r="C517">
        <f t="shared" si="56"/>
        <v>118.4811</v>
      </c>
      <c r="D517">
        <f t="shared" si="57"/>
        <v>9</v>
      </c>
      <c r="E517">
        <f t="shared" si="58"/>
        <v>36.966429701423955</v>
      </c>
      <c r="F517">
        <f t="shared" si="59"/>
        <v>2.5272702985760418</v>
      </c>
      <c r="G517">
        <f t="shared" si="60"/>
        <v>6.3991732822603148E-2</v>
      </c>
      <c r="H517">
        <f t="shared" si="61"/>
        <v>2.5272702985760418</v>
      </c>
      <c r="I517">
        <f t="shared" si="62"/>
        <v>6.387095162064635</v>
      </c>
    </row>
    <row r="518" spans="1:9">
      <c r="A518">
        <v>3.8</v>
      </c>
      <c r="B518">
        <v>37.076900000000002</v>
      </c>
      <c r="C518">
        <f t="shared" si="56"/>
        <v>140.89222000000001</v>
      </c>
      <c r="D518">
        <f t="shared" si="57"/>
        <v>14.44</v>
      </c>
      <c r="E518">
        <f t="shared" si="58"/>
        <v>33.36813431417152</v>
      </c>
      <c r="F518">
        <f t="shared" si="59"/>
        <v>3.7087656858284817</v>
      </c>
      <c r="G518">
        <f t="shared" si="60"/>
        <v>0.10002901229143972</v>
      </c>
      <c r="H518">
        <f t="shared" si="61"/>
        <v>3.7087656858284817</v>
      </c>
      <c r="I518">
        <f t="shared" si="62"/>
        <v>13.754942912378809</v>
      </c>
    </row>
    <row r="519" spans="1:9">
      <c r="A519">
        <v>4.5999999999999996</v>
      </c>
      <c r="B519">
        <v>33.305199999999999</v>
      </c>
      <c r="C519">
        <f t="shared" si="56"/>
        <v>153.20391999999998</v>
      </c>
      <c r="D519">
        <f t="shared" si="57"/>
        <v>21.159999999999997</v>
      </c>
      <c r="E519">
        <f t="shared" si="58"/>
        <v>29.769838926919082</v>
      </c>
      <c r="F519">
        <f t="shared" si="59"/>
        <v>3.5353610730809173</v>
      </c>
      <c r="G519">
        <f t="shared" si="60"/>
        <v>0.10615042314956576</v>
      </c>
      <c r="H519">
        <f t="shared" si="61"/>
        <v>3.5353610730809173</v>
      </c>
      <c r="I519">
        <f t="shared" si="62"/>
        <v>12.498777917055856</v>
      </c>
    </row>
    <row r="520" spans="1:9">
      <c r="A520">
        <v>4.5999999999999996</v>
      </c>
      <c r="B520">
        <v>32.149900000000002</v>
      </c>
      <c r="C520">
        <f t="shared" si="56"/>
        <v>147.88954000000001</v>
      </c>
      <c r="D520">
        <f t="shared" si="57"/>
        <v>21.159999999999997</v>
      </c>
      <c r="E520">
        <f t="shared" si="58"/>
        <v>29.769838926919082</v>
      </c>
      <c r="F520">
        <f t="shared" si="59"/>
        <v>2.3800610730809204</v>
      </c>
      <c r="G520">
        <f t="shared" si="60"/>
        <v>7.4030123673197126E-2</v>
      </c>
      <c r="H520">
        <f t="shared" si="61"/>
        <v>2.3800610730809204</v>
      </c>
      <c r="I520">
        <f t="shared" si="62"/>
        <v>5.6646907115951022</v>
      </c>
    </row>
    <row r="521" spans="1:9">
      <c r="A521">
        <v>3</v>
      </c>
      <c r="B521">
        <v>32.1</v>
      </c>
      <c r="C521">
        <f t="shared" si="56"/>
        <v>96.300000000000011</v>
      </c>
      <c r="D521">
        <f t="shared" si="57"/>
        <v>9</v>
      </c>
      <c r="E521">
        <f t="shared" si="58"/>
        <v>36.966429701423955</v>
      </c>
      <c r="F521">
        <f t="shared" si="59"/>
        <v>4.8664297014239537</v>
      </c>
      <c r="G521">
        <f t="shared" si="60"/>
        <v>0.15160217138392379</v>
      </c>
      <c r="H521">
        <f t="shared" si="61"/>
        <v>-4.8664297014239537</v>
      </c>
      <c r="I521">
        <f t="shared" si="62"/>
        <v>23.682138038901233</v>
      </c>
    </row>
    <row r="522" spans="1:9">
      <c r="A522">
        <v>2</v>
      </c>
      <c r="B522">
        <v>37.5</v>
      </c>
      <c r="C522">
        <f t="shared" si="56"/>
        <v>75</v>
      </c>
      <c r="D522">
        <f t="shared" si="57"/>
        <v>4</v>
      </c>
      <c r="E522">
        <f t="shared" si="58"/>
        <v>41.464298935489509</v>
      </c>
      <c r="F522">
        <f t="shared" si="59"/>
        <v>3.9642989354895093</v>
      </c>
      <c r="G522">
        <f t="shared" si="60"/>
        <v>0.10571463827972025</v>
      </c>
      <c r="H522">
        <f t="shared" si="61"/>
        <v>-3.9642989354895093</v>
      </c>
      <c r="I522">
        <f t="shared" si="62"/>
        <v>15.715666049923257</v>
      </c>
    </row>
    <row r="523" spans="1:9">
      <c r="A523">
        <v>1.5</v>
      </c>
      <c r="B523">
        <v>50.672499999999999</v>
      </c>
      <c r="C523">
        <f t="shared" si="56"/>
        <v>76.008749999999992</v>
      </c>
      <c r="D523">
        <f t="shared" si="57"/>
        <v>2.25</v>
      </c>
      <c r="E523">
        <f t="shared" si="58"/>
        <v>43.713233552522283</v>
      </c>
      <c r="F523">
        <f t="shared" si="59"/>
        <v>6.9592664474777166</v>
      </c>
      <c r="G523">
        <f t="shared" si="60"/>
        <v>0.13733813108644169</v>
      </c>
      <c r="H523">
        <f t="shared" si="61"/>
        <v>6.9592664474777166</v>
      </c>
      <c r="I523">
        <f t="shared" si="62"/>
        <v>48.431389486989119</v>
      </c>
    </row>
    <row r="524" spans="1:9">
      <c r="A524">
        <v>1.8</v>
      </c>
      <c r="B524">
        <v>43.260899999999999</v>
      </c>
      <c r="C524">
        <f t="shared" si="56"/>
        <v>77.869619999999998</v>
      </c>
      <c r="D524">
        <f t="shared" si="57"/>
        <v>3.24</v>
      </c>
      <c r="E524">
        <f t="shared" si="58"/>
        <v>42.363872782302614</v>
      </c>
      <c r="F524">
        <f t="shared" si="59"/>
        <v>0.89702721769738503</v>
      </c>
      <c r="G524">
        <f t="shared" si="60"/>
        <v>2.0735287931998296E-2</v>
      </c>
      <c r="H524">
        <f t="shared" si="61"/>
        <v>0.89702721769738503</v>
      </c>
      <c r="I524">
        <f t="shared" si="62"/>
        <v>0.80465782928991181</v>
      </c>
    </row>
    <row r="525" spans="1:9">
      <c r="A525">
        <v>2</v>
      </c>
      <c r="B525">
        <v>41.315600000000003</v>
      </c>
      <c r="C525">
        <f t="shared" si="56"/>
        <v>82.631200000000007</v>
      </c>
      <c r="D525">
        <f t="shared" si="57"/>
        <v>4</v>
      </c>
      <c r="E525">
        <f t="shared" si="58"/>
        <v>41.464298935489509</v>
      </c>
      <c r="F525">
        <f t="shared" si="59"/>
        <v>0.14869893548950586</v>
      </c>
      <c r="G525">
        <f t="shared" si="60"/>
        <v>3.5990990204548849E-3</v>
      </c>
      <c r="H525">
        <f t="shared" si="61"/>
        <v>-0.14869893548950586</v>
      </c>
      <c r="I525">
        <f t="shared" si="62"/>
        <v>2.2111373415712225E-2</v>
      </c>
    </row>
    <row r="526" spans="1:9">
      <c r="A526">
        <v>2.5</v>
      </c>
      <c r="B526">
        <v>38.029899999999998</v>
      </c>
      <c r="C526">
        <f t="shared" si="56"/>
        <v>95.074749999999995</v>
      </c>
      <c r="D526">
        <f t="shared" si="57"/>
        <v>6.25</v>
      </c>
      <c r="E526">
        <f t="shared" si="58"/>
        <v>39.215364318456736</v>
      </c>
      <c r="F526">
        <f t="shared" si="59"/>
        <v>1.1854643184567379</v>
      </c>
      <c r="G526">
        <f t="shared" si="60"/>
        <v>3.1171902068023793E-2</v>
      </c>
      <c r="H526">
        <f t="shared" si="61"/>
        <v>-1.1854643184567379</v>
      </c>
      <c r="I526">
        <f t="shared" si="62"/>
        <v>1.4053256503340983</v>
      </c>
    </row>
    <row r="527" spans="1:9">
      <c r="A527">
        <v>6</v>
      </c>
      <c r="B527">
        <v>30.5</v>
      </c>
      <c r="C527">
        <f t="shared" si="56"/>
        <v>183</v>
      </c>
      <c r="D527">
        <f t="shared" si="57"/>
        <v>36</v>
      </c>
      <c r="E527">
        <f t="shared" si="58"/>
        <v>23.47282199922731</v>
      </c>
      <c r="F527">
        <f t="shared" si="59"/>
        <v>7.0271780007726896</v>
      </c>
      <c r="G527">
        <f t="shared" si="60"/>
        <v>0.23039927871385868</v>
      </c>
      <c r="H527">
        <f t="shared" si="61"/>
        <v>7.0271780007726896</v>
      </c>
      <c r="I527">
        <f t="shared" si="62"/>
        <v>49.381230654543657</v>
      </c>
    </row>
    <row r="528" spans="1:9">
      <c r="A528">
        <v>4.5999999999999996</v>
      </c>
      <c r="B528">
        <v>28.4633</v>
      </c>
      <c r="C528">
        <f t="shared" si="56"/>
        <v>130.93117999999998</v>
      </c>
      <c r="D528">
        <f t="shared" si="57"/>
        <v>21.159999999999997</v>
      </c>
      <c r="E528">
        <f t="shared" si="58"/>
        <v>29.769838926919082</v>
      </c>
      <c r="F528">
        <f t="shared" si="59"/>
        <v>1.3065389269190817</v>
      </c>
      <c r="G528">
        <f t="shared" si="60"/>
        <v>4.5902580759050488E-2</v>
      </c>
      <c r="H528">
        <f t="shared" si="61"/>
        <v>-1.3065389269190817</v>
      </c>
      <c r="I528">
        <f t="shared" si="62"/>
        <v>1.7070439675548654</v>
      </c>
    </row>
    <row r="529" spans="1:9">
      <c r="A529">
        <v>3.6</v>
      </c>
      <c r="B529">
        <v>35.242699999999999</v>
      </c>
      <c r="C529">
        <f t="shared" si="56"/>
        <v>126.87372000000001</v>
      </c>
      <c r="D529">
        <f t="shared" si="57"/>
        <v>12.96</v>
      </c>
      <c r="E529">
        <f t="shared" si="58"/>
        <v>34.267708160984625</v>
      </c>
      <c r="F529">
        <f t="shared" si="59"/>
        <v>0.97499183901537378</v>
      </c>
      <c r="G529">
        <f t="shared" si="60"/>
        <v>2.7665072171410642E-2</v>
      </c>
      <c r="H529">
        <f t="shared" si="61"/>
        <v>0.97499183901537378</v>
      </c>
      <c r="I529">
        <f t="shared" si="62"/>
        <v>0.95060908614658057</v>
      </c>
    </row>
    <row r="530" spans="1:9">
      <c r="A530">
        <v>3.5</v>
      </c>
      <c r="B530">
        <v>41.2</v>
      </c>
      <c r="C530">
        <f t="shared" si="56"/>
        <v>144.20000000000002</v>
      </c>
      <c r="D530">
        <f t="shared" si="57"/>
        <v>12.25</v>
      </c>
      <c r="E530">
        <f t="shared" si="58"/>
        <v>34.717495084391182</v>
      </c>
      <c r="F530">
        <f t="shared" si="59"/>
        <v>6.4825049156088212</v>
      </c>
      <c r="G530">
        <f t="shared" si="60"/>
        <v>0.15734235232060245</v>
      </c>
      <c r="H530">
        <f t="shared" si="61"/>
        <v>6.4825049156088212</v>
      </c>
      <c r="I530">
        <f t="shared" si="62"/>
        <v>42.02286998089253</v>
      </c>
    </row>
    <row r="531" spans="1:9">
      <c r="A531">
        <v>5</v>
      </c>
      <c r="B531">
        <v>27.251100000000001</v>
      </c>
      <c r="C531">
        <f t="shared" si="56"/>
        <v>136.25550000000001</v>
      </c>
      <c r="D531">
        <f t="shared" si="57"/>
        <v>25</v>
      </c>
      <c r="E531">
        <f t="shared" si="58"/>
        <v>27.970691233292861</v>
      </c>
      <c r="F531">
        <f t="shared" si="59"/>
        <v>0.71959123329286001</v>
      </c>
      <c r="G531">
        <f t="shared" si="60"/>
        <v>2.6405951807187966E-2</v>
      </c>
      <c r="H531">
        <f t="shared" si="61"/>
        <v>-0.71959123329286001</v>
      </c>
      <c r="I531">
        <f t="shared" si="62"/>
        <v>0.51781154303193933</v>
      </c>
    </row>
    <row r="532" spans="1:9">
      <c r="A532">
        <v>5.3</v>
      </c>
      <c r="B532">
        <v>27.9</v>
      </c>
      <c r="C532">
        <f t="shared" si="56"/>
        <v>147.86999999999998</v>
      </c>
      <c r="D532">
        <f t="shared" si="57"/>
        <v>28.09</v>
      </c>
      <c r="E532">
        <f t="shared" si="58"/>
        <v>26.621330463073196</v>
      </c>
      <c r="F532">
        <f t="shared" si="59"/>
        <v>1.2786695369268024</v>
      </c>
      <c r="G532">
        <f t="shared" si="60"/>
        <v>4.5830449352215141E-2</v>
      </c>
      <c r="H532">
        <f t="shared" si="61"/>
        <v>1.2786695369268024</v>
      </c>
      <c r="I532">
        <f t="shared" si="62"/>
        <v>1.6349957846646033</v>
      </c>
    </row>
    <row r="533" spans="1:9">
      <c r="A533">
        <v>3.5</v>
      </c>
      <c r="B533">
        <v>41.2</v>
      </c>
      <c r="C533">
        <f t="shared" si="56"/>
        <v>144.20000000000002</v>
      </c>
      <c r="D533">
        <f t="shared" si="57"/>
        <v>12.25</v>
      </c>
      <c r="E533">
        <f t="shared" si="58"/>
        <v>34.717495084391182</v>
      </c>
      <c r="F533">
        <f t="shared" si="59"/>
        <v>6.4825049156088212</v>
      </c>
      <c r="G533">
        <f t="shared" si="60"/>
        <v>0.15734235232060245</v>
      </c>
      <c r="H533">
        <f t="shared" si="61"/>
        <v>6.4825049156088212</v>
      </c>
      <c r="I533">
        <f t="shared" si="62"/>
        <v>42.02286998089253</v>
      </c>
    </row>
    <row r="534" spans="1:9">
      <c r="A534">
        <v>1.6</v>
      </c>
      <c r="B534">
        <v>47.3</v>
      </c>
      <c r="C534">
        <f t="shared" si="56"/>
        <v>75.679999999999993</v>
      </c>
      <c r="D534">
        <f t="shared" si="57"/>
        <v>2.5600000000000005</v>
      </c>
      <c r="E534">
        <f t="shared" si="58"/>
        <v>43.263446629115727</v>
      </c>
      <c r="F534">
        <f t="shared" si="59"/>
        <v>4.0365533708842705</v>
      </c>
      <c r="G534">
        <f t="shared" si="60"/>
        <v>8.5339394733282684E-2</v>
      </c>
      <c r="H534">
        <f t="shared" si="61"/>
        <v>4.0365533708842705</v>
      </c>
      <c r="I534">
        <f t="shared" si="62"/>
        <v>16.293763115997166</v>
      </c>
    </row>
    <row r="535" spans="1:9">
      <c r="A535">
        <v>1.8</v>
      </c>
      <c r="B535">
        <v>44.7393</v>
      </c>
      <c r="C535">
        <f t="shared" si="56"/>
        <v>80.530740000000009</v>
      </c>
      <c r="D535">
        <f t="shared" si="57"/>
        <v>3.24</v>
      </c>
      <c r="E535">
        <f t="shared" si="58"/>
        <v>42.363872782302614</v>
      </c>
      <c r="F535">
        <f t="shared" si="59"/>
        <v>2.3754272176973856</v>
      </c>
      <c r="G535">
        <f t="shared" si="60"/>
        <v>5.3094867771676928E-2</v>
      </c>
      <c r="H535">
        <f t="shared" si="61"/>
        <v>2.3754272176973856</v>
      </c>
      <c r="I535">
        <f t="shared" si="62"/>
        <v>5.6426544665775431</v>
      </c>
    </row>
    <row r="536" spans="1:9">
      <c r="A536">
        <v>6.2</v>
      </c>
      <c r="B536">
        <v>35.200000000000003</v>
      </c>
      <c r="C536">
        <f t="shared" si="56"/>
        <v>218.24000000000004</v>
      </c>
      <c r="D536">
        <f t="shared" si="57"/>
        <v>38.440000000000005</v>
      </c>
      <c r="E536">
        <f t="shared" si="58"/>
        <v>22.573248152414198</v>
      </c>
      <c r="F536">
        <f t="shared" si="59"/>
        <v>12.626751847585805</v>
      </c>
      <c r="G536">
        <f t="shared" si="60"/>
        <v>0.35871454112459672</v>
      </c>
      <c r="H536">
        <f t="shared" si="61"/>
        <v>12.626751847585805</v>
      </c>
      <c r="I536">
        <f t="shared" si="62"/>
        <v>159.43486222051152</v>
      </c>
    </row>
    <row r="537" spans="1:9">
      <c r="A537">
        <v>3.7</v>
      </c>
      <c r="B537">
        <v>34.9</v>
      </c>
      <c r="C537">
        <f t="shared" si="56"/>
        <v>129.13</v>
      </c>
      <c r="D537">
        <f t="shared" si="57"/>
        <v>13.690000000000001</v>
      </c>
      <c r="E537">
        <f t="shared" si="58"/>
        <v>33.817921237578076</v>
      </c>
      <c r="F537">
        <f t="shared" si="59"/>
        <v>1.0820787624219221</v>
      </c>
      <c r="G537">
        <f t="shared" si="60"/>
        <v>3.10051221324333E-2</v>
      </c>
      <c r="H537">
        <f t="shared" si="61"/>
        <v>1.0820787624219221</v>
      </c>
      <c r="I537">
        <f t="shared" si="62"/>
        <v>1.1708944480845587</v>
      </c>
    </row>
    <row r="538" spans="1:9">
      <c r="A538">
        <v>6.7</v>
      </c>
      <c r="B538">
        <v>24.2</v>
      </c>
      <c r="C538">
        <f t="shared" si="56"/>
        <v>162.13999999999999</v>
      </c>
      <c r="D538">
        <f t="shared" si="57"/>
        <v>44.89</v>
      </c>
      <c r="E538">
        <f t="shared" si="58"/>
        <v>20.324313535381425</v>
      </c>
      <c r="F538">
        <f t="shared" si="59"/>
        <v>3.8756864646185747</v>
      </c>
      <c r="G538">
        <f t="shared" si="60"/>
        <v>0.16015233324870143</v>
      </c>
      <c r="H538">
        <f t="shared" si="61"/>
        <v>3.8756864646185747</v>
      </c>
      <c r="I538">
        <f t="shared" si="62"/>
        <v>15.020945572027626</v>
      </c>
    </row>
    <row r="539" spans="1:9">
      <c r="A539">
        <v>3.8</v>
      </c>
      <c r="B539">
        <v>29.809899999999999</v>
      </c>
      <c r="C539">
        <f t="shared" si="56"/>
        <v>113.27761999999998</v>
      </c>
      <c r="D539">
        <f t="shared" si="57"/>
        <v>14.44</v>
      </c>
      <c r="E539">
        <f t="shared" si="58"/>
        <v>33.36813431417152</v>
      </c>
      <c r="F539">
        <f t="shared" si="59"/>
        <v>3.5582343141715214</v>
      </c>
      <c r="G539">
        <f t="shared" si="60"/>
        <v>0.11936418150250493</v>
      </c>
      <c r="H539">
        <f t="shared" si="61"/>
        <v>-3.5582343141715214</v>
      </c>
      <c r="I539">
        <f t="shared" si="62"/>
        <v>12.661031434547677</v>
      </c>
    </row>
    <row r="540" spans="1:9">
      <c r="A540">
        <v>2.4</v>
      </c>
      <c r="B540">
        <v>44.8</v>
      </c>
      <c r="C540">
        <f t="shared" si="56"/>
        <v>107.52</v>
      </c>
      <c r="D540">
        <f t="shared" si="57"/>
        <v>5.76</v>
      </c>
      <c r="E540">
        <f t="shared" si="58"/>
        <v>39.665151241863285</v>
      </c>
      <c r="F540">
        <f t="shared" si="59"/>
        <v>5.1348487581367124</v>
      </c>
      <c r="G540">
        <f t="shared" si="60"/>
        <v>0.11461715977983734</v>
      </c>
      <c r="H540">
        <f t="shared" si="61"/>
        <v>5.1348487581367124</v>
      </c>
      <c r="I540">
        <f t="shared" si="62"/>
        <v>26.366671768938136</v>
      </c>
    </row>
    <row r="541" spans="1:9">
      <c r="A541">
        <v>3.3</v>
      </c>
      <c r="B541">
        <v>33.098799999999997</v>
      </c>
      <c r="C541">
        <f t="shared" si="56"/>
        <v>109.22603999999998</v>
      </c>
      <c r="D541">
        <f t="shared" si="57"/>
        <v>10.889999999999999</v>
      </c>
      <c r="E541">
        <f t="shared" si="58"/>
        <v>35.617068931204294</v>
      </c>
      <c r="F541">
        <f t="shared" si="59"/>
        <v>2.5182689312042967</v>
      </c>
      <c r="G541">
        <f t="shared" si="60"/>
        <v>7.6083390672903456E-2</v>
      </c>
      <c r="H541">
        <f t="shared" si="61"/>
        <v>-2.5182689312042967</v>
      </c>
      <c r="I541">
        <f t="shared" si="62"/>
        <v>6.3416784098688312</v>
      </c>
    </row>
    <row r="542" spans="1:9">
      <c r="A542">
        <v>4.8</v>
      </c>
      <c r="B542">
        <v>23.577999999999999</v>
      </c>
      <c r="C542">
        <f t="shared" si="56"/>
        <v>113.17439999999999</v>
      </c>
      <c r="D542">
        <f t="shared" si="57"/>
        <v>23.04</v>
      </c>
      <c r="E542">
        <f t="shared" si="58"/>
        <v>28.87026508010597</v>
      </c>
      <c r="F542">
        <f t="shared" si="59"/>
        <v>5.2922650801059703</v>
      </c>
      <c r="G542">
        <f t="shared" si="60"/>
        <v>0.22445776062880526</v>
      </c>
      <c r="H542">
        <f t="shared" si="61"/>
        <v>-5.2922650801059703</v>
      </c>
      <c r="I542">
        <f t="shared" si="62"/>
        <v>28.008069678109052</v>
      </c>
    </row>
    <row r="543" spans="1:9">
      <c r="A543">
        <v>2.4</v>
      </c>
      <c r="B543">
        <v>38.6</v>
      </c>
      <c r="C543">
        <f t="shared" si="56"/>
        <v>92.64</v>
      </c>
      <c r="D543">
        <f t="shared" si="57"/>
        <v>5.76</v>
      </c>
      <c r="E543">
        <f t="shared" si="58"/>
        <v>39.665151241863285</v>
      </c>
      <c r="F543">
        <f t="shared" si="59"/>
        <v>1.0651512418632834</v>
      </c>
      <c r="G543">
        <f t="shared" si="60"/>
        <v>2.7594591758116148E-2</v>
      </c>
      <c r="H543">
        <f t="shared" si="61"/>
        <v>-1.0651512418632834</v>
      </c>
      <c r="I543">
        <f t="shared" si="62"/>
        <v>1.1345471680428947</v>
      </c>
    </row>
    <row r="544" spans="1:9">
      <c r="A544">
        <v>4</v>
      </c>
      <c r="B544">
        <v>27.8</v>
      </c>
      <c r="C544">
        <f t="shared" si="56"/>
        <v>111.2</v>
      </c>
      <c r="D544">
        <f t="shared" si="57"/>
        <v>16</v>
      </c>
      <c r="E544">
        <f t="shared" si="58"/>
        <v>32.468560467358408</v>
      </c>
      <c r="F544">
        <f t="shared" si="59"/>
        <v>4.6685604673584074</v>
      </c>
      <c r="G544">
        <f t="shared" si="60"/>
        <v>0.16793382976109378</v>
      </c>
      <c r="H544">
        <f t="shared" si="61"/>
        <v>-4.6685604673584074</v>
      </c>
      <c r="I544">
        <f t="shared" si="62"/>
        <v>21.795456837381749</v>
      </c>
    </row>
    <row r="545" spans="1:9">
      <c r="A545">
        <v>2.2999999999999998</v>
      </c>
      <c r="B545">
        <v>38.1</v>
      </c>
      <c r="C545">
        <f t="shared" si="56"/>
        <v>87.63</v>
      </c>
      <c r="D545">
        <f t="shared" si="57"/>
        <v>5.2899999999999991</v>
      </c>
      <c r="E545">
        <f t="shared" si="58"/>
        <v>40.114938165269841</v>
      </c>
      <c r="F545">
        <f t="shared" si="59"/>
        <v>2.0149381652698395</v>
      </c>
      <c r="G545">
        <f t="shared" si="60"/>
        <v>5.2885516148814683E-2</v>
      </c>
      <c r="H545">
        <f t="shared" si="61"/>
        <v>-2.0149381652698395</v>
      </c>
      <c r="I545">
        <f t="shared" si="62"/>
        <v>4.0599758098609868</v>
      </c>
    </row>
    <row r="546" spans="1:9">
      <c r="A546">
        <v>2.2000000000000002</v>
      </c>
      <c r="B546">
        <v>42.399099999999997</v>
      </c>
      <c r="C546">
        <f t="shared" si="56"/>
        <v>93.278019999999998</v>
      </c>
      <c r="D546">
        <f t="shared" si="57"/>
        <v>4.8400000000000007</v>
      </c>
      <c r="E546">
        <f t="shared" si="58"/>
        <v>40.564725088676397</v>
      </c>
      <c r="F546">
        <f t="shared" si="59"/>
        <v>1.8343749113236001</v>
      </c>
      <c r="G546">
        <f t="shared" si="60"/>
        <v>4.3264477579090126E-2</v>
      </c>
      <c r="H546">
        <f t="shared" si="61"/>
        <v>1.8343749113236001</v>
      </c>
      <c r="I546">
        <f t="shared" si="62"/>
        <v>3.3649313152934659</v>
      </c>
    </row>
    <row r="547" spans="1:9">
      <c r="A547">
        <v>3.8</v>
      </c>
      <c r="B547">
        <v>33.848199999999999</v>
      </c>
      <c r="C547">
        <f t="shared" si="56"/>
        <v>128.62315999999998</v>
      </c>
      <c r="D547">
        <f t="shared" si="57"/>
        <v>14.44</v>
      </c>
      <c r="E547">
        <f t="shared" si="58"/>
        <v>33.36813431417152</v>
      </c>
      <c r="F547">
        <f t="shared" si="59"/>
        <v>0.48006568582847819</v>
      </c>
      <c r="G547">
        <f t="shared" si="60"/>
        <v>1.4182901478615648E-2</v>
      </c>
      <c r="H547">
        <f t="shared" si="61"/>
        <v>0.48006568582847819</v>
      </c>
      <c r="I547">
        <f t="shared" si="62"/>
        <v>0.23046306270996714</v>
      </c>
    </row>
    <row r="548" spans="1:9">
      <c r="A548">
        <v>2.5</v>
      </c>
      <c r="B548">
        <v>40.081600000000002</v>
      </c>
      <c r="C548">
        <f t="shared" si="56"/>
        <v>100.20400000000001</v>
      </c>
      <c r="D548">
        <f t="shared" si="57"/>
        <v>6.25</v>
      </c>
      <c r="E548">
        <f t="shared" si="58"/>
        <v>39.215364318456736</v>
      </c>
      <c r="F548">
        <f t="shared" si="59"/>
        <v>0.86623568154326591</v>
      </c>
      <c r="G548">
        <f t="shared" si="60"/>
        <v>2.1611803958506294E-2</v>
      </c>
      <c r="H548">
        <f t="shared" si="61"/>
        <v>0.86623568154326591</v>
      </c>
      <c r="I548">
        <f t="shared" si="62"/>
        <v>0.75036425597872636</v>
      </c>
    </row>
    <row r="549" spans="1:9">
      <c r="A549">
        <v>2.4</v>
      </c>
      <c r="B549">
        <v>44.6</v>
      </c>
      <c r="C549">
        <f t="shared" si="56"/>
        <v>107.04</v>
      </c>
      <c r="D549">
        <f t="shared" si="57"/>
        <v>5.76</v>
      </c>
      <c r="E549">
        <f t="shared" si="58"/>
        <v>39.665151241863285</v>
      </c>
      <c r="F549">
        <f t="shared" si="59"/>
        <v>4.9348487581367166</v>
      </c>
      <c r="G549">
        <f t="shared" si="60"/>
        <v>0.11064683314207885</v>
      </c>
      <c r="H549">
        <f t="shared" si="61"/>
        <v>4.9348487581367166</v>
      </c>
      <c r="I549">
        <f t="shared" si="62"/>
        <v>24.352732265683496</v>
      </c>
    </row>
    <row r="550" spans="1:9">
      <c r="A550">
        <v>2.4</v>
      </c>
      <c r="B550">
        <v>33.6</v>
      </c>
      <c r="C550">
        <f t="shared" si="56"/>
        <v>80.64</v>
      </c>
      <c r="D550">
        <f t="shared" si="57"/>
        <v>5.76</v>
      </c>
      <c r="E550">
        <f t="shared" si="58"/>
        <v>39.665151241863285</v>
      </c>
      <c r="F550">
        <f t="shared" si="59"/>
        <v>6.0651512418632834</v>
      </c>
      <c r="G550">
        <f t="shared" si="60"/>
        <v>0.18051045362688342</v>
      </c>
      <c r="H550">
        <f t="shared" si="61"/>
        <v>-6.0651512418632834</v>
      </c>
      <c r="I550">
        <f t="shared" si="62"/>
        <v>36.786059586675727</v>
      </c>
    </row>
    <row r="551" spans="1:9">
      <c r="A551">
        <v>6</v>
      </c>
      <c r="B551">
        <v>23.8</v>
      </c>
      <c r="C551">
        <f t="shared" si="56"/>
        <v>142.80000000000001</v>
      </c>
      <c r="D551">
        <f t="shared" si="57"/>
        <v>36</v>
      </c>
      <c r="E551">
        <f t="shared" si="58"/>
        <v>23.47282199922731</v>
      </c>
      <c r="F551">
        <f t="shared" si="59"/>
        <v>0.32717800077269032</v>
      </c>
      <c r="G551">
        <f t="shared" si="60"/>
        <v>1.3746974822381946E-2</v>
      </c>
      <c r="H551">
        <f t="shared" si="61"/>
        <v>0.32717800077269032</v>
      </c>
      <c r="I551">
        <f t="shared" si="62"/>
        <v>0.10704544418961455</v>
      </c>
    </row>
    <row r="552" spans="1:9">
      <c r="A552">
        <v>2.5</v>
      </c>
      <c r="B552">
        <v>38.4</v>
      </c>
      <c r="C552">
        <f t="shared" si="56"/>
        <v>96</v>
      </c>
      <c r="D552">
        <f t="shared" si="57"/>
        <v>6.25</v>
      </c>
      <c r="E552">
        <f t="shared" si="58"/>
        <v>39.215364318456736</v>
      </c>
      <c r="F552">
        <f t="shared" si="59"/>
        <v>0.81536431845673718</v>
      </c>
      <c r="G552">
        <f t="shared" si="60"/>
        <v>2.12334457931442E-2</v>
      </c>
      <c r="H552">
        <f t="shared" si="61"/>
        <v>-0.81536431845673718</v>
      </c>
      <c r="I552">
        <f t="shared" si="62"/>
        <v>0.66481897181241956</v>
      </c>
    </row>
    <row r="553" spans="1:9">
      <c r="A553">
        <v>3</v>
      </c>
      <c r="B553">
        <v>34.799999999999997</v>
      </c>
      <c r="C553">
        <f t="shared" si="56"/>
        <v>104.39999999999999</v>
      </c>
      <c r="D553">
        <f t="shared" si="57"/>
        <v>9</v>
      </c>
      <c r="E553">
        <f t="shared" si="58"/>
        <v>36.966429701423955</v>
      </c>
      <c r="F553">
        <f t="shared" si="59"/>
        <v>2.166429701423958</v>
      </c>
      <c r="G553">
        <f t="shared" si="60"/>
        <v>6.225372705241259E-2</v>
      </c>
      <c r="H553">
        <f t="shared" si="61"/>
        <v>-2.166429701423958</v>
      </c>
      <c r="I553">
        <f t="shared" si="62"/>
        <v>4.6934176512118997</v>
      </c>
    </row>
    <row r="554" spans="1:9">
      <c r="A554">
        <v>5.6</v>
      </c>
      <c r="B554">
        <v>23.061</v>
      </c>
      <c r="C554">
        <f t="shared" si="56"/>
        <v>129.14159999999998</v>
      </c>
      <c r="D554">
        <f t="shared" si="57"/>
        <v>31.359999999999996</v>
      </c>
      <c r="E554">
        <f t="shared" si="58"/>
        <v>25.271969692853531</v>
      </c>
      <c r="F554">
        <f t="shared" si="59"/>
        <v>2.2109696928535314</v>
      </c>
      <c r="G554">
        <f t="shared" si="60"/>
        <v>9.5874840330147496E-2</v>
      </c>
      <c r="H554">
        <f t="shared" si="61"/>
        <v>-2.2109696928535314</v>
      </c>
      <c r="I554">
        <f t="shared" si="62"/>
        <v>4.8883869827168391</v>
      </c>
    </row>
    <row r="555" spans="1:9">
      <c r="A555">
        <v>6</v>
      </c>
      <c r="B555">
        <v>30.5</v>
      </c>
      <c r="C555">
        <f t="shared" si="56"/>
        <v>183</v>
      </c>
      <c r="D555">
        <f t="shared" si="57"/>
        <v>36</v>
      </c>
      <c r="E555">
        <f t="shared" si="58"/>
        <v>23.47282199922731</v>
      </c>
      <c r="F555">
        <f t="shared" si="59"/>
        <v>7.0271780007726896</v>
      </c>
      <c r="G555">
        <f t="shared" si="60"/>
        <v>0.23039927871385868</v>
      </c>
      <c r="H555">
        <f t="shared" si="61"/>
        <v>7.0271780007726896</v>
      </c>
      <c r="I555">
        <f t="shared" si="62"/>
        <v>49.381230654543657</v>
      </c>
    </row>
    <row r="556" spans="1:9">
      <c r="A556">
        <v>3</v>
      </c>
      <c r="B556">
        <v>33.299999999999997</v>
      </c>
      <c r="C556">
        <f t="shared" si="56"/>
        <v>99.899999999999991</v>
      </c>
      <c r="D556">
        <f t="shared" si="57"/>
        <v>9</v>
      </c>
      <c r="E556">
        <f t="shared" si="58"/>
        <v>36.966429701423955</v>
      </c>
      <c r="F556">
        <f t="shared" si="59"/>
        <v>3.666429701423958</v>
      </c>
      <c r="G556">
        <f t="shared" si="60"/>
        <v>0.1101029940367555</v>
      </c>
      <c r="H556">
        <f t="shared" si="61"/>
        <v>-3.666429701423958</v>
      </c>
      <c r="I556">
        <f t="shared" si="62"/>
        <v>13.442706755483773</v>
      </c>
    </row>
    <row r="557" spans="1:9">
      <c r="A557">
        <v>2.2000000000000002</v>
      </c>
      <c r="B557">
        <v>42.399099999999997</v>
      </c>
      <c r="C557">
        <f t="shared" si="56"/>
        <v>93.278019999999998</v>
      </c>
      <c r="D557">
        <f t="shared" si="57"/>
        <v>4.8400000000000007</v>
      </c>
      <c r="E557">
        <f t="shared" si="58"/>
        <v>40.564725088676397</v>
      </c>
      <c r="F557">
        <f t="shared" si="59"/>
        <v>1.8343749113236001</v>
      </c>
      <c r="G557">
        <f t="shared" si="60"/>
        <v>4.3264477579090126E-2</v>
      </c>
      <c r="H557">
        <f t="shared" si="61"/>
        <v>1.8343749113236001</v>
      </c>
      <c r="I557">
        <f t="shared" si="62"/>
        <v>3.3649313152934659</v>
      </c>
    </row>
    <row r="558" spans="1:9">
      <c r="A558">
        <v>3</v>
      </c>
      <c r="B558">
        <v>34.548200000000001</v>
      </c>
      <c r="C558">
        <f t="shared" si="56"/>
        <v>103.6446</v>
      </c>
      <c r="D558">
        <f t="shared" si="57"/>
        <v>9</v>
      </c>
      <c r="E558">
        <f t="shared" si="58"/>
        <v>36.966429701423955</v>
      </c>
      <c r="F558">
        <f t="shared" si="59"/>
        <v>2.4182297014239538</v>
      </c>
      <c r="G558">
        <f t="shared" si="60"/>
        <v>6.9995823267896842E-2</v>
      </c>
      <c r="H558">
        <f t="shared" si="61"/>
        <v>-2.4182297014239538</v>
      </c>
      <c r="I558">
        <f t="shared" si="62"/>
        <v>5.8478348888489844</v>
      </c>
    </row>
    <row r="559" spans="1:9">
      <c r="A559">
        <v>2</v>
      </c>
      <c r="B559">
        <v>47.296399999999998</v>
      </c>
      <c r="C559">
        <f t="shared" si="56"/>
        <v>94.592799999999997</v>
      </c>
      <c r="D559">
        <f t="shared" si="57"/>
        <v>4</v>
      </c>
      <c r="E559">
        <f t="shared" si="58"/>
        <v>41.464298935489509</v>
      </c>
      <c r="F559">
        <f t="shared" si="59"/>
        <v>5.8321010645104892</v>
      </c>
      <c r="G559">
        <f t="shared" si="60"/>
        <v>0.12330961900927954</v>
      </c>
      <c r="H559">
        <f t="shared" si="61"/>
        <v>5.8321010645104892</v>
      </c>
      <c r="I559">
        <f t="shared" si="62"/>
        <v>34.013402826664382</v>
      </c>
    </row>
    <row r="560" spans="1:9">
      <c r="A560">
        <v>3</v>
      </c>
      <c r="B560">
        <v>36.1</v>
      </c>
      <c r="C560">
        <f t="shared" si="56"/>
        <v>108.30000000000001</v>
      </c>
      <c r="D560">
        <f t="shared" si="57"/>
        <v>9</v>
      </c>
      <c r="E560">
        <f t="shared" si="58"/>
        <v>36.966429701423955</v>
      </c>
      <c r="F560">
        <f t="shared" si="59"/>
        <v>0.8664297014239537</v>
      </c>
      <c r="G560">
        <f t="shared" si="60"/>
        <v>2.4000822754126142E-2</v>
      </c>
      <c r="H560">
        <f t="shared" si="61"/>
        <v>-0.8664297014239537</v>
      </c>
      <c r="I560">
        <f t="shared" si="62"/>
        <v>0.75070042750960153</v>
      </c>
    </row>
    <row r="561" spans="1:9">
      <c r="A561">
        <v>1.6</v>
      </c>
      <c r="B561">
        <v>44.571399999999997</v>
      </c>
      <c r="C561">
        <f t="shared" si="56"/>
        <v>71.314239999999998</v>
      </c>
      <c r="D561">
        <f t="shared" si="57"/>
        <v>2.5600000000000005</v>
      </c>
      <c r="E561">
        <f t="shared" si="58"/>
        <v>43.263446629115727</v>
      </c>
      <c r="F561">
        <f t="shared" si="59"/>
        <v>1.3079533708842703</v>
      </c>
      <c r="G561">
        <f t="shared" si="60"/>
        <v>2.934512649107433E-2</v>
      </c>
      <c r="H561">
        <f t="shared" si="61"/>
        <v>1.3079533708842703</v>
      </c>
      <c r="I561">
        <f t="shared" si="62"/>
        <v>1.7107420204075257</v>
      </c>
    </row>
    <row r="562" spans="1:9">
      <c r="A562">
        <v>2.4</v>
      </c>
      <c r="B562">
        <v>34.283099999999997</v>
      </c>
      <c r="C562">
        <f t="shared" si="56"/>
        <v>82.279439999999994</v>
      </c>
      <c r="D562">
        <f t="shared" si="57"/>
        <v>5.76</v>
      </c>
      <c r="E562">
        <f t="shared" si="58"/>
        <v>39.665151241863285</v>
      </c>
      <c r="F562">
        <f t="shared" si="59"/>
        <v>5.3820512418632873</v>
      </c>
      <c r="G562">
        <f t="shared" si="60"/>
        <v>0.1569884649247964</v>
      </c>
      <c r="H562">
        <f t="shared" si="61"/>
        <v>-5.3820512418632873</v>
      </c>
      <c r="I562">
        <f t="shared" si="62"/>
        <v>28.966475570042153</v>
      </c>
    </row>
    <row r="563" spans="1:9">
      <c r="A563">
        <v>5.3</v>
      </c>
      <c r="B563">
        <v>26.6</v>
      </c>
      <c r="C563">
        <f t="shared" si="56"/>
        <v>140.97999999999999</v>
      </c>
      <c r="D563">
        <f t="shared" si="57"/>
        <v>28.09</v>
      </c>
      <c r="E563">
        <f t="shared" si="58"/>
        <v>26.621330463073196</v>
      </c>
      <c r="F563">
        <f t="shared" si="59"/>
        <v>2.133046307319475E-2</v>
      </c>
      <c r="G563">
        <f t="shared" si="60"/>
        <v>8.0189710801484022E-4</v>
      </c>
      <c r="H563">
        <f t="shared" si="61"/>
        <v>-2.133046307319475E-2</v>
      </c>
      <c r="I563">
        <f t="shared" si="62"/>
        <v>4.5498865491692481E-4</v>
      </c>
    </row>
    <row r="564" spans="1:9">
      <c r="A564">
        <v>2</v>
      </c>
      <c r="B564">
        <v>60.1</v>
      </c>
      <c r="C564">
        <f t="shared" si="56"/>
        <v>120.2</v>
      </c>
      <c r="D564">
        <f t="shared" si="57"/>
        <v>4</v>
      </c>
      <c r="E564">
        <f t="shared" si="58"/>
        <v>41.464298935489509</v>
      </c>
      <c r="F564">
        <f t="shared" si="59"/>
        <v>18.635701064510492</v>
      </c>
      <c r="G564">
        <f t="shared" si="60"/>
        <v>0.31007822070732932</v>
      </c>
      <c r="H564">
        <f t="shared" si="61"/>
        <v>18.635701064510492</v>
      </c>
      <c r="I564">
        <f t="shared" si="62"/>
        <v>347.28935416579748</v>
      </c>
    </row>
    <row r="565" spans="1:9">
      <c r="A565">
        <v>2.2000000000000002</v>
      </c>
      <c r="B565">
        <v>46.8</v>
      </c>
      <c r="C565">
        <f t="shared" si="56"/>
        <v>102.96000000000001</v>
      </c>
      <c r="D565">
        <f t="shared" si="57"/>
        <v>4.8400000000000007</v>
      </c>
      <c r="E565">
        <f t="shared" si="58"/>
        <v>40.564725088676397</v>
      </c>
      <c r="F565">
        <f t="shared" si="59"/>
        <v>6.2352749113236001</v>
      </c>
      <c r="G565">
        <f t="shared" si="60"/>
        <v>0.13323236990007695</v>
      </c>
      <c r="H565">
        <f t="shared" si="61"/>
        <v>6.2352749113236001</v>
      </c>
      <c r="I565">
        <f t="shared" si="62"/>
        <v>38.878653219781526</v>
      </c>
    </row>
    <row r="566" spans="1:9">
      <c r="A566">
        <v>5</v>
      </c>
      <c r="B566">
        <v>24.0505</v>
      </c>
      <c r="C566">
        <f t="shared" si="56"/>
        <v>120.2525</v>
      </c>
      <c r="D566">
        <f t="shared" si="57"/>
        <v>25</v>
      </c>
      <c r="E566">
        <f t="shared" si="58"/>
        <v>27.970691233292861</v>
      </c>
      <c r="F566">
        <f t="shared" si="59"/>
        <v>3.9201912332928615</v>
      </c>
      <c r="G566">
        <f t="shared" si="60"/>
        <v>0.16299832574345072</v>
      </c>
      <c r="H566">
        <f t="shared" si="61"/>
        <v>-3.9201912332928615</v>
      </c>
      <c r="I566">
        <f t="shared" si="62"/>
        <v>15.367899305586207</v>
      </c>
    </row>
    <row r="567" spans="1:9">
      <c r="A567">
        <v>2.4</v>
      </c>
      <c r="B567">
        <v>38.6</v>
      </c>
      <c r="C567">
        <f t="shared" si="56"/>
        <v>92.64</v>
      </c>
      <c r="D567">
        <f t="shared" si="57"/>
        <v>5.76</v>
      </c>
      <c r="E567">
        <f t="shared" si="58"/>
        <v>39.665151241863285</v>
      </c>
      <c r="F567">
        <f t="shared" si="59"/>
        <v>1.0651512418632834</v>
      </c>
      <c r="G567">
        <f t="shared" si="60"/>
        <v>2.7594591758116148E-2</v>
      </c>
      <c r="H567">
        <f t="shared" si="61"/>
        <v>-1.0651512418632834</v>
      </c>
      <c r="I567">
        <f t="shared" si="62"/>
        <v>1.1345471680428947</v>
      </c>
    </row>
    <row r="568" spans="1:9">
      <c r="A568">
        <v>3.6</v>
      </c>
      <c r="B568">
        <v>36.439500000000002</v>
      </c>
      <c r="C568">
        <f t="shared" si="56"/>
        <v>131.18220000000002</v>
      </c>
      <c r="D568">
        <f t="shared" si="57"/>
        <v>12.96</v>
      </c>
      <c r="E568">
        <f t="shared" si="58"/>
        <v>34.267708160984625</v>
      </c>
      <c r="F568">
        <f t="shared" si="59"/>
        <v>2.171791839015377</v>
      </c>
      <c r="G568">
        <f t="shared" si="60"/>
        <v>5.9599935208094972E-2</v>
      </c>
      <c r="H568">
        <f t="shared" si="61"/>
        <v>2.171791839015377</v>
      </c>
      <c r="I568">
        <f t="shared" si="62"/>
        <v>4.7166797920137933</v>
      </c>
    </row>
    <row r="569" spans="1:9">
      <c r="A569">
        <v>3.7</v>
      </c>
      <c r="B569">
        <v>25.1</v>
      </c>
      <c r="C569">
        <f t="shared" si="56"/>
        <v>92.87</v>
      </c>
      <c r="D569">
        <f t="shared" si="57"/>
        <v>13.690000000000001</v>
      </c>
      <c r="E569">
        <f t="shared" si="58"/>
        <v>33.817921237578076</v>
      </c>
      <c r="F569">
        <f t="shared" si="59"/>
        <v>8.717921237578075</v>
      </c>
      <c r="G569">
        <f t="shared" si="60"/>
        <v>0.34732753934574001</v>
      </c>
      <c r="H569">
        <f t="shared" si="61"/>
        <v>-8.717921237578075</v>
      </c>
      <c r="I569">
        <f t="shared" si="62"/>
        <v>76.002150704614834</v>
      </c>
    </row>
    <row r="570" spans="1:9">
      <c r="A570">
        <v>4</v>
      </c>
      <c r="B570">
        <v>24.6648</v>
      </c>
      <c r="C570">
        <f t="shared" si="56"/>
        <v>98.659199999999998</v>
      </c>
      <c r="D570">
        <f t="shared" si="57"/>
        <v>16</v>
      </c>
      <c r="E570">
        <f t="shared" si="58"/>
        <v>32.468560467358408</v>
      </c>
      <c r="F570">
        <f t="shared" si="59"/>
        <v>7.8037604673584084</v>
      </c>
      <c r="G570">
        <f t="shared" si="60"/>
        <v>0.31639261082021375</v>
      </c>
      <c r="H570">
        <f t="shared" si="61"/>
        <v>-7.8037604673584084</v>
      </c>
      <c r="I570">
        <f t="shared" si="62"/>
        <v>60.898677431905924</v>
      </c>
    </row>
    <row r="571" spans="1:9">
      <c r="A571">
        <v>6.5</v>
      </c>
      <c r="B571">
        <v>19.899999999999999</v>
      </c>
      <c r="C571">
        <f t="shared" si="56"/>
        <v>129.35</v>
      </c>
      <c r="D571">
        <f t="shared" si="57"/>
        <v>42.25</v>
      </c>
      <c r="E571">
        <f t="shared" si="58"/>
        <v>21.223887382194537</v>
      </c>
      <c r="F571">
        <f t="shared" si="59"/>
        <v>1.3238873821945383</v>
      </c>
      <c r="G571">
        <f t="shared" si="60"/>
        <v>6.6527004130378806E-2</v>
      </c>
      <c r="H571">
        <f t="shared" si="61"/>
        <v>-1.3238873821945383</v>
      </c>
      <c r="I571">
        <f t="shared" si="62"/>
        <v>1.7526778007339074</v>
      </c>
    </row>
    <row r="572" spans="1:9">
      <c r="A572">
        <v>1.6</v>
      </c>
      <c r="B572">
        <v>48.9</v>
      </c>
      <c r="C572">
        <f t="shared" si="56"/>
        <v>78.240000000000009</v>
      </c>
      <c r="D572">
        <f t="shared" si="57"/>
        <v>2.5600000000000005</v>
      </c>
      <c r="E572">
        <f t="shared" si="58"/>
        <v>43.263446629115727</v>
      </c>
      <c r="F572">
        <f t="shared" si="59"/>
        <v>5.6365533708842719</v>
      </c>
      <c r="G572">
        <f t="shared" si="60"/>
        <v>0.11526694009988286</v>
      </c>
      <c r="H572">
        <f t="shared" si="61"/>
        <v>5.6365533708842719</v>
      </c>
      <c r="I572">
        <f t="shared" si="62"/>
        <v>31.770733902826848</v>
      </c>
    </row>
    <row r="573" spans="1:9">
      <c r="A573">
        <v>3.5</v>
      </c>
      <c r="B573">
        <v>38.719299999999997</v>
      </c>
      <c r="C573">
        <f t="shared" si="56"/>
        <v>135.51755</v>
      </c>
      <c r="D573">
        <f t="shared" si="57"/>
        <v>12.25</v>
      </c>
      <c r="E573">
        <f t="shared" si="58"/>
        <v>34.717495084391182</v>
      </c>
      <c r="F573">
        <f t="shared" si="59"/>
        <v>4.0018049156088153</v>
      </c>
      <c r="G573">
        <f t="shared" si="60"/>
        <v>0.10335426817139813</v>
      </c>
      <c r="H573">
        <f t="shared" si="61"/>
        <v>4.0018049156088153</v>
      </c>
      <c r="I573">
        <f t="shared" si="62"/>
        <v>16.014442582590878</v>
      </c>
    </row>
    <row r="574" spans="1:9">
      <c r="A574">
        <v>3.8</v>
      </c>
      <c r="B574">
        <v>33.200000000000003</v>
      </c>
      <c r="C574">
        <f t="shared" si="56"/>
        <v>126.16000000000001</v>
      </c>
      <c r="D574">
        <f t="shared" si="57"/>
        <v>14.44</v>
      </c>
      <c r="E574">
        <f t="shared" si="58"/>
        <v>33.36813431417152</v>
      </c>
      <c r="F574">
        <f t="shared" si="59"/>
        <v>0.16813431417151747</v>
      </c>
      <c r="G574">
        <f t="shared" si="60"/>
        <v>5.064286571431249E-3</v>
      </c>
      <c r="H574">
        <f t="shared" si="61"/>
        <v>-0.16813431417151747</v>
      </c>
      <c r="I574">
        <f t="shared" si="62"/>
        <v>2.8269147601926541E-2</v>
      </c>
    </row>
    <row r="575" spans="1:9">
      <c r="A575">
        <v>4.5999999999999996</v>
      </c>
      <c r="B575">
        <v>32.149900000000002</v>
      </c>
      <c r="C575">
        <f t="shared" si="56"/>
        <v>147.88954000000001</v>
      </c>
      <c r="D575">
        <f t="shared" si="57"/>
        <v>21.159999999999997</v>
      </c>
      <c r="E575">
        <f t="shared" si="58"/>
        <v>29.769838926919082</v>
      </c>
      <c r="F575">
        <f t="shared" si="59"/>
        <v>2.3800610730809204</v>
      </c>
      <c r="G575">
        <f t="shared" si="60"/>
        <v>7.4030123673197126E-2</v>
      </c>
      <c r="H575">
        <f t="shared" si="61"/>
        <v>2.3800610730809204</v>
      </c>
      <c r="I575">
        <f t="shared" si="62"/>
        <v>5.6646907115951022</v>
      </c>
    </row>
    <row r="576" spans="1:9">
      <c r="A576">
        <v>6.7</v>
      </c>
      <c r="B576">
        <v>24.2</v>
      </c>
      <c r="C576">
        <f t="shared" si="56"/>
        <v>162.13999999999999</v>
      </c>
      <c r="D576">
        <f t="shared" si="57"/>
        <v>44.89</v>
      </c>
      <c r="E576">
        <f t="shared" si="58"/>
        <v>20.324313535381425</v>
      </c>
      <c r="F576">
        <f t="shared" si="59"/>
        <v>3.8756864646185747</v>
      </c>
      <c r="G576">
        <f t="shared" si="60"/>
        <v>0.16015233324870143</v>
      </c>
      <c r="H576">
        <f t="shared" si="61"/>
        <v>3.8756864646185747</v>
      </c>
      <c r="I576">
        <f t="shared" si="62"/>
        <v>15.020945572027626</v>
      </c>
    </row>
    <row r="577" spans="1:9">
      <c r="A577">
        <v>6</v>
      </c>
      <c r="B577">
        <v>30.5</v>
      </c>
      <c r="C577">
        <f t="shared" si="56"/>
        <v>183</v>
      </c>
      <c r="D577">
        <f t="shared" si="57"/>
        <v>36</v>
      </c>
      <c r="E577">
        <f t="shared" si="58"/>
        <v>23.47282199922731</v>
      </c>
      <c r="F577">
        <f t="shared" si="59"/>
        <v>7.0271780007726896</v>
      </c>
      <c r="G577">
        <f t="shared" si="60"/>
        <v>0.23039927871385868</v>
      </c>
      <c r="H577">
        <f t="shared" si="61"/>
        <v>7.0271780007726896</v>
      </c>
      <c r="I577">
        <f t="shared" si="62"/>
        <v>49.381230654543657</v>
      </c>
    </row>
    <row r="578" spans="1:9">
      <c r="A578">
        <v>4.4000000000000004</v>
      </c>
      <c r="B578">
        <v>29.452100000000002</v>
      </c>
      <c r="C578">
        <f t="shared" si="56"/>
        <v>129.58924000000002</v>
      </c>
      <c r="D578">
        <f t="shared" si="57"/>
        <v>19.360000000000003</v>
      </c>
      <c r="E578">
        <f t="shared" si="58"/>
        <v>30.669412773732187</v>
      </c>
      <c r="F578">
        <f t="shared" si="59"/>
        <v>1.2173127737321856</v>
      </c>
      <c r="G578">
        <f t="shared" si="60"/>
        <v>4.1331951668376297E-2</v>
      </c>
      <c r="H578">
        <f t="shared" si="61"/>
        <v>-1.2173127737321856</v>
      </c>
      <c r="I578">
        <f t="shared" si="62"/>
        <v>1.4818503890915473</v>
      </c>
    </row>
    <row r="579" spans="1:9">
      <c r="A579">
        <v>5.3</v>
      </c>
      <c r="B579">
        <v>30.4</v>
      </c>
      <c r="C579">
        <f t="shared" ref="C579:C642" si="63">A579*B579</f>
        <v>161.11999999999998</v>
      </c>
      <c r="D579">
        <f t="shared" ref="D579:D642" si="64">(A579^2)</f>
        <v>28.09</v>
      </c>
      <c r="E579">
        <f t="shared" ref="E579:E642" si="65">$L$41+$L$40*A579</f>
        <v>26.621330463073196</v>
      </c>
      <c r="F579">
        <f t="shared" ref="F579:F642" si="66">ABS(B579-E579)</f>
        <v>3.7786695369268024</v>
      </c>
      <c r="G579">
        <f t="shared" ref="G579:G642" si="67">F579/B579</f>
        <v>0.12429834003048693</v>
      </c>
      <c r="H579">
        <f t="shared" ref="H579:H642" si="68">B579-E579</f>
        <v>3.7786695369268024</v>
      </c>
      <c r="I579">
        <f t="shared" ref="I579:I642" si="69">H579^2</f>
        <v>14.278343469298616</v>
      </c>
    </row>
    <row r="580" spans="1:9">
      <c r="A580">
        <v>2.4</v>
      </c>
      <c r="B580">
        <v>41.5</v>
      </c>
      <c r="C580">
        <f t="shared" si="63"/>
        <v>99.6</v>
      </c>
      <c r="D580">
        <f t="shared" si="64"/>
        <v>5.76</v>
      </c>
      <c r="E580">
        <f t="shared" si="65"/>
        <v>39.665151241863285</v>
      </c>
      <c r="F580">
        <f t="shared" si="66"/>
        <v>1.8348487581367152</v>
      </c>
      <c r="G580">
        <f t="shared" si="67"/>
        <v>4.421322308763169E-2</v>
      </c>
      <c r="H580">
        <f t="shared" si="68"/>
        <v>1.8348487581367152</v>
      </c>
      <c r="I580">
        <f t="shared" si="69"/>
        <v>3.3666699652358463</v>
      </c>
    </row>
    <row r="581" spans="1:9">
      <c r="A581">
        <v>5.3</v>
      </c>
      <c r="B581">
        <v>26.6</v>
      </c>
      <c r="C581">
        <f t="shared" si="63"/>
        <v>140.97999999999999</v>
      </c>
      <c r="D581">
        <f t="shared" si="64"/>
        <v>28.09</v>
      </c>
      <c r="E581">
        <f t="shared" si="65"/>
        <v>26.621330463073196</v>
      </c>
      <c r="F581">
        <f t="shared" si="66"/>
        <v>2.133046307319475E-2</v>
      </c>
      <c r="G581">
        <f t="shared" si="67"/>
        <v>8.0189710801484022E-4</v>
      </c>
      <c r="H581">
        <f t="shared" si="68"/>
        <v>-2.133046307319475E-2</v>
      </c>
      <c r="I581">
        <f t="shared" si="69"/>
        <v>4.5498865491692481E-4</v>
      </c>
    </row>
    <row r="582" spans="1:9">
      <c r="A582">
        <v>5</v>
      </c>
      <c r="B582">
        <v>29.7559</v>
      </c>
      <c r="C582">
        <f t="shared" si="63"/>
        <v>148.77950000000001</v>
      </c>
      <c r="D582">
        <f t="shared" si="64"/>
        <v>25</v>
      </c>
      <c r="E582">
        <f t="shared" si="65"/>
        <v>27.970691233292861</v>
      </c>
      <c r="F582">
        <f t="shared" si="66"/>
        <v>1.7852087667071395</v>
      </c>
      <c r="G582">
        <f t="shared" si="67"/>
        <v>5.9995119176604959E-2</v>
      </c>
      <c r="H582">
        <f t="shared" si="68"/>
        <v>1.7852087667071395</v>
      </c>
      <c r="I582">
        <f t="shared" si="69"/>
        <v>3.1869703407280259</v>
      </c>
    </row>
    <row r="583" spans="1:9">
      <c r="A583">
        <v>2</v>
      </c>
      <c r="B583">
        <v>40.234499999999997</v>
      </c>
      <c r="C583">
        <f t="shared" si="63"/>
        <v>80.468999999999994</v>
      </c>
      <c r="D583">
        <f t="shared" si="64"/>
        <v>4</v>
      </c>
      <c r="E583">
        <f t="shared" si="65"/>
        <v>41.464298935489509</v>
      </c>
      <c r="F583">
        <f t="shared" si="66"/>
        <v>1.2297989354895122</v>
      </c>
      <c r="G583">
        <f t="shared" si="67"/>
        <v>3.0565781493233725E-2</v>
      </c>
      <c r="H583">
        <f t="shared" si="68"/>
        <v>-1.2297989354895122</v>
      </c>
      <c r="I583">
        <f t="shared" si="69"/>
        <v>1.5124054217311376</v>
      </c>
    </row>
    <row r="584" spans="1:9">
      <c r="A584">
        <v>2.5</v>
      </c>
      <c r="B584">
        <v>38.6</v>
      </c>
      <c r="C584">
        <f t="shared" si="63"/>
        <v>96.5</v>
      </c>
      <c r="D584">
        <f t="shared" si="64"/>
        <v>6.25</v>
      </c>
      <c r="E584">
        <f t="shared" si="65"/>
        <v>39.215364318456736</v>
      </c>
      <c r="F584">
        <f t="shared" si="66"/>
        <v>0.61536431845673434</v>
      </c>
      <c r="G584">
        <f t="shared" si="67"/>
        <v>1.5942080789034568E-2</v>
      </c>
      <c r="H584">
        <f t="shared" si="68"/>
        <v>-0.61536431845673434</v>
      </c>
      <c r="I584">
        <f t="shared" si="69"/>
        <v>0.37867324442972117</v>
      </c>
    </row>
    <row r="585" spans="1:9">
      <c r="A585">
        <v>2.4</v>
      </c>
      <c r="B585">
        <v>42.8</v>
      </c>
      <c r="C585">
        <f t="shared" si="63"/>
        <v>102.71999999999998</v>
      </c>
      <c r="D585">
        <f t="shared" si="64"/>
        <v>5.76</v>
      </c>
      <c r="E585">
        <f t="shared" si="65"/>
        <v>39.665151241863285</v>
      </c>
      <c r="F585">
        <f t="shared" si="66"/>
        <v>3.1348487581367124</v>
      </c>
      <c r="G585">
        <f t="shared" si="67"/>
        <v>7.324412986300731E-2</v>
      </c>
      <c r="H585">
        <f t="shared" si="68"/>
        <v>3.1348487581367124</v>
      </c>
      <c r="I585">
        <f t="shared" si="69"/>
        <v>9.827276736391287</v>
      </c>
    </row>
    <row r="586" spans="1:9">
      <c r="A586">
        <v>5.3</v>
      </c>
      <c r="B586">
        <v>29.3645</v>
      </c>
      <c r="C586">
        <f t="shared" si="63"/>
        <v>155.63184999999999</v>
      </c>
      <c r="D586">
        <f t="shared" si="64"/>
        <v>28.09</v>
      </c>
      <c r="E586">
        <f t="shared" si="65"/>
        <v>26.621330463073196</v>
      </c>
      <c r="F586">
        <f t="shared" si="66"/>
        <v>2.7431695369268034</v>
      </c>
      <c r="G586">
        <f t="shared" si="67"/>
        <v>9.3417886799598268E-2</v>
      </c>
      <c r="H586">
        <f t="shared" si="68"/>
        <v>2.7431695369268034</v>
      </c>
      <c r="I586">
        <f t="shared" si="69"/>
        <v>7.5249791083232136</v>
      </c>
    </row>
    <row r="587" spans="1:9">
      <c r="A587">
        <v>2</v>
      </c>
      <c r="B587">
        <v>41.566099999999999</v>
      </c>
      <c r="C587">
        <f t="shared" si="63"/>
        <v>83.132199999999997</v>
      </c>
      <c r="D587">
        <f t="shared" si="64"/>
        <v>4</v>
      </c>
      <c r="E587">
        <f t="shared" si="65"/>
        <v>41.464298935489509</v>
      </c>
      <c r="F587">
        <f t="shared" si="66"/>
        <v>0.10180106451048943</v>
      </c>
      <c r="G587">
        <f t="shared" si="67"/>
        <v>2.4491367847955287E-3</v>
      </c>
      <c r="H587">
        <f t="shared" si="68"/>
        <v>0.10180106451048943</v>
      </c>
      <c r="I587">
        <f t="shared" si="69"/>
        <v>1.036345673546883E-2</v>
      </c>
    </row>
    <row r="588" spans="1:9">
      <c r="A588">
        <v>3.2</v>
      </c>
      <c r="B588">
        <v>30.347000000000001</v>
      </c>
      <c r="C588">
        <f t="shared" si="63"/>
        <v>97.110400000000013</v>
      </c>
      <c r="D588">
        <f t="shared" si="64"/>
        <v>10.240000000000002</v>
      </c>
      <c r="E588">
        <f t="shared" si="65"/>
        <v>36.06685585461085</v>
      </c>
      <c r="F588">
        <f t="shared" si="66"/>
        <v>5.7198558546108487</v>
      </c>
      <c r="G588">
        <f t="shared" si="67"/>
        <v>0.18848175617394961</v>
      </c>
      <c r="H588">
        <f t="shared" si="68"/>
        <v>-5.7198558546108487</v>
      </c>
      <c r="I588">
        <f t="shared" si="69"/>
        <v>32.716750997525999</v>
      </c>
    </row>
    <row r="589" spans="1:9">
      <c r="A589">
        <v>3</v>
      </c>
      <c r="B589">
        <v>34.285299999999999</v>
      </c>
      <c r="C589">
        <f t="shared" si="63"/>
        <v>102.85589999999999</v>
      </c>
      <c r="D589">
        <f t="shared" si="64"/>
        <v>9</v>
      </c>
      <c r="E589">
        <f t="shared" si="65"/>
        <v>36.966429701423955</v>
      </c>
      <c r="F589">
        <f t="shared" si="66"/>
        <v>2.6811297014239557</v>
      </c>
      <c r="G589">
        <f t="shared" si="67"/>
        <v>7.8200561214980049E-2</v>
      </c>
      <c r="H589">
        <f t="shared" si="68"/>
        <v>-2.6811297014239557</v>
      </c>
      <c r="I589">
        <f t="shared" si="69"/>
        <v>7.1884564758577101</v>
      </c>
    </row>
    <row r="590" spans="1:9">
      <c r="A590">
        <v>2.5</v>
      </c>
      <c r="B590">
        <v>40.6</v>
      </c>
      <c r="C590">
        <f t="shared" si="63"/>
        <v>101.5</v>
      </c>
      <c r="D590">
        <f t="shared" si="64"/>
        <v>6.25</v>
      </c>
      <c r="E590">
        <f t="shared" si="65"/>
        <v>39.215364318456736</v>
      </c>
      <c r="F590">
        <f t="shared" si="66"/>
        <v>1.3846356815432657</v>
      </c>
      <c r="G590">
        <f t="shared" si="67"/>
        <v>3.4104327131607527E-2</v>
      </c>
      <c r="H590">
        <f t="shared" si="68"/>
        <v>1.3846356815432657</v>
      </c>
      <c r="I590">
        <f t="shared" si="69"/>
        <v>1.9172159706027838</v>
      </c>
    </row>
    <row r="591" spans="1:9">
      <c r="A591">
        <v>3</v>
      </c>
      <c r="B591">
        <v>38.7896</v>
      </c>
      <c r="C591">
        <f t="shared" si="63"/>
        <v>116.36879999999999</v>
      </c>
      <c r="D591">
        <f t="shared" si="64"/>
        <v>9</v>
      </c>
      <c r="E591">
        <f t="shared" si="65"/>
        <v>36.966429701423955</v>
      </c>
      <c r="F591">
        <f t="shared" si="66"/>
        <v>1.823170298576045</v>
      </c>
      <c r="G591">
        <f t="shared" si="67"/>
        <v>4.7001523567555346E-2</v>
      </c>
      <c r="H591">
        <f t="shared" si="68"/>
        <v>1.823170298576045</v>
      </c>
      <c r="I591">
        <f t="shared" si="69"/>
        <v>3.3239499376098651</v>
      </c>
    </row>
    <row r="592" spans="1:9">
      <c r="A592">
        <v>6.7</v>
      </c>
      <c r="B592">
        <v>24.2</v>
      </c>
      <c r="C592">
        <f t="shared" si="63"/>
        <v>162.13999999999999</v>
      </c>
      <c r="D592">
        <f t="shared" si="64"/>
        <v>44.89</v>
      </c>
      <c r="E592">
        <f t="shared" si="65"/>
        <v>20.324313535381425</v>
      </c>
      <c r="F592">
        <f t="shared" si="66"/>
        <v>3.8756864646185747</v>
      </c>
      <c r="G592">
        <f t="shared" si="67"/>
        <v>0.16015233324870143</v>
      </c>
      <c r="H592">
        <f t="shared" si="68"/>
        <v>3.8756864646185747</v>
      </c>
      <c r="I592">
        <f t="shared" si="69"/>
        <v>15.020945572027626</v>
      </c>
    </row>
    <row r="593" spans="1:9">
      <c r="A593">
        <v>2.7</v>
      </c>
      <c r="B593">
        <v>36.146299999999997</v>
      </c>
      <c r="C593">
        <f t="shared" si="63"/>
        <v>97.595010000000002</v>
      </c>
      <c r="D593">
        <f t="shared" si="64"/>
        <v>7.2900000000000009</v>
      </c>
      <c r="E593">
        <f t="shared" si="65"/>
        <v>38.315790471643624</v>
      </c>
      <c r="F593">
        <f t="shared" si="66"/>
        <v>2.169490471643627</v>
      </c>
      <c r="G593">
        <f t="shared" si="67"/>
        <v>6.0019710776583697E-2</v>
      </c>
      <c r="H593">
        <f t="shared" si="68"/>
        <v>-2.169490471643627</v>
      </c>
      <c r="I593">
        <f t="shared" si="69"/>
        <v>4.7066889065524871</v>
      </c>
    </row>
    <row r="594" spans="1:9">
      <c r="A594">
        <v>2.4</v>
      </c>
      <c r="B594">
        <v>36.4</v>
      </c>
      <c r="C594">
        <f t="shared" si="63"/>
        <v>87.36</v>
      </c>
      <c r="D594">
        <f t="shared" si="64"/>
        <v>5.76</v>
      </c>
      <c r="E594">
        <f t="shared" si="65"/>
        <v>39.665151241863285</v>
      </c>
      <c r="F594">
        <f t="shared" si="66"/>
        <v>3.2651512418632862</v>
      </c>
      <c r="G594">
        <f t="shared" si="67"/>
        <v>8.9701957194046333E-2</v>
      </c>
      <c r="H594">
        <f t="shared" si="68"/>
        <v>-3.2651512418632862</v>
      </c>
      <c r="I594">
        <f t="shared" si="69"/>
        <v>10.661212632241361</v>
      </c>
    </row>
    <row r="595" spans="1:9">
      <c r="A595">
        <v>4</v>
      </c>
      <c r="B595">
        <v>30.2</v>
      </c>
      <c r="C595">
        <f t="shared" si="63"/>
        <v>120.8</v>
      </c>
      <c r="D595">
        <f t="shared" si="64"/>
        <v>16</v>
      </c>
      <c r="E595">
        <f t="shared" si="65"/>
        <v>32.468560467358408</v>
      </c>
      <c r="F595">
        <f t="shared" si="66"/>
        <v>2.2685604673584088</v>
      </c>
      <c r="G595">
        <f t="shared" si="67"/>
        <v>7.5117896270145992E-2</v>
      </c>
      <c r="H595">
        <f t="shared" si="68"/>
        <v>-2.2685604673584088</v>
      </c>
      <c r="I595">
        <f t="shared" si="69"/>
        <v>5.1463665940614023</v>
      </c>
    </row>
    <row r="596" spans="1:9">
      <c r="A596">
        <v>5.7</v>
      </c>
      <c r="B596">
        <v>21.3</v>
      </c>
      <c r="C596">
        <f t="shared" si="63"/>
        <v>121.41000000000001</v>
      </c>
      <c r="D596">
        <f t="shared" si="64"/>
        <v>32.49</v>
      </c>
      <c r="E596">
        <f t="shared" si="65"/>
        <v>24.822182769446975</v>
      </c>
      <c r="F596">
        <f t="shared" si="66"/>
        <v>3.5221827694469745</v>
      </c>
      <c r="G596">
        <f t="shared" si="67"/>
        <v>0.16536069340126641</v>
      </c>
      <c r="H596">
        <f t="shared" si="68"/>
        <v>-3.5221827694469745</v>
      </c>
      <c r="I596">
        <f t="shared" si="69"/>
        <v>12.405771461389159</v>
      </c>
    </row>
    <row r="597" spans="1:9">
      <c r="A597">
        <v>1.8</v>
      </c>
      <c r="B597">
        <v>47.5</v>
      </c>
      <c r="C597">
        <f t="shared" si="63"/>
        <v>85.5</v>
      </c>
      <c r="D597">
        <f t="shared" si="64"/>
        <v>3.24</v>
      </c>
      <c r="E597">
        <f t="shared" si="65"/>
        <v>42.363872782302614</v>
      </c>
      <c r="F597">
        <f t="shared" si="66"/>
        <v>5.1361272176973856</v>
      </c>
      <c r="G597">
        <f t="shared" si="67"/>
        <v>0.10812899405678707</v>
      </c>
      <c r="H597">
        <f t="shared" si="68"/>
        <v>5.1361272176973856</v>
      </c>
      <c r="I597">
        <f t="shared" si="69"/>
        <v>26.379802796371887</v>
      </c>
    </row>
    <row r="598" spans="1:9">
      <c r="A598">
        <v>3.8</v>
      </c>
      <c r="B598">
        <v>29.0307</v>
      </c>
      <c r="C598">
        <f t="shared" si="63"/>
        <v>110.31666</v>
      </c>
      <c r="D598">
        <f t="shared" si="64"/>
        <v>14.44</v>
      </c>
      <c r="E598">
        <f t="shared" si="65"/>
        <v>33.36813431417152</v>
      </c>
      <c r="F598">
        <f t="shared" si="66"/>
        <v>4.3374343141715208</v>
      </c>
      <c r="G598">
        <f t="shared" si="67"/>
        <v>0.14940853352387373</v>
      </c>
      <c r="H598">
        <f t="shared" si="68"/>
        <v>-4.3374343141715208</v>
      </c>
      <c r="I598">
        <f t="shared" si="69"/>
        <v>18.813336429752571</v>
      </c>
    </row>
    <row r="599" spans="1:9">
      <c r="A599">
        <v>2</v>
      </c>
      <c r="B599">
        <v>41.566099999999999</v>
      </c>
      <c r="C599">
        <f t="shared" si="63"/>
        <v>83.132199999999997</v>
      </c>
      <c r="D599">
        <f t="shared" si="64"/>
        <v>4</v>
      </c>
      <c r="E599">
        <f t="shared" si="65"/>
        <v>41.464298935489509</v>
      </c>
      <c r="F599">
        <f t="shared" si="66"/>
        <v>0.10180106451048943</v>
      </c>
      <c r="G599">
        <f t="shared" si="67"/>
        <v>2.4491367847955287E-3</v>
      </c>
      <c r="H599">
        <f t="shared" si="68"/>
        <v>0.10180106451048943</v>
      </c>
      <c r="I599">
        <f t="shared" si="69"/>
        <v>1.036345673546883E-2</v>
      </c>
    </row>
    <row r="600" spans="1:9">
      <c r="A600">
        <v>5.7</v>
      </c>
      <c r="B600">
        <v>31.9</v>
      </c>
      <c r="C600">
        <f t="shared" si="63"/>
        <v>181.82999999999998</v>
      </c>
      <c r="D600">
        <f t="shared" si="64"/>
        <v>32.49</v>
      </c>
      <c r="E600">
        <f t="shared" si="65"/>
        <v>24.822182769446975</v>
      </c>
      <c r="F600">
        <f t="shared" si="66"/>
        <v>7.0778172305530234</v>
      </c>
      <c r="G600">
        <f t="shared" si="67"/>
        <v>0.22187514829319824</v>
      </c>
      <c r="H600">
        <f t="shared" si="68"/>
        <v>7.0778172305530234</v>
      </c>
      <c r="I600">
        <f t="shared" si="69"/>
        <v>50.095496749113266</v>
      </c>
    </row>
    <row r="601" spans="1:9">
      <c r="A601">
        <v>2</v>
      </c>
      <c r="B601">
        <v>43.5</v>
      </c>
      <c r="C601">
        <f t="shared" si="63"/>
        <v>87</v>
      </c>
      <c r="D601">
        <f t="shared" si="64"/>
        <v>4</v>
      </c>
      <c r="E601">
        <f t="shared" si="65"/>
        <v>41.464298935489509</v>
      </c>
      <c r="F601">
        <f t="shared" si="66"/>
        <v>2.0357010645104907</v>
      </c>
      <c r="G601">
        <f t="shared" si="67"/>
        <v>4.6797725620930819E-2</v>
      </c>
      <c r="H601">
        <f t="shared" si="68"/>
        <v>2.0357010645104907</v>
      </c>
      <c r="I601">
        <f t="shared" si="69"/>
        <v>4.1440788240491448</v>
      </c>
    </row>
    <row r="602" spans="1:9">
      <c r="A602">
        <v>2.5</v>
      </c>
      <c r="B602">
        <v>45.056600000000003</v>
      </c>
      <c r="C602">
        <f t="shared" si="63"/>
        <v>112.64150000000001</v>
      </c>
      <c r="D602">
        <f t="shared" si="64"/>
        <v>6.25</v>
      </c>
      <c r="E602">
        <f t="shared" si="65"/>
        <v>39.215364318456736</v>
      </c>
      <c r="F602">
        <f t="shared" si="66"/>
        <v>5.8412356815432673</v>
      </c>
      <c r="G602">
        <f t="shared" si="67"/>
        <v>0.12964217631919112</v>
      </c>
      <c r="H602">
        <f t="shared" si="68"/>
        <v>5.8412356815432673</v>
      </c>
      <c r="I602">
        <f t="shared" si="69"/>
        <v>34.120034287334242</v>
      </c>
    </row>
    <row r="603" spans="1:9">
      <c r="A603">
        <v>5</v>
      </c>
      <c r="B603">
        <v>23.618200000000002</v>
      </c>
      <c r="C603">
        <f t="shared" si="63"/>
        <v>118.09100000000001</v>
      </c>
      <c r="D603">
        <f t="shared" si="64"/>
        <v>25</v>
      </c>
      <c r="E603">
        <f t="shared" si="65"/>
        <v>27.970691233292861</v>
      </c>
      <c r="F603">
        <f t="shared" si="66"/>
        <v>4.3524912332928594</v>
      </c>
      <c r="G603">
        <f t="shared" si="67"/>
        <v>0.18428547617061669</v>
      </c>
      <c r="H603">
        <f t="shared" si="68"/>
        <v>-4.3524912332928594</v>
      </c>
      <c r="I603">
        <f t="shared" si="69"/>
        <v>18.944179935891196</v>
      </c>
    </row>
    <row r="604" spans="1:9">
      <c r="A604">
        <v>6.2</v>
      </c>
      <c r="B604">
        <v>28.4</v>
      </c>
      <c r="C604">
        <f t="shared" si="63"/>
        <v>176.07999999999998</v>
      </c>
      <c r="D604">
        <f t="shared" si="64"/>
        <v>38.440000000000005</v>
      </c>
      <c r="E604">
        <f t="shared" si="65"/>
        <v>22.573248152414198</v>
      </c>
      <c r="F604">
        <f t="shared" si="66"/>
        <v>5.8267518475858004</v>
      </c>
      <c r="G604">
        <f t="shared" si="67"/>
        <v>0.20516731857696482</v>
      </c>
      <c r="H604">
        <f t="shared" si="68"/>
        <v>5.8267518475858004</v>
      </c>
      <c r="I604">
        <f t="shared" si="69"/>
        <v>33.951037093344539</v>
      </c>
    </row>
    <row r="605" spans="1:9">
      <c r="A605">
        <v>4.5999999999999996</v>
      </c>
      <c r="B605">
        <v>28.3</v>
      </c>
      <c r="C605">
        <f t="shared" si="63"/>
        <v>130.18</v>
      </c>
      <c r="D605">
        <f t="shared" si="64"/>
        <v>21.159999999999997</v>
      </c>
      <c r="E605">
        <f t="shared" si="65"/>
        <v>29.769838926919082</v>
      </c>
      <c r="F605">
        <f t="shared" si="66"/>
        <v>1.4698389269190812</v>
      </c>
      <c r="G605">
        <f t="shared" si="67"/>
        <v>5.1937771269225483E-2</v>
      </c>
      <c r="H605">
        <f t="shared" si="68"/>
        <v>-1.4698389269190812</v>
      </c>
      <c r="I605">
        <f t="shared" si="69"/>
        <v>2.1604264710866361</v>
      </c>
    </row>
    <row r="606" spans="1:9">
      <c r="A606">
        <v>5.3</v>
      </c>
      <c r="B606">
        <v>28.993500000000001</v>
      </c>
      <c r="C606">
        <f t="shared" si="63"/>
        <v>153.66555</v>
      </c>
      <c r="D606">
        <f t="shared" si="64"/>
        <v>28.09</v>
      </c>
      <c r="E606">
        <f t="shared" si="65"/>
        <v>26.621330463073196</v>
      </c>
      <c r="F606">
        <f t="shared" si="66"/>
        <v>2.3721695369268048</v>
      </c>
      <c r="G606">
        <f t="shared" si="67"/>
        <v>8.1817287906834457E-2</v>
      </c>
      <c r="H606">
        <f t="shared" si="68"/>
        <v>2.3721695369268048</v>
      </c>
      <c r="I606">
        <f t="shared" si="69"/>
        <v>5.6271883119235317</v>
      </c>
    </row>
    <row r="607" spans="1:9">
      <c r="A607">
        <v>2.4</v>
      </c>
      <c r="B607">
        <v>40.370600000000003</v>
      </c>
      <c r="C607">
        <f t="shared" si="63"/>
        <v>96.889440000000008</v>
      </c>
      <c r="D607">
        <f t="shared" si="64"/>
        <v>5.76</v>
      </c>
      <c r="E607">
        <f t="shared" si="65"/>
        <v>39.665151241863285</v>
      </c>
      <c r="F607">
        <f t="shared" si="66"/>
        <v>0.70544875813671837</v>
      </c>
      <c r="G607">
        <f t="shared" si="67"/>
        <v>1.7474319384322212E-2</v>
      </c>
      <c r="H607">
        <f t="shared" si="68"/>
        <v>0.70544875813671837</v>
      </c>
      <c r="I607">
        <f t="shared" si="69"/>
        <v>0.49765795035663818</v>
      </c>
    </row>
    <row r="608" spans="1:9">
      <c r="A608">
        <v>3.5</v>
      </c>
      <c r="B608">
        <v>37.6</v>
      </c>
      <c r="C608">
        <f t="shared" si="63"/>
        <v>131.6</v>
      </c>
      <c r="D608">
        <f t="shared" si="64"/>
        <v>12.25</v>
      </c>
      <c r="E608">
        <f t="shared" si="65"/>
        <v>34.717495084391182</v>
      </c>
      <c r="F608">
        <f t="shared" si="66"/>
        <v>2.8825049156088198</v>
      </c>
      <c r="G608">
        <f t="shared" si="67"/>
        <v>7.6662364776830305E-2</v>
      </c>
      <c r="H608">
        <f t="shared" si="68"/>
        <v>2.8825049156088198</v>
      </c>
      <c r="I608">
        <f t="shared" si="69"/>
        <v>8.3088345885090096</v>
      </c>
    </row>
    <row r="609" spans="1:9">
      <c r="A609">
        <v>5</v>
      </c>
      <c r="B609">
        <v>32.670099999999998</v>
      </c>
      <c r="C609">
        <f t="shared" si="63"/>
        <v>163.35049999999998</v>
      </c>
      <c r="D609">
        <f t="shared" si="64"/>
        <v>25</v>
      </c>
      <c r="E609">
        <f t="shared" si="65"/>
        <v>27.970691233292861</v>
      </c>
      <c r="F609">
        <f t="shared" si="66"/>
        <v>4.6994087667071369</v>
      </c>
      <c r="G609">
        <f t="shared" si="67"/>
        <v>0.14384433370902253</v>
      </c>
      <c r="H609">
        <f t="shared" si="68"/>
        <v>4.6994087667071369</v>
      </c>
      <c r="I609">
        <f t="shared" si="69"/>
        <v>22.084442756603895</v>
      </c>
    </row>
    <row r="610" spans="1:9">
      <c r="A610">
        <v>3.5</v>
      </c>
      <c r="B610">
        <v>30.5</v>
      </c>
      <c r="C610">
        <f t="shared" si="63"/>
        <v>106.75</v>
      </c>
      <c r="D610">
        <f t="shared" si="64"/>
        <v>12.25</v>
      </c>
      <c r="E610">
        <f t="shared" si="65"/>
        <v>34.717495084391182</v>
      </c>
      <c r="F610">
        <f t="shared" si="66"/>
        <v>4.2174950843911816</v>
      </c>
      <c r="G610">
        <f t="shared" si="67"/>
        <v>0.13827852735708793</v>
      </c>
      <c r="H610">
        <f t="shared" si="68"/>
        <v>-4.2174950843911816</v>
      </c>
      <c r="I610">
        <f t="shared" si="69"/>
        <v>17.78726478686378</v>
      </c>
    </row>
    <row r="611" spans="1:9">
      <c r="A611">
        <v>3.7</v>
      </c>
      <c r="B611">
        <v>28.8</v>
      </c>
      <c r="C611">
        <f t="shared" si="63"/>
        <v>106.56</v>
      </c>
      <c r="D611">
        <f t="shared" si="64"/>
        <v>13.690000000000001</v>
      </c>
      <c r="E611">
        <f t="shared" si="65"/>
        <v>33.817921237578076</v>
      </c>
      <c r="F611">
        <f t="shared" si="66"/>
        <v>5.0179212375780757</v>
      </c>
      <c r="G611">
        <f t="shared" si="67"/>
        <v>0.1742333763047943</v>
      </c>
      <c r="H611">
        <f t="shared" si="68"/>
        <v>-5.0179212375780757</v>
      </c>
      <c r="I611">
        <f t="shared" si="69"/>
        <v>25.179533546537087</v>
      </c>
    </row>
    <row r="612" spans="1:9">
      <c r="A612">
        <v>5.7</v>
      </c>
      <c r="B612">
        <v>27.1</v>
      </c>
      <c r="C612">
        <f t="shared" si="63"/>
        <v>154.47</v>
      </c>
      <c r="D612">
        <f t="shared" si="64"/>
        <v>32.49</v>
      </c>
      <c r="E612">
        <f t="shared" si="65"/>
        <v>24.822182769446975</v>
      </c>
      <c r="F612">
        <f t="shared" si="66"/>
        <v>2.2778172305530262</v>
      </c>
      <c r="G612">
        <f t="shared" si="67"/>
        <v>8.4052296330369966E-2</v>
      </c>
      <c r="H612">
        <f t="shared" si="68"/>
        <v>2.2778172305530262</v>
      </c>
      <c r="I612">
        <f t="shared" si="69"/>
        <v>5.1884513358042579</v>
      </c>
    </row>
    <row r="613" spans="1:9">
      <c r="A613">
        <v>2.4</v>
      </c>
      <c r="B613">
        <v>38.6</v>
      </c>
      <c r="C613">
        <f t="shared" si="63"/>
        <v>92.64</v>
      </c>
      <c r="D613">
        <f t="shared" si="64"/>
        <v>5.76</v>
      </c>
      <c r="E613">
        <f t="shared" si="65"/>
        <v>39.665151241863285</v>
      </c>
      <c r="F613">
        <f t="shared" si="66"/>
        <v>1.0651512418632834</v>
      </c>
      <c r="G613">
        <f t="shared" si="67"/>
        <v>2.7594591758116148E-2</v>
      </c>
      <c r="H613">
        <f t="shared" si="68"/>
        <v>-1.0651512418632834</v>
      </c>
      <c r="I613">
        <f t="shared" si="69"/>
        <v>1.1345471680428947</v>
      </c>
    </row>
    <row r="614" spans="1:9">
      <c r="A614">
        <v>4</v>
      </c>
      <c r="B614">
        <v>27.8</v>
      </c>
      <c r="C614">
        <f t="shared" si="63"/>
        <v>111.2</v>
      </c>
      <c r="D614">
        <f t="shared" si="64"/>
        <v>16</v>
      </c>
      <c r="E614">
        <f t="shared" si="65"/>
        <v>32.468560467358408</v>
      </c>
      <c r="F614">
        <f t="shared" si="66"/>
        <v>4.6685604673584074</v>
      </c>
      <c r="G614">
        <f t="shared" si="67"/>
        <v>0.16793382976109378</v>
      </c>
      <c r="H614">
        <f t="shared" si="68"/>
        <v>-4.6685604673584074</v>
      </c>
      <c r="I614">
        <f t="shared" si="69"/>
        <v>21.795456837381749</v>
      </c>
    </row>
    <row r="615" spans="1:9">
      <c r="A615">
        <v>2</v>
      </c>
      <c r="B615">
        <v>42</v>
      </c>
      <c r="C615">
        <f t="shared" si="63"/>
        <v>84</v>
      </c>
      <c r="D615">
        <f t="shared" si="64"/>
        <v>4</v>
      </c>
      <c r="E615">
        <f t="shared" si="65"/>
        <v>41.464298935489509</v>
      </c>
      <c r="F615">
        <f t="shared" si="66"/>
        <v>0.53570106451049071</v>
      </c>
      <c r="G615">
        <f t="shared" si="67"/>
        <v>1.2754787250249779E-2</v>
      </c>
      <c r="H615">
        <f t="shared" si="68"/>
        <v>0.53570106451049071</v>
      </c>
      <c r="I615">
        <f t="shared" si="69"/>
        <v>0.28697563051767294</v>
      </c>
    </row>
    <row r="616" spans="1:9">
      <c r="A616">
        <v>6.2</v>
      </c>
      <c r="B616">
        <v>34.349299999999999</v>
      </c>
      <c r="C616">
        <f t="shared" si="63"/>
        <v>212.96566000000001</v>
      </c>
      <c r="D616">
        <f t="shared" si="64"/>
        <v>38.440000000000005</v>
      </c>
      <c r="E616">
        <f t="shared" si="65"/>
        <v>22.573248152414198</v>
      </c>
      <c r="F616">
        <f t="shared" si="66"/>
        <v>11.776051847585801</v>
      </c>
      <c r="G616">
        <f t="shared" si="67"/>
        <v>0.34283236769266917</v>
      </c>
      <c r="H616">
        <f t="shared" si="68"/>
        <v>11.776051847585801</v>
      </c>
      <c r="I616">
        <f t="shared" si="69"/>
        <v>138.67539711702898</v>
      </c>
    </row>
    <row r="617" spans="1:9">
      <c r="A617">
        <v>2.5</v>
      </c>
      <c r="B617">
        <v>39.6</v>
      </c>
      <c r="C617">
        <f t="shared" si="63"/>
        <v>99</v>
      </c>
      <c r="D617">
        <f t="shared" si="64"/>
        <v>6.25</v>
      </c>
      <c r="E617">
        <f t="shared" si="65"/>
        <v>39.215364318456736</v>
      </c>
      <c r="F617">
        <f t="shared" si="66"/>
        <v>0.38463568154326566</v>
      </c>
      <c r="G617">
        <f t="shared" si="67"/>
        <v>9.7130222611935772E-3</v>
      </c>
      <c r="H617">
        <f t="shared" si="68"/>
        <v>0.38463568154326566</v>
      </c>
      <c r="I617">
        <f t="shared" si="69"/>
        <v>0.14794460751625246</v>
      </c>
    </row>
    <row r="618" spans="1:9">
      <c r="A618">
        <v>6.2</v>
      </c>
      <c r="B618">
        <v>27.1</v>
      </c>
      <c r="C618">
        <f t="shared" si="63"/>
        <v>168.02</v>
      </c>
      <c r="D618">
        <f t="shared" si="64"/>
        <v>38.440000000000005</v>
      </c>
      <c r="E618">
        <f t="shared" si="65"/>
        <v>22.573248152414198</v>
      </c>
      <c r="F618">
        <f t="shared" si="66"/>
        <v>4.5267518475858033</v>
      </c>
      <c r="G618">
        <f t="shared" si="67"/>
        <v>0.16703881356405179</v>
      </c>
      <c r="H618">
        <f t="shared" si="68"/>
        <v>4.5267518475858033</v>
      </c>
      <c r="I618">
        <f t="shared" si="69"/>
        <v>20.491482289621484</v>
      </c>
    </row>
    <row r="619" spans="1:9">
      <c r="A619">
        <v>1.6</v>
      </c>
      <c r="B619">
        <v>50.2669</v>
      </c>
      <c r="C619">
        <f t="shared" si="63"/>
        <v>80.427040000000005</v>
      </c>
      <c r="D619">
        <f t="shared" si="64"/>
        <v>2.5600000000000005</v>
      </c>
      <c r="E619">
        <f t="shared" si="65"/>
        <v>43.263446629115727</v>
      </c>
      <c r="F619">
        <f t="shared" si="66"/>
        <v>7.003453370884273</v>
      </c>
      <c r="G619">
        <f t="shared" si="67"/>
        <v>0.13932534870629129</v>
      </c>
      <c r="H619">
        <f t="shared" si="68"/>
        <v>7.003453370884273</v>
      </c>
      <c r="I619">
        <f t="shared" si="69"/>
        <v>49.048359118150287</v>
      </c>
    </row>
    <row r="620" spans="1:9">
      <c r="A620">
        <v>4.5999999999999996</v>
      </c>
      <c r="B620">
        <v>24.8718</v>
      </c>
      <c r="C620">
        <f t="shared" si="63"/>
        <v>114.41027999999999</v>
      </c>
      <c r="D620">
        <f t="shared" si="64"/>
        <v>21.159999999999997</v>
      </c>
      <c r="E620">
        <f t="shared" si="65"/>
        <v>29.769838926919082</v>
      </c>
      <c r="F620">
        <f t="shared" si="66"/>
        <v>4.8980389269190816</v>
      </c>
      <c r="G620">
        <f t="shared" si="67"/>
        <v>0.19693142140573186</v>
      </c>
      <c r="H620">
        <f t="shared" si="68"/>
        <v>-4.8980389269190816</v>
      </c>
      <c r="I620">
        <f t="shared" si="69"/>
        <v>23.990785329614628</v>
      </c>
    </row>
    <row r="621" spans="1:9">
      <c r="A621">
        <v>2</v>
      </c>
      <c r="B621">
        <v>58.534999999999997</v>
      </c>
      <c r="C621">
        <f t="shared" si="63"/>
        <v>117.07</v>
      </c>
      <c r="D621">
        <f t="shared" si="64"/>
        <v>4</v>
      </c>
      <c r="E621">
        <f t="shared" si="65"/>
        <v>41.464298935489509</v>
      </c>
      <c r="F621">
        <f t="shared" si="66"/>
        <v>17.070701064510487</v>
      </c>
      <c r="G621">
        <f t="shared" si="67"/>
        <v>0.29163237489554095</v>
      </c>
      <c r="H621">
        <f t="shared" si="68"/>
        <v>17.070701064510487</v>
      </c>
      <c r="I621">
        <f t="shared" si="69"/>
        <v>291.4088348338795</v>
      </c>
    </row>
    <row r="622" spans="1:9">
      <c r="A622">
        <v>2</v>
      </c>
      <c r="B622">
        <v>45.190100000000001</v>
      </c>
      <c r="C622">
        <f t="shared" si="63"/>
        <v>90.380200000000002</v>
      </c>
      <c r="D622">
        <f t="shared" si="64"/>
        <v>4</v>
      </c>
      <c r="E622">
        <f t="shared" si="65"/>
        <v>41.464298935489509</v>
      </c>
      <c r="F622">
        <f t="shared" si="66"/>
        <v>3.7258010645104918</v>
      </c>
      <c r="G622">
        <f t="shared" si="67"/>
        <v>8.2447285235272588E-2</v>
      </c>
      <c r="H622">
        <f t="shared" si="68"/>
        <v>3.7258010645104918</v>
      </c>
      <c r="I622">
        <f t="shared" si="69"/>
        <v>13.881593572307514</v>
      </c>
    </row>
    <row r="623" spans="1:9">
      <c r="A623">
        <v>5.5</v>
      </c>
      <c r="B623">
        <v>32.299999999999997</v>
      </c>
      <c r="C623">
        <f t="shared" si="63"/>
        <v>177.64999999999998</v>
      </c>
      <c r="D623">
        <f t="shared" si="64"/>
        <v>30.25</v>
      </c>
      <c r="E623">
        <f t="shared" si="65"/>
        <v>25.721756616260084</v>
      </c>
      <c r="F623">
        <f t="shared" si="66"/>
        <v>6.5782433837399132</v>
      </c>
      <c r="G623">
        <f t="shared" si="67"/>
        <v>0.20366078587430073</v>
      </c>
      <c r="H623">
        <f t="shared" si="68"/>
        <v>6.5782433837399132</v>
      </c>
      <c r="I623">
        <f t="shared" si="69"/>
        <v>43.273286015717943</v>
      </c>
    </row>
    <row r="624" spans="1:9">
      <c r="A624">
        <v>3</v>
      </c>
      <c r="B624">
        <v>33.1</v>
      </c>
      <c r="C624">
        <f t="shared" si="63"/>
        <v>99.300000000000011</v>
      </c>
      <c r="D624">
        <f t="shared" si="64"/>
        <v>9</v>
      </c>
      <c r="E624">
        <f t="shared" si="65"/>
        <v>36.966429701423955</v>
      </c>
      <c r="F624">
        <f t="shared" si="66"/>
        <v>3.8664297014239537</v>
      </c>
      <c r="G624">
        <f t="shared" si="67"/>
        <v>0.11681056499770252</v>
      </c>
      <c r="H624">
        <f t="shared" si="68"/>
        <v>-3.8664297014239537</v>
      </c>
      <c r="I624">
        <f t="shared" si="69"/>
        <v>14.949278636053323</v>
      </c>
    </row>
    <row r="625" spans="1:9">
      <c r="A625">
        <v>5.3</v>
      </c>
      <c r="B625">
        <v>22.9</v>
      </c>
      <c r="C625">
        <f t="shared" si="63"/>
        <v>121.36999999999999</v>
      </c>
      <c r="D625">
        <f t="shared" si="64"/>
        <v>28.09</v>
      </c>
      <c r="E625">
        <f t="shared" si="65"/>
        <v>26.621330463073196</v>
      </c>
      <c r="F625">
        <f t="shared" si="66"/>
        <v>3.7213304630731976</v>
      </c>
      <c r="G625">
        <f t="shared" si="67"/>
        <v>0.16250351367131868</v>
      </c>
      <c r="H625">
        <f t="shared" si="68"/>
        <v>-3.7213304630731976</v>
      </c>
      <c r="I625">
        <f t="shared" si="69"/>
        <v>13.848300415396579</v>
      </c>
    </row>
    <row r="626" spans="1:9">
      <c r="A626">
        <v>3</v>
      </c>
      <c r="B626">
        <v>38.7896</v>
      </c>
      <c r="C626">
        <f t="shared" si="63"/>
        <v>116.36879999999999</v>
      </c>
      <c r="D626">
        <f t="shared" si="64"/>
        <v>9</v>
      </c>
      <c r="E626">
        <f t="shared" si="65"/>
        <v>36.966429701423955</v>
      </c>
      <c r="F626">
        <f t="shared" si="66"/>
        <v>1.823170298576045</v>
      </c>
      <c r="G626">
        <f t="shared" si="67"/>
        <v>4.7001523567555346E-2</v>
      </c>
      <c r="H626">
        <f t="shared" si="68"/>
        <v>1.823170298576045</v>
      </c>
      <c r="I626">
        <f t="shared" si="69"/>
        <v>3.3239499376098651</v>
      </c>
    </row>
    <row r="627" spans="1:9">
      <c r="A627">
        <v>3.8</v>
      </c>
      <c r="B627">
        <v>28.5532</v>
      </c>
      <c r="C627">
        <f t="shared" si="63"/>
        <v>108.50215999999999</v>
      </c>
      <c r="D627">
        <f t="shared" si="64"/>
        <v>14.44</v>
      </c>
      <c r="E627">
        <f t="shared" si="65"/>
        <v>33.36813431417152</v>
      </c>
      <c r="F627">
        <f t="shared" si="66"/>
        <v>4.81493431417152</v>
      </c>
      <c r="G627">
        <f t="shared" si="67"/>
        <v>0.16863028711918523</v>
      </c>
      <c r="H627">
        <f t="shared" si="68"/>
        <v>-4.81493431417152</v>
      </c>
      <c r="I627">
        <f t="shared" si="69"/>
        <v>23.183592449786364</v>
      </c>
    </row>
    <row r="628" spans="1:9">
      <c r="A628">
        <v>3.7</v>
      </c>
      <c r="B628">
        <v>34.730499999999999</v>
      </c>
      <c r="C628">
        <f t="shared" si="63"/>
        <v>128.50285</v>
      </c>
      <c r="D628">
        <f t="shared" si="64"/>
        <v>13.690000000000001</v>
      </c>
      <c r="E628">
        <f t="shared" si="65"/>
        <v>33.817921237578076</v>
      </c>
      <c r="F628">
        <f t="shared" si="66"/>
        <v>0.91257876242192282</v>
      </c>
      <c r="G628">
        <f t="shared" si="67"/>
        <v>2.6276004158360025E-2</v>
      </c>
      <c r="H628">
        <f t="shared" si="68"/>
        <v>0.91257876242192282</v>
      </c>
      <c r="I628">
        <f t="shared" si="69"/>
        <v>0.8327999976235283</v>
      </c>
    </row>
    <row r="629" spans="1:9">
      <c r="A629">
        <v>2.5</v>
      </c>
      <c r="B629">
        <v>42.9</v>
      </c>
      <c r="C629">
        <f t="shared" si="63"/>
        <v>107.25</v>
      </c>
      <c r="D629">
        <f t="shared" si="64"/>
        <v>6.25</v>
      </c>
      <c r="E629">
        <f t="shared" si="65"/>
        <v>39.215364318456736</v>
      </c>
      <c r="F629">
        <f t="shared" si="66"/>
        <v>3.6846356815432628</v>
      </c>
      <c r="G629">
        <f t="shared" si="67"/>
        <v>8.5888943625717085E-2</v>
      </c>
      <c r="H629">
        <f t="shared" si="68"/>
        <v>3.6846356815432628</v>
      </c>
      <c r="I629">
        <f t="shared" si="69"/>
        <v>13.576540105701785</v>
      </c>
    </row>
    <row r="630" spans="1:9">
      <c r="A630">
        <v>4.3</v>
      </c>
      <c r="B630">
        <v>26.1157</v>
      </c>
      <c r="C630">
        <f t="shared" si="63"/>
        <v>112.29751</v>
      </c>
      <c r="D630">
        <f t="shared" si="64"/>
        <v>18.489999999999998</v>
      </c>
      <c r="E630">
        <f t="shared" si="65"/>
        <v>31.119199697138743</v>
      </c>
      <c r="F630">
        <f t="shared" si="66"/>
        <v>5.0034996971387429</v>
      </c>
      <c r="G630">
        <f t="shared" si="67"/>
        <v>0.19158972178186848</v>
      </c>
      <c r="H630">
        <f t="shared" si="68"/>
        <v>-5.0034996971387429</v>
      </c>
      <c r="I630">
        <f t="shared" si="69"/>
        <v>25.03500921926749</v>
      </c>
    </row>
    <row r="631" spans="1:9">
      <c r="A631">
        <v>2.4</v>
      </c>
      <c r="B631">
        <v>46.8</v>
      </c>
      <c r="C631">
        <f t="shared" si="63"/>
        <v>112.32</v>
      </c>
      <c r="D631">
        <f t="shared" si="64"/>
        <v>5.76</v>
      </c>
      <c r="E631">
        <f t="shared" si="65"/>
        <v>39.665151241863285</v>
      </c>
      <c r="F631">
        <f t="shared" si="66"/>
        <v>7.1348487581367124</v>
      </c>
      <c r="G631">
        <f t="shared" si="67"/>
        <v>0.1524540332935195</v>
      </c>
      <c r="H631">
        <f t="shared" si="68"/>
        <v>7.1348487581367124</v>
      </c>
      <c r="I631">
        <f t="shared" si="69"/>
        <v>50.90606680148499</v>
      </c>
    </row>
    <row r="632" spans="1:9">
      <c r="A632">
        <v>3.9</v>
      </c>
      <c r="B632">
        <v>37.299999999999997</v>
      </c>
      <c r="C632">
        <f t="shared" si="63"/>
        <v>145.47</v>
      </c>
      <c r="D632">
        <f t="shared" si="64"/>
        <v>15.209999999999999</v>
      </c>
      <c r="E632">
        <f t="shared" si="65"/>
        <v>32.918347390764964</v>
      </c>
      <c r="F632">
        <f t="shared" si="66"/>
        <v>4.381652609235033</v>
      </c>
      <c r="G632">
        <f t="shared" si="67"/>
        <v>0.11747057933605988</v>
      </c>
      <c r="H632">
        <f t="shared" si="68"/>
        <v>4.381652609235033</v>
      </c>
      <c r="I632">
        <f t="shared" si="69"/>
        <v>19.198879588016172</v>
      </c>
    </row>
    <row r="633" spans="1:9">
      <c r="A633">
        <v>3.7</v>
      </c>
      <c r="B633">
        <v>28.7</v>
      </c>
      <c r="C633">
        <f t="shared" si="63"/>
        <v>106.19</v>
      </c>
      <c r="D633">
        <f t="shared" si="64"/>
        <v>13.690000000000001</v>
      </c>
      <c r="E633">
        <f t="shared" si="65"/>
        <v>33.817921237578076</v>
      </c>
      <c r="F633">
        <f t="shared" si="66"/>
        <v>5.1179212375780772</v>
      </c>
      <c r="G633">
        <f t="shared" si="67"/>
        <v>0.17832478179714556</v>
      </c>
      <c r="H633">
        <f t="shared" si="68"/>
        <v>-5.1179212375780772</v>
      </c>
      <c r="I633">
        <f t="shared" si="69"/>
        <v>26.193117794052718</v>
      </c>
    </row>
    <row r="634" spans="1:9">
      <c r="A634">
        <v>1.6</v>
      </c>
      <c r="B634">
        <v>47.202500000000001</v>
      </c>
      <c r="C634">
        <f t="shared" si="63"/>
        <v>75.524000000000001</v>
      </c>
      <c r="D634">
        <f t="shared" si="64"/>
        <v>2.5600000000000005</v>
      </c>
      <c r="E634">
        <f t="shared" si="65"/>
        <v>43.263446629115727</v>
      </c>
      <c r="F634">
        <f t="shared" si="66"/>
        <v>3.9390533708842739</v>
      </c>
      <c r="G634">
        <f t="shared" si="67"/>
        <v>8.3450100543070255E-2</v>
      </c>
      <c r="H634">
        <f t="shared" si="68"/>
        <v>3.9390533708842739</v>
      </c>
      <c r="I634">
        <f t="shared" si="69"/>
        <v>15.516141458674761</v>
      </c>
    </row>
    <row r="635" spans="1:9">
      <c r="A635">
        <v>1.6</v>
      </c>
      <c r="B635">
        <v>46.5047</v>
      </c>
      <c r="C635">
        <f t="shared" si="63"/>
        <v>74.407520000000005</v>
      </c>
      <c r="D635">
        <f t="shared" si="64"/>
        <v>2.5600000000000005</v>
      </c>
      <c r="E635">
        <f t="shared" si="65"/>
        <v>43.263446629115727</v>
      </c>
      <c r="F635">
        <f t="shared" si="66"/>
        <v>3.241253370884273</v>
      </c>
      <c r="G635">
        <f t="shared" si="67"/>
        <v>6.9697328891150212E-2</v>
      </c>
      <c r="H635">
        <f t="shared" si="68"/>
        <v>3.241253370884273</v>
      </c>
      <c r="I635">
        <f t="shared" si="69"/>
        <v>10.505723414268664</v>
      </c>
    </row>
    <row r="636" spans="1:9">
      <c r="A636">
        <v>3.8</v>
      </c>
      <c r="B636">
        <v>34.514800000000001</v>
      </c>
      <c r="C636">
        <f t="shared" si="63"/>
        <v>131.15624</v>
      </c>
      <c r="D636">
        <f t="shared" si="64"/>
        <v>14.44</v>
      </c>
      <c r="E636">
        <f t="shared" si="65"/>
        <v>33.36813431417152</v>
      </c>
      <c r="F636">
        <f t="shared" si="66"/>
        <v>1.1466656858284807</v>
      </c>
      <c r="G636">
        <f t="shared" si="67"/>
        <v>3.3222434602793026E-2</v>
      </c>
      <c r="H636">
        <f t="shared" si="68"/>
        <v>1.1466656858284807</v>
      </c>
      <c r="I636">
        <f t="shared" si="69"/>
        <v>1.3148421950565001</v>
      </c>
    </row>
    <row r="637" spans="1:9">
      <c r="A637">
        <v>3.5</v>
      </c>
      <c r="B637">
        <v>36.799999999999997</v>
      </c>
      <c r="C637">
        <f t="shared" si="63"/>
        <v>128.79999999999998</v>
      </c>
      <c r="D637">
        <f t="shared" si="64"/>
        <v>12.25</v>
      </c>
      <c r="E637">
        <f t="shared" si="65"/>
        <v>34.717495084391182</v>
      </c>
      <c r="F637">
        <f t="shared" si="66"/>
        <v>2.0825049156088156</v>
      </c>
      <c r="G637">
        <f t="shared" si="67"/>
        <v>5.6589807489369995E-2</v>
      </c>
      <c r="H637">
        <f t="shared" si="68"/>
        <v>2.0825049156088156</v>
      </c>
      <c r="I637">
        <f t="shared" si="69"/>
        <v>4.3368267235348803</v>
      </c>
    </row>
    <row r="638" spans="1:9">
      <c r="A638">
        <v>6.2</v>
      </c>
      <c r="B638">
        <v>35.799999999999997</v>
      </c>
      <c r="C638">
        <f t="shared" si="63"/>
        <v>221.95999999999998</v>
      </c>
      <c r="D638">
        <f t="shared" si="64"/>
        <v>38.440000000000005</v>
      </c>
      <c r="E638">
        <f t="shared" si="65"/>
        <v>22.573248152414198</v>
      </c>
      <c r="F638">
        <f t="shared" si="66"/>
        <v>13.226751847585799</v>
      </c>
      <c r="G638">
        <f t="shared" si="67"/>
        <v>0.36946234211133522</v>
      </c>
      <c r="H638">
        <f t="shared" si="68"/>
        <v>13.226751847585799</v>
      </c>
      <c r="I638">
        <f t="shared" si="69"/>
        <v>174.94696443761435</v>
      </c>
    </row>
    <row r="639" spans="1:9">
      <c r="A639">
        <v>1.8</v>
      </c>
      <c r="B639">
        <v>37.002800000000001</v>
      </c>
      <c r="C639">
        <f t="shared" si="63"/>
        <v>66.605040000000002</v>
      </c>
      <c r="D639">
        <f t="shared" si="64"/>
        <v>3.24</v>
      </c>
      <c r="E639">
        <f t="shared" si="65"/>
        <v>42.363872782302614</v>
      </c>
      <c r="F639">
        <f t="shared" si="66"/>
        <v>5.3610727823026139</v>
      </c>
      <c r="G639">
        <f t="shared" si="67"/>
        <v>0.14488289487018857</v>
      </c>
      <c r="H639">
        <f t="shared" si="68"/>
        <v>-5.3610727823026139</v>
      </c>
      <c r="I639">
        <f t="shared" si="69"/>
        <v>28.741101377145888</v>
      </c>
    </row>
    <row r="640" spans="1:9">
      <c r="A640">
        <v>2</v>
      </c>
      <c r="B640">
        <v>43.1</v>
      </c>
      <c r="C640">
        <f t="shared" si="63"/>
        <v>86.2</v>
      </c>
      <c r="D640">
        <f t="shared" si="64"/>
        <v>4</v>
      </c>
      <c r="E640">
        <f t="shared" si="65"/>
        <v>41.464298935489509</v>
      </c>
      <c r="F640">
        <f t="shared" si="66"/>
        <v>1.6357010645104921</v>
      </c>
      <c r="G640">
        <f t="shared" si="67"/>
        <v>3.7951300800707473E-2</v>
      </c>
      <c r="H640">
        <f t="shared" si="68"/>
        <v>1.6357010645104921</v>
      </c>
      <c r="I640">
        <f t="shared" si="69"/>
        <v>2.675517972440757</v>
      </c>
    </row>
    <row r="641" spans="1:9">
      <c r="A641">
        <v>3.7</v>
      </c>
      <c r="B641">
        <v>26.6</v>
      </c>
      <c r="C641">
        <f t="shared" si="63"/>
        <v>98.420000000000016</v>
      </c>
      <c r="D641">
        <f t="shared" si="64"/>
        <v>13.690000000000001</v>
      </c>
      <c r="E641">
        <f t="shared" si="65"/>
        <v>33.817921237578076</v>
      </c>
      <c r="F641">
        <f t="shared" si="66"/>
        <v>7.217921237578075</v>
      </c>
      <c r="G641">
        <f t="shared" si="67"/>
        <v>0.27135042246534113</v>
      </c>
      <c r="H641">
        <f t="shared" si="68"/>
        <v>-7.217921237578075</v>
      </c>
      <c r="I641">
        <f t="shared" si="69"/>
        <v>52.098386991880609</v>
      </c>
    </row>
    <row r="642" spans="1:9">
      <c r="A642">
        <v>2.5</v>
      </c>
      <c r="B642">
        <v>35.922600000000003</v>
      </c>
      <c r="C642">
        <f t="shared" si="63"/>
        <v>89.8065</v>
      </c>
      <c r="D642">
        <f t="shared" si="64"/>
        <v>6.25</v>
      </c>
      <c r="E642">
        <f t="shared" si="65"/>
        <v>39.215364318456736</v>
      </c>
      <c r="F642">
        <f t="shared" si="66"/>
        <v>3.292764318456733</v>
      </c>
      <c r="G642">
        <f t="shared" si="67"/>
        <v>9.166275042610314E-2</v>
      </c>
      <c r="H642">
        <f t="shared" si="68"/>
        <v>-3.292764318456733</v>
      </c>
      <c r="I642">
        <f t="shared" si="69"/>
        <v>10.842296856901834</v>
      </c>
    </row>
    <row r="643" spans="1:9">
      <c r="A643">
        <v>3</v>
      </c>
      <c r="B643">
        <v>36.798000000000002</v>
      </c>
      <c r="C643">
        <f t="shared" ref="C643:C706" si="70">A643*B643</f>
        <v>110.39400000000001</v>
      </c>
      <c r="D643">
        <f t="shared" ref="D643:D706" si="71">(A643^2)</f>
        <v>9</v>
      </c>
      <c r="E643">
        <f t="shared" ref="E643:E706" si="72">$L$41+$L$40*A643</f>
        <v>36.966429701423955</v>
      </c>
      <c r="F643">
        <f t="shared" ref="F643:F706" si="73">ABS(B643-E643)</f>
        <v>0.1684297014239533</v>
      </c>
      <c r="G643">
        <f t="shared" ref="G643:G706" si="74">F643/B643</f>
        <v>4.5771428181953719E-3</v>
      </c>
      <c r="H643">
        <f t="shared" ref="H643:H706" si="75">B643-E643</f>
        <v>-0.1684297014239533</v>
      </c>
      <c r="I643">
        <f t="shared" ref="I643:I706" si="76">H643^2</f>
        <v>2.8368564321762057E-2</v>
      </c>
    </row>
    <row r="644" spans="1:9">
      <c r="A644">
        <v>5.3</v>
      </c>
      <c r="B644">
        <v>30.4</v>
      </c>
      <c r="C644">
        <f t="shared" si="70"/>
        <v>161.11999999999998</v>
      </c>
      <c r="D644">
        <f t="shared" si="71"/>
        <v>28.09</v>
      </c>
      <c r="E644">
        <f t="shared" si="72"/>
        <v>26.621330463073196</v>
      </c>
      <c r="F644">
        <f t="shared" si="73"/>
        <v>3.7786695369268024</v>
      </c>
      <c r="G644">
        <f t="shared" si="74"/>
        <v>0.12429834003048693</v>
      </c>
      <c r="H644">
        <f t="shared" si="75"/>
        <v>3.7786695369268024</v>
      </c>
      <c r="I644">
        <f t="shared" si="76"/>
        <v>14.278343469298616</v>
      </c>
    </row>
    <row r="645" spans="1:9">
      <c r="A645">
        <v>3.5</v>
      </c>
      <c r="B645">
        <v>36.556399999999996</v>
      </c>
      <c r="C645">
        <f t="shared" si="70"/>
        <v>127.94739999999999</v>
      </c>
      <c r="D645">
        <f t="shared" si="71"/>
        <v>12.25</v>
      </c>
      <c r="E645">
        <f t="shared" si="72"/>
        <v>34.717495084391182</v>
      </c>
      <c r="F645">
        <f t="shared" si="73"/>
        <v>1.8389049156088149</v>
      </c>
      <c r="G645">
        <f t="shared" si="74"/>
        <v>5.0303227768839796E-2</v>
      </c>
      <c r="H645">
        <f t="shared" si="75"/>
        <v>1.8389049156088149</v>
      </c>
      <c r="I645">
        <f t="shared" si="76"/>
        <v>3.3815712886502625</v>
      </c>
    </row>
    <row r="646" spans="1:9">
      <c r="A646">
        <v>1.6</v>
      </c>
      <c r="B646">
        <v>43.5</v>
      </c>
      <c r="C646">
        <f t="shared" si="70"/>
        <v>69.600000000000009</v>
      </c>
      <c r="D646">
        <f t="shared" si="71"/>
        <v>2.5600000000000005</v>
      </c>
      <c r="E646">
        <f t="shared" si="72"/>
        <v>43.263446629115727</v>
      </c>
      <c r="F646">
        <f t="shared" si="73"/>
        <v>0.23655337088427331</v>
      </c>
      <c r="G646">
        <f t="shared" si="74"/>
        <v>5.4380085260752487E-3</v>
      </c>
      <c r="H646">
        <f t="shared" si="75"/>
        <v>0.23655337088427331</v>
      </c>
      <c r="I646">
        <f t="shared" si="76"/>
        <v>5.5957497276712564E-2</v>
      </c>
    </row>
    <row r="647" spans="1:9">
      <c r="A647">
        <v>3.7</v>
      </c>
      <c r="B647">
        <v>24.4</v>
      </c>
      <c r="C647">
        <f t="shared" si="70"/>
        <v>90.28</v>
      </c>
      <c r="D647">
        <f t="shared" si="71"/>
        <v>13.690000000000001</v>
      </c>
      <c r="E647">
        <f t="shared" si="72"/>
        <v>33.817921237578076</v>
      </c>
      <c r="F647">
        <f t="shared" si="73"/>
        <v>9.4179212375780779</v>
      </c>
      <c r="G647">
        <f t="shared" si="74"/>
        <v>0.38598037858926548</v>
      </c>
      <c r="H647">
        <f t="shared" si="75"/>
        <v>-9.4179212375780779</v>
      </c>
      <c r="I647">
        <f t="shared" si="76"/>
        <v>88.697240437224195</v>
      </c>
    </row>
    <row r="648" spans="1:9">
      <c r="A648">
        <v>5</v>
      </c>
      <c r="B648">
        <v>25.508199999999999</v>
      </c>
      <c r="C648">
        <f t="shared" si="70"/>
        <v>127.541</v>
      </c>
      <c r="D648">
        <f t="shared" si="71"/>
        <v>25</v>
      </c>
      <c r="E648">
        <f t="shared" si="72"/>
        <v>27.970691233292861</v>
      </c>
      <c r="F648">
        <f t="shared" si="73"/>
        <v>2.4624912332928623</v>
      </c>
      <c r="G648">
        <f t="shared" si="74"/>
        <v>9.6537240310679021E-2</v>
      </c>
      <c r="H648">
        <f t="shared" si="75"/>
        <v>-2.4624912332928623</v>
      </c>
      <c r="I648">
        <f t="shared" si="76"/>
        <v>6.0638630740442023</v>
      </c>
    </row>
    <row r="649" spans="1:9">
      <c r="A649">
        <v>1.6</v>
      </c>
      <c r="B649">
        <v>46.5047</v>
      </c>
      <c r="C649">
        <f t="shared" si="70"/>
        <v>74.407520000000005</v>
      </c>
      <c r="D649">
        <f t="shared" si="71"/>
        <v>2.5600000000000005</v>
      </c>
      <c r="E649">
        <f t="shared" si="72"/>
        <v>43.263446629115727</v>
      </c>
      <c r="F649">
        <f t="shared" si="73"/>
        <v>3.241253370884273</v>
      </c>
      <c r="G649">
        <f t="shared" si="74"/>
        <v>6.9697328891150212E-2</v>
      </c>
      <c r="H649">
        <f t="shared" si="75"/>
        <v>3.241253370884273</v>
      </c>
      <c r="I649">
        <f t="shared" si="76"/>
        <v>10.505723414268664</v>
      </c>
    </row>
    <row r="650" spans="1:9">
      <c r="A650">
        <v>3.8</v>
      </c>
      <c r="B650">
        <v>34.255000000000003</v>
      </c>
      <c r="C650">
        <f t="shared" si="70"/>
        <v>130.16900000000001</v>
      </c>
      <c r="D650">
        <f t="shared" si="71"/>
        <v>14.44</v>
      </c>
      <c r="E650">
        <f t="shared" si="72"/>
        <v>33.36813431417152</v>
      </c>
      <c r="F650">
        <f t="shared" si="73"/>
        <v>0.88686568582848224</v>
      </c>
      <c r="G650">
        <f t="shared" si="74"/>
        <v>2.5890109059363075E-2</v>
      </c>
      <c r="H650">
        <f t="shared" si="75"/>
        <v>0.88686568582848224</v>
      </c>
      <c r="I650">
        <f t="shared" si="76"/>
        <v>0.78653074470002415</v>
      </c>
    </row>
    <row r="651" spans="1:9">
      <c r="A651">
        <v>2.4</v>
      </c>
      <c r="B651">
        <v>39.299999999999997</v>
      </c>
      <c r="C651">
        <f t="shared" si="70"/>
        <v>94.32</v>
      </c>
      <c r="D651">
        <f t="shared" si="71"/>
        <v>5.76</v>
      </c>
      <c r="E651">
        <f t="shared" si="72"/>
        <v>39.665151241863285</v>
      </c>
      <c r="F651">
        <f t="shared" si="73"/>
        <v>0.36515124186328762</v>
      </c>
      <c r="G651">
        <f t="shared" si="74"/>
        <v>9.2913802000836546E-3</v>
      </c>
      <c r="H651">
        <f t="shared" si="75"/>
        <v>-0.36515124186328762</v>
      </c>
      <c r="I651">
        <f t="shared" si="76"/>
        <v>0.13333542943430118</v>
      </c>
    </row>
    <row r="652" spans="1:9">
      <c r="A652">
        <v>2.5</v>
      </c>
      <c r="B652">
        <v>42.908000000000001</v>
      </c>
      <c r="C652">
        <f t="shared" si="70"/>
        <v>107.27000000000001</v>
      </c>
      <c r="D652">
        <f t="shared" si="71"/>
        <v>6.25</v>
      </c>
      <c r="E652">
        <f t="shared" si="72"/>
        <v>39.215364318456736</v>
      </c>
      <c r="F652">
        <f t="shared" si="73"/>
        <v>3.6926356815432655</v>
      </c>
      <c r="G652">
        <f t="shared" si="74"/>
        <v>8.60593754438162E-2</v>
      </c>
      <c r="H652">
        <f t="shared" si="75"/>
        <v>3.6926356815432655</v>
      </c>
      <c r="I652">
        <f t="shared" si="76"/>
        <v>13.635558276606497</v>
      </c>
    </row>
    <row r="653" spans="1:9">
      <c r="A653">
        <v>3</v>
      </c>
      <c r="B653">
        <v>35.540399999999998</v>
      </c>
      <c r="C653">
        <f t="shared" si="70"/>
        <v>106.62119999999999</v>
      </c>
      <c r="D653">
        <f t="shared" si="71"/>
        <v>9</v>
      </c>
      <c r="E653">
        <f t="shared" si="72"/>
        <v>36.966429701423955</v>
      </c>
      <c r="F653">
        <f t="shared" si="73"/>
        <v>1.4260297014239569</v>
      </c>
      <c r="G653">
        <f t="shared" si="74"/>
        <v>4.0124188287806464E-2</v>
      </c>
      <c r="H653">
        <f t="shared" si="75"/>
        <v>-1.4260297014239569</v>
      </c>
      <c r="I653">
        <f t="shared" si="76"/>
        <v>2.0335607093432997</v>
      </c>
    </row>
    <row r="654" spans="1:9">
      <c r="A654">
        <v>2</v>
      </c>
      <c r="B654">
        <v>39.7256</v>
      </c>
      <c r="C654">
        <f t="shared" si="70"/>
        <v>79.4512</v>
      </c>
      <c r="D654">
        <f t="shared" si="71"/>
        <v>4</v>
      </c>
      <c r="E654">
        <f t="shared" si="72"/>
        <v>41.464298935489509</v>
      </c>
      <c r="F654">
        <f t="shared" si="73"/>
        <v>1.7386989354895093</v>
      </c>
      <c r="G654">
        <f t="shared" si="74"/>
        <v>4.3767719946067755E-2</v>
      </c>
      <c r="H654">
        <f t="shared" si="75"/>
        <v>-1.7386989354895093</v>
      </c>
      <c r="I654">
        <f t="shared" si="76"/>
        <v>3.0230739882723525</v>
      </c>
    </row>
    <row r="655" spans="1:9">
      <c r="A655">
        <v>3.5</v>
      </c>
      <c r="B655">
        <v>36.087600000000002</v>
      </c>
      <c r="C655">
        <f t="shared" si="70"/>
        <v>126.3066</v>
      </c>
      <c r="D655">
        <f t="shared" si="71"/>
        <v>12.25</v>
      </c>
      <c r="E655">
        <f t="shared" si="72"/>
        <v>34.717495084391182</v>
      </c>
      <c r="F655">
        <f t="shared" si="73"/>
        <v>1.3701049156088203</v>
      </c>
      <c r="G655">
        <f t="shared" si="74"/>
        <v>3.7966085736065025E-2</v>
      </c>
      <c r="H655">
        <f t="shared" si="75"/>
        <v>1.3701049156088203</v>
      </c>
      <c r="I655">
        <f t="shared" si="76"/>
        <v>1.8771874797754526</v>
      </c>
    </row>
    <row r="656" spans="1:9">
      <c r="A656">
        <v>6.1</v>
      </c>
      <c r="B656">
        <v>26</v>
      </c>
      <c r="C656">
        <f t="shared" si="70"/>
        <v>158.6</v>
      </c>
      <c r="D656">
        <f t="shared" si="71"/>
        <v>37.209999999999994</v>
      </c>
      <c r="E656">
        <f t="shared" si="72"/>
        <v>23.023035075820758</v>
      </c>
      <c r="F656">
        <f t="shared" si="73"/>
        <v>2.9769649241792422</v>
      </c>
      <c r="G656">
        <f t="shared" si="74"/>
        <v>0.11449865092997086</v>
      </c>
      <c r="H656">
        <f t="shared" si="75"/>
        <v>2.9769649241792422</v>
      </c>
      <c r="I656">
        <f t="shared" si="76"/>
        <v>8.8623201597935211</v>
      </c>
    </row>
    <row r="657" spans="1:9">
      <c r="A657">
        <v>3.5</v>
      </c>
      <c r="B657">
        <v>32.200000000000003</v>
      </c>
      <c r="C657">
        <f t="shared" si="70"/>
        <v>112.70000000000002</v>
      </c>
      <c r="D657">
        <f t="shared" si="71"/>
        <v>12.25</v>
      </c>
      <c r="E657">
        <f t="shared" si="72"/>
        <v>34.717495084391182</v>
      </c>
      <c r="F657">
        <f t="shared" si="73"/>
        <v>2.5174950843911788</v>
      </c>
      <c r="G657">
        <f t="shared" si="74"/>
        <v>7.818307715500554E-2</v>
      </c>
      <c r="H657">
        <f t="shared" si="75"/>
        <v>-2.5174950843911788</v>
      </c>
      <c r="I657">
        <f t="shared" si="76"/>
        <v>6.3377814999337483</v>
      </c>
    </row>
    <row r="658" spans="1:9">
      <c r="A658">
        <v>4.8</v>
      </c>
      <c r="B658">
        <v>23.577999999999999</v>
      </c>
      <c r="C658">
        <f t="shared" si="70"/>
        <v>113.17439999999999</v>
      </c>
      <c r="D658">
        <f t="shared" si="71"/>
        <v>23.04</v>
      </c>
      <c r="E658">
        <f t="shared" si="72"/>
        <v>28.87026508010597</v>
      </c>
      <c r="F658">
        <f t="shared" si="73"/>
        <v>5.2922650801059703</v>
      </c>
      <c r="G658">
        <f t="shared" si="74"/>
        <v>0.22445776062880526</v>
      </c>
      <c r="H658">
        <f t="shared" si="75"/>
        <v>-5.2922650801059703</v>
      </c>
      <c r="I658">
        <f t="shared" si="76"/>
        <v>28.008069678109052</v>
      </c>
    </row>
    <row r="659" spans="1:9">
      <c r="A659">
        <v>4.5999999999999996</v>
      </c>
      <c r="B659">
        <v>34.049900000000001</v>
      </c>
      <c r="C659">
        <f t="shared" si="70"/>
        <v>156.62953999999999</v>
      </c>
      <c r="D659">
        <f t="shared" si="71"/>
        <v>21.159999999999997</v>
      </c>
      <c r="E659">
        <f t="shared" si="72"/>
        <v>29.769838926919082</v>
      </c>
      <c r="F659">
        <f t="shared" si="73"/>
        <v>4.280061073080919</v>
      </c>
      <c r="G659">
        <f t="shared" si="74"/>
        <v>0.12569966646248357</v>
      </c>
      <c r="H659">
        <f t="shared" si="75"/>
        <v>4.280061073080919</v>
      </c>
      <c r="I659">
        <f t="shared" si="76"/>
        <v>18.318922789302587</v>
      </c>
    </row>
    <row r="660" spans="1:9">
      <c r="A660">
        <v>3</v>
      </c>
      <c r="B660">
        <v>33.6</v>
      </c>
      <c r="C660">
        <f t="shared" si="70"/>
        <v>100.80000000000001</v>
      </c>
      <c r="D660">
        <f t="shared" si="71"/>
        <v>9</v>
      </c>
      <c r="E660">
        <f t="shared" si="72"/>
        <v>36.966429701423955</v>
      </c>
      <c r="F660">
        <f t="shared" si="73"/>
        <v>3.3664297014239537</v>
      </c>
      <c r="G660">
        <f t="shared" si="74"/>
        <v>0.10019136016142718</v>
      </c>
      <c r="H660">
        <f t="shared" si="75"/>
        <v>-3.3664297014239537</v>
      </c>
      <c r="I660">
        <f t="shared" si="76"/>
        <v>11.33284893462937</v>
      </c>
    </row>
    <row r="661" spans="1:9">
      <c r="A661">
        <v>4.8</v>
      </c>
      <c r="B661">
        <v>31.374700000000001</v>
      </c>
      <c r="C661">
        <f t="shared" si="70"/>
        <v>150.59855999999999</v>
      </c>
      <c r="D661">
        <f t="shared" si="71"/>
        <v>23.04</v>
      </c>
      <c r="E661">
        <f t="shared" si="72"/>
        <v>28.87026508010597</v>
      </c>
      <c r="F661">
        <f t="shared" si="73"/>
        <v>2.504434919894031</v>
      </c>
      <c r="G661">
        <f t="shared" si="74"/>
        <v>7.9823390180432996E-2</v>
      </c>
      <c r="H661">
        <f t="shared" si="75"/>
        <v>2.504434919894031</v>
      </c>
      <c r="I661">
        <f t="shared" si="76"/>
        <v>6.2721942679846219</v>
      </c>
    </row>
    <row r="662" spans="1:9">
      <c r="A662">
        <v>2.5</v>
      </c>
      <c r="B662">
        <v>40.6</v>
      </c>
      <c r="C662">
        <f t="shared" si="70"/>
        <v>101.5</v>
      </c>
      <c r="D662">
        <f t="shared" si="71"/>
        <v>6.25</v>
      </c>
      <c r="E662">
        <f t="shared" si="72"/>
        <v>39.215364318456736</v>
      </c>
      <c r="F662">
        <f t="shared" si="73"/>
        <v>1.3846356815432657</v>
      </c>
      <c r="G662">
        <f t="shared" si="74"/>
        <v>3.4104327131607527E-2</v>
      </c>
      <c r="H662">
        <f t="shared" si="75"/>
        <v>1.3846356815432657</v>
      </c>
      <c r="I662">
        <f t="shared" si="76"/>
        <v>1.9172159706027838</v>
      </c>
    </row>
    <row r="663" spans="1:9">
      <c r="A663">
        <v>3.6</v>
      </c>
      <c r="B663">
        <v>34.875399999999999</v>
      </c>
      <c r="C663">
        <f t="shared" si="70"/>
        <v>125.55144</v>
      </c>
      <c r="D663">
        <f t="shared" si="71"/>
        <v>12.96</v>
      </c>
      <c r="E663">
        <f t="shared" si="72"/>
        <v>34.267708160984625</v>
      </c>
      <c r="F663">
        <f t="shared" si="73"/>
        <v>0.6076918390153736</v>
      </c>
      <c r="G663">
        <f t="shared" si="74"/>
        <v>1.7424655746324735E-2</v>
      </c>
      <c r="H663">
        <f t="shared" si="75"/>
        <v>0.6076918390153736</v>
      </c>
      <c r="I663">
        <f t="shared" si="76"/>
        <v>0.36928937120588673</v>
      </c>
    </row>
    <row r="664" spans="1:9">
      <c r="A664">
        <v>3.5</v>
      </c>
      <c r="B664">
        <v>37.962800000000001</v>
      </c>
      <c r="C664">
        <f t="shared" si="70"/>
        <v>132.8698</v>
      </c>
      <c r="D664">
        <f t="shared" si="71"/>
        <v>12.25</v>
      </c>
      <c r="E664">
        <f t="shared" si="72"/>
        <v>34.717495084391182</v>
      </c>
      <c r="F664">
        <f t="shared" si="73"/>
        <v>3.2453049156088198</v>
      </c>
      <c r="G664">
        <f t="shared" si="74"/>
        <v>8.5486447670056476E-2</v>
      </c>
      <c r="H664">
        <f t="shared" si="75"/>
        <v>3.2453049156088198</v>
      </c>
      <c r="I664">
        <f t="shared" si="76"/>
        <v>10.532003995274769</v>
      </c>
    </row>
    <row r="665" spans="1:9">
      <c r="A665">
        <v>5.7</v>
      </c>
      <c r="B665">
        <v>34.5</v>
      </c>
      <c r="C665">
        <f t="shared" si="70"/>
        <v>196.65</v>
      </c>
      <c r="D665">
        <f t="shared" si="71"/>
        <v>32.49</v>
      </c>
      <c r="E665">
        <f t="shared" si="72"/>
        <v>24.822182769446975</v>
      </c>
      <c r="F665">
        <f t="shared" si="73"/>
        <v>9.6778172305530248</v>
      </c>
      <c r="G665">
        <f t="shared" si="74"/>
        <v>0.28051644146530508</v>
      </c>
      <c r="H665">
        <f t="shared" si="75"/>
        <v>9.6778172305530248</v>
      </c>
      <c r="I665">
        <f t="shared" si="76"/>
        <v>93.660146347989013</v>
      </c>
    </row>
    <row r="666" spans="1:9">
      <c r="A666">
        <v>2</v>
      </c>
      <c r="B666">
        <v>38.512</v>
      </c>
      <c r="C666">
        <f t="shared" si="70"/>
        <v>77.024000000000001</v>
      </c>
      <c r="D666">
        <f t="shared" si="71"/>
        <v>4</v>
      </c>
      <c r="E666">
        <f t="shared" si="72"/>
        <v>41.464298935489509</v>
      </c>
      <c r="F666">
        <f t="shared" si="73"/>
        <v>2.9522989354895088</v>
      </c>
      <c r="G666">
        <f t="shared" si="74"/>
        <v>7.6659195458285964E-2</v>
      </c>
      <c r="H666">
        <f t="shared" si="75"/>
        <v>-2.9522989354895088</v>
      </c>
      <c r="I666">
        <f t="shared" si="76"/>
        <v>8.7160690044924873</v>
      </c>
    </row>
    <row r="667" spans="1:9">
      <c r="A667">
        <v>3.5</v>
      </c>
      <c r="B667">
        <v>32.1</v>
      </c>
      <c r="C667">
        <f t="shared" si="70"/>
        <v>112.35000000000001</v>
      </c>
      <c r="D667">
        <f t="shared" si="71"/>
        <v>12.25</v>
      </c>
      <c r="E667">
        <f t="shared" si="72"/>
        <v>34.717495084391182</v>
      </c>
      <c r="F667">
        <f t="shared" si="73"/>
        <v>2.6174950843911802</v>
      </c>
      <c r="G667">
        <f t="shared" si="74"/>
        <v>8.1541902940535205E-2</v>
      </c>
      <c r="H667">
        <f t="shared" si="75"/>
        <v>-2.6174950843911802</v>
      </c>
      <c r="I667">
        <f t="shared" si="76"/>
        <v>6.8512805168119915</v>
      </c>
    </row>
    <row r="668" spans="1:9">
      <c r="A668">
        <v>2</v>
      </c>
      <c r="B668">
        <v>30.6</v>
      </c>
      <c r="C668">
        <f t="shared" si="70"/>
        <v>61.2</v>
      </c>
      <c r="D668">
        <f t="shared" si="71"/>
        <v>4</v>
      </c>
      <c r="E668">
        <f t="shared" si="72"/>
        <v>41.464298935489509</v>
      </c>
      <c r="F668">
        <f t="shared" si="73"/>
        <v>10.864298935489508</v>
      </c>
      <c r="G668">
        <f t="shared" si="74"/>
        <v>0.3550424488722061</v>
      </c>
      <c r="H668">
        <f t="shared" si="75"/>
        <v>-10.864298935489508</v>
      </c>
      <c r="I668">
        <f t="shared" si="76"/>
        <v>118.03299135967845</v>
      </c>
    </row>
    <row r="669" spans="1:9">
      <c r="A669">
        <v>5.7</v>
      </c>
      <c r="B669">
        <v>25.4</v>
      </c>
      <c r="C669">
        <f t="shared" si="70"/>
        <v>144.78</v>
      </c>
      <c r="D669">
        <f t="shared" si="71"/>
        <v>32.49</v>
      </c>
      <c r="E669">
        <f t="shared" si="72"/>
        <v>24.822182769446975</v>
      </c>
      <c r="F669">
        <f t="shared" si="73"/>
        <v>0.57781723055302336</v>
      </c>
      <c r="G669">
        <f t="shared" si="74"/>
        <v>2.2748709864292258E-2</v>
      </c>
      <c r="H669">
        <f t="shared" si="75"/>
        <v>0.57781723055302336</v>
      </c>
      <c r="I669">
        <f t="shared" si="76"/>
        <v>0.33387275192396576</v>
      </c>
    </row>
    <row r="670" spans="1:9">
      <c r="A670">
        <v>5.3</v>
      </c>
      <c r="B670">
        <v>24.299900000000001</v>
      </c>
      <c r="C670">
        <f t="shared" si="70"/>
        <v>128.78946999999999</v>
      </c>
      <c r="D670">
        <f t="shared" si="71"/>
        <v>28.09</v>
      </c>
      <c r="E670">
        <f t="shared" si="72"/>
        <v>26.621330463073196</v>
      </c>
      <c r="F670">
        <f t="shared" si="73"/>
        <v>2.3214304630731952</v>
      </c>
      <c r="G670">
        <f t="shared" si="74"/>
        <v>9.5532510959847369E-2</v>
      </c>
      <c r="H670">
        <f t="shared" si="75"/>
        <v>-2.3214304630731952</v>
      </c>
      <c r="I670">
        <f t="shared" si="76"/>
        <v>5.3890393948842297</v>
      </c>
    </row>
    <row r="671" spans="1:9">
      <c r="A671">
        <v>3.2</v>
      </c>
      <c r="B671">
        <v>33.762799999999999</v>
      </c>
      <c r="C671">
        <f t="shared" si="70"/>
        <v>108.04096</v>
      </c>
      <c r="D671">
        <f t="shared" si="71"/>
        <v>10.240000000000002</v>
      </c>
      <c r="E671">
        <f t="shared" si="72"/>
        <v>36.06685585461085</v>
      </c>
      <c r="F671">
        <f t="shared" si="73"/>
        <v>2.3040558546108514</v>
      </c>
      <c r="G671">
        <f t="shared" si="74"/>
        <v>6.8242440040839375E-2</v>
      </c>
      <c r="H671">
        <f t="shared" si="75"/>
        <v>-2.3040558546108514</v>
      </c>
      <c r="I671">
        <f t="shared" si="76"/>
        <v>5.3086733811665408</v>
      </c>
    </row>
    <row r="672" spans="1:9">
      <c r="A672">
        <v>3.6</v>
      </c>
      <c r="B672">
        <v>37.200000000000003</v>
      </c>
      <c r="C672">
        <f t="shared" si="70"/>
        <v>133.92000000000002</v>
      </c>
      <c r="D672">
        <f t="shared" si="71"/>
        <v>12.96</v>
      </c>
      <c r="E672">
        <f t="shared" si="72"/>
        <v>34.267708160984625</v>
      </c>
      <c r="F672">
        <f t="shared" si="73"/>
        <v>2.9322918390153774</v>
      </c>
      <c r="G672">
        <f t="shared" si="74"/>
        <v>7.8825049435897229E-2</v>
      </c>
      <c r="H672">
        <f t="shared" si="75"/>
        <v>2.9322918390153774</v>
      </c>
      <c r="I672">
        <f t="shared" si="76"/>
        <v>8.5983354291561831</v>
      </c>
    </row>
    <row r="673" spans="1:9">
      <c r="A673">
        <v>2</v>
      </c>
      <c r="B673">
        <v>36.200000000000003</v>
      </c>
      <c r="C673">
        <f t="shared" si="70"/>
        <v>72.400000000000006</v>
      </c>
      <c r="D673">
        <f t="shared" si="71"/>
        <v>4</v>
      </c>
      <c r="E673">
        <f t="shared" si="72"/>
        <v>41.464298935489509</v>
      </c>
      <c r="F673">
        <f t="shared" si="73"/>
        <v>5.2642989354895064</v>
      </c>
      <c r="G673">
        <f t="shared" si="74"/>
        <v>0.14542262252733443</v>
      </c>
      <c r="H673">
        <f t="shared" si="75"/>
        <v>-5.2642989354895064</v>
      </c>
      <c r="I673">
        <f t="shared" si="76"/>
        <v>27.712843282195951</v>
      </c>
    </row>
    <row r="674" spans="1:9">
      <c r="A674">
        <v>4.3</v>
      </c>
      <c r="B674">
        <v>31.6</v>
      </c>
      <c r="C674">
        <f t="shared" si="70"/>
        <v>135.88</v>
      </c>
      <c r="D674">
        <f t="shared" si="71"/>
        <v>18.489999999999998</v>
      </c>
      <c r="E674">
        <f t="shared" si="72"/>
        <v>31.119199697138743</v>
      </c>
      <c r="F674">
        <f t="shared" si="73"/>
        <v>0.48080030286125819</v>
      </c>
      <c r="G674">
        <f t="shared" si="74"/>
        <v>1.5215199457634752E-2</v>
      </c>
      <c r="H674">
        <f t="shared" si="75"/>
        <v>0.48080030286125819</v>
      </c>
      <c r="I674">
        <f t="shared" si="76"/>
        <v>0.23116893123147761</v>
      </c>
    </row>
    <row r="675" spans="1:9">
      <c r="A675">
        <v>2</v>
      </c>
      <c r="B675">
        <v>42</v>
      </c>
      <c r="C675">
        <f t="shared" si="70"/>
        <v>84</v>
      </c>
      <c r="D675">
        <f t="shared" si="71"/>
        <v>4</v>
      </c>
      <c r="E675">
        <f t="shared" si="72"/>
        <v>41.464298935489509</v>
      </c>
      <c r="F675">
        <f t="shared" si="73"/>
        <v>0.53570106451049071</v>
      </c>
      <c r="G675">
        <f t="shared" si="74"/>
        <v>1.2754787250249779E-2</v>
      </c>
      <c r="H675">
        <f t="shared" si="75"/>
        <v>0.53570106451049071</v>
      </c>
      <c r="I675">
        <f t="shared" si="76"/>
        <v>0.28697563051767294</v>
      </c>
    </row>
    <row r="676" spans="1:9">
      <c r="A676">
        <v>2.4</v>
      </c>
      <c r="B676">
        <v>38.700000000000003</v>
      </c>
      <c r="C676">
        <f t="shared" si="70"/>
        <v>92.88000000000001</v>
      </c>
      <c r="D676">
        <f t="shared" si="71"/>
        <v>5.76</v>
      </c>
      <c r="E676">
        <f t="shared" si="72"/>
        <v>39.665151241863285</v>
      </c>
      <c r="F676">
        <f t="shared" si="73"/>
        <v>0.96515124186328194</v>
      </c>
      <c r="G676">
        <f t="shared" si="74"/>
        <v>2.4939308575278603E-2</v>
      </c>
      <c r="H676">
        <f t="shared" si="75"/>
        <v>-0.96515124186328194</v>
      </c>
      <c r="I676">
        <f t="shared" si="76"/>
        <v>0.93151691967023531</v>
      </c>
    </row>
    <row r="677" spans="1:9">
      <c r="A677">
        <v>3.8</v>
      </c>
      <c r="B677">
        <v>26.563199999999998</v>
      </c>
      <c r="C677">
        <f t="shared" si="70"/>
        <v>100.94015999999999</v>
      </c>
      <c r="D677">
        <f t="shared" si="71"/>
        <v>14.44</v>
      </c>
      <c r="E677">
        <f t="shared" si="72"/>
        <v>33.36813431417152</v>
      </c>
      <c r="F677">
        <f t="shared" si="73"/>
        <v>6.8049343141715219</v>
      </c>
      <c r="G677">
        <f t="shared" si="74"/>
        <v>0.25617901134545246</v>
      </c>
      <c r="H677">
        <f t="shared" si="75"/>
        <v>-6.8049343141715219</v>
      </c>
      <c r="I677">
        <f t="shared" si="76"/>
        <v>46.30713102018904</v>
      </c>
    </row>
    <row r="678" spans="1:9">
      <c r="A678">
        <v>2</v>
      </c>
      <c r="B678">
        <v>41.799799999999998</v>
      </c>
      <c r="C678">
        <f t="shared" si="70"/>
        <v>83.599599999999995</v>
      </c>
      <c r="D678">
        <f t="shared" si="71"/>
        <v>4</v>
      </c>
      <c r="E678">
        <f t="shared" si="72"/>
        <v>41.464298935489509</v>
      </c>
      <c r="F678">
        <f t="shared" si="73"/>
        <v>0.33550106451048833</v>
      </c>
      <c r="G678">
        <f t="shared" si="74"/>
        <v>8.02637965996221E-3</v>
      </c>
      <c r="H678">
        <f t="shared" si="75"/>
        <v>0.33550106451048833</v>
      </c>
      <c r="I678">
        <f t="shared" si="76"/>
        <v>0.11256096428767086</v>
      </c>
    </row>
    <row r="679" spans="1:9">
      <c r="A679">
        <v>2.5</v>
      </c>
      <c r="B679">
        <v>31.8</v>
      </c>
      <c r="C679">
        <f t="shared" si="70"/>
        <v>79.5</v>
      </c>
      <c r="D679">
        <f t="shared" si="71"/>
        <v>6.25</v>
      </c>
      <c r="E679">
        <f t="shared" si="72"/>
        <v>39.215364318456736</v>
      </c>
      <c r="F679">
        <f t="shared" si="73"/>
        <v>7.415364318456735</v>
      </c>
      <c r="G679">
        <f t="shared" si="74"/>
        <v>0.23318755718417405</v>
      </c>
      <c r="H679">
        <f t="shared" si="75"/>
        <v>-7.415364318456735</v>
      </c>
      <c r="I679">
        <f t="shared" si="76"/>
        <v>54.98762797544132</v>
      </c>
    </row>
    <row r="680" spans="1:9">
      <c r="A680">
        <v>4</v>
      </c>
      <c r="B680">
        <v>35.200000000000003</v>
      </c>
      <c r="C680">
        <f t="shared" si="70"/>
        <v>140.80000000000001</v>
      </c>
      <c r="D680">
        <f t="shared" si="71"/>
        <v>16</v>
      </c>
      <c r="E680">
        <f t="shared" si="72"/>
        <v>32.468560467358408</v>
      </c>
      <c r="F680">
        <f t="shared" si="73"/>
        <v>2.7314395326415948</v>
      </c>
      <c r="G680">
        <f t="shared" si="74"/>
        <v>7.7597713995499848E-2</v>
      </c>
      <c r="H680">
        <f t="shared" si="75"/>
        <v>2.7314395326415948</v>
      </c>
      <c r="I680">
        <f t="shared" si="76"/>
        <v>7.4607619204773341</v>
      </c>
    </row>
    <row r="681" spans="1:9">
      <c r="A681">
        <v>3</v>
      </c>
      <c r="B681">
        <v>35.708100000000002</v>
      </c>
      <c r="C681">
        <f t="shared" si="70"/>
        <v>107.12430000000001</v>
      </c>
      <c r="D681">
        <f t="shared" si="71"/>
        <v>9</v>
      </c>
      <c r="E681">
        <f t="shared" si="72"/>
        <v>36.966429701423955</v>
      </c>
      <c r="F681">
        <f t="shared" si="73"/>
        <v>1.2583297014239534</v>
      </c>
      <c r="G681">
        <f t="shared" si="74"/>
        <v>3.5239335092708754E-2</v>
      </c>
      <c r="H681">
        <f t="shared" si="75"/>
        <v>-1.2583297014239534</v>
      </c>
      <c r="I681">
        <f t="shared" si="76"/>
        <v>1.5833936374856956</v>
      </c>
    </row>
    <row r="682" spans="1:9">
      <c r="A682">
        <v>5.9</v>
      </c>
      <c r="B682">
        <v>24.6983</v>
      </c>
      <c r="C682">
        <f t="shared" si="70"/>
        <v>145.71997000000002</v>
      </c>
      <c r="D682">
        <f t="shared" si="71"/>
        <v>34.81</v>
      </c>
      <c r="E682">
        <f t="shared" si="72"/>
        <v>23.922608922633863</v>
      </c>
      <c r="F682">
        <f t="shared" si="73"/>
        <v>0.77569107736613674</v>
      </c>
      <c r="G682">
        <f t="shared" si="74"/>
        <v>3.1406658651248739E-2</v>
      </c>
      <c r="H682">
        <f t="shared" si="75"/>
        <v>0.77569107736613674</v>
      </c>
      <c r="I682">
        <f t="shared" si="76"/>
        <v>0.60169664750543794</v>
      </c>
    </row>
    <row r="683" spans="1:9">
      <c r="A683">
        <v>4.5999999999999996</v>
      </c>
      <c r="B683">
        <v>26.548400000000001</v>
      </c>
      <c r="C683">
        <f t="shared" si="70"/>
        <v>122.12263999999999</v>
      </c>
      <c r="D683">
        <f t="shared" si="71"/>
        <v>21.159999999999997</v>
      </c>
      <c r="E683">
        <f t="shared" si="72"/>
        <v>29.769838926919082</v>
      </c>
      <c r="F683">
        <f t="shared" si="73"/>
        <v>3.2214389269190811</v>
      </c>
      <c r="G683">
        <f t="shared" si="74"/>
        <v>0.12134211202630218</v>
      </c>
      <c r="H683">
        <f t="shared" si="75"/>
        <v>-3.2214389269190811</v>
      </c>
      <c r="I683">
        <f t="shared" si="76"/>
        <v>10.377668759869561</v>
      </c>
    </row>
    <row r="684" spans="1:9">
      <c r="A684">
        <v>3.5</v>
      </c>
      <c r="B684">
        <v>32.200000000000003</v>
      </c>
      <c r="C684">
        <f t="shared" si="70"/>
        <v>112.70000000000002</v>
      </c>
      <c r="D684">
        <f t="shared" si="71"/>
        <v>12.25</v>
      </c>
      <c r="E684">
        <f t="shared" si="72"/>
        <v>34.717495084391182</v>
      </c>
      <c r="F684">
        <f t="shared" si="73"/>
        <v>2.5174950843911788</v>
      </c>
      <c r="G684">
        <f t="shared" si="74"/>
        <v>7.818307715500554E-2</v>
      </c>
      <c r="H684">
        <f t="shared" si="75"/>
        <v>-2.5174950843911788</v>
      </c>
      <c r="I684">
        <f t="shared" si="76"/>
        <v>6.3377814999337483</v>
      </c>
    </row>
    <row r="685" spans="1:9">
      <c r="A685">
        <v>3.2</v>
      </c>
      <c r="B685">
        <v>36.4</v>
      </c>
      <c r="C685">
        <f t="shared" si="70"/>
        <v>116.48</v>
      </c>
      <c r="D685">
        <f t="shared" si="71"/>
        <v>10.240000000000002</v>
      </c>
      <c r="E685">
        <f t="shared" si="72"/>
        <v>36.06685585461085</v>
      </c>
      <c r="F685">
        <f t="shared" si="73"/>
        <v>0.3331441453891486</v>
      </c>
      <c r="G685">
        <f t="shared" si="74"/>
        <v>9.152311686515072E-3</v>
      </c>
      <c r="H685">
        <f t="shared" si="75"/>
        <v>0.3331441453891486</v>
      </c>
      <c r="I685">
        <f t="shared" si="76"/>
        <v>0.11098502160706618</v>
      </c>
    </row>
    <row r="686" spans="1:9">
      <c r="A686">
        <v>3</v>
      </c>
      <c r="B686">
        <v>37.9</v>
      </c>
      <c r="C686">
        <f t="shared" si="70"/>
        <v>113.69999999999999</v>
      </c>
      <c r="D686">
        <f t="shared" si="71"/>
        <v>9</v>
      </c>
      <c r="E686">
        <f t="shared" si="72"/>
        <v>36.966429701423955</v>
      </c>
      <c r="F686">
        <f t="shared" si="73"/>
        <v>0.93357029857604346</v>
      </c>
      <c r="G686">
        <f t="shared" si="74"/>
        <v>2.463246170385339E-2</v>
      </c>
      <c r="H686">
        <f t="shared" si="75"/>
        <v>0.93357029857604346</v>
      </c>
      <c r="I686">
        <f t="shared" si="76"/>
        <v>0.87155350238336293</v>
      </c>
    </row>
    <row r="687" spans="1:9">
      <c r="A687">
        <v>4</v>
      </c>
      <c r="B687">
        <v>27.589400000000001</v>
      </c>
      <c r="C687">
        <f t="shared" si="70"/>
        <v>110.35760000000001</v>
      </c>
      <c r="D687">
        <f t="shared" si="71"/>
        <v>16</v>
      </c>
      <c r="E687">
        <f t="shared" si="72"/>
        <v>32.468560467358408</v>
      </c>
      <c r="F687">
        <f t="shared" si="73"/>
        <v>4.8791604673584068</v>
      </c>
      <c r="G687">
        <f t="shared" si="74"/>
        <v>0.17684909665880399</v>
      </c>
      <c r="H687">
        <f t="shared" si="75"/>
        <v>-4.8791604673584068</v>
      </c>
      <c r="I687">
        <f t="shared" si="76"/>
        <v>23.806206866233108</v>
      </c>
    </row>
    <row r="688" spans="1:9">
      <c r="A688">
        <v>2</v>
      </c>
      <c r="B688">
        <v>41.8</v>
      </c>
      <c r="C688">
        <f t="shared" si="70"/>
        <v>83.6</v>
      </c>
      <c r="D688">
        <f t="shared" si="71"/>
        <v>4</v>
      </c>
      <c r="E688">
        <f t="shared" si="72"/>
        <v>41.464298935489509</v>
      </c>
      <c r="F688">
        <f t="shared" si="73"/>
        <v>0.33570106451048787</v>
      </c>
      <c r="G688">
        <f t="shared" si="74"/>
        <v>8.0311259452269836E-3</v>
      </c>
      <c r="H688">
        <f t="shared" si="75"/>
        <v>0.33570106451048787</v>
      </c>
      <c r="I688">
        <f t="shared" si="76"/>
        <v>0.11269520471347473</v>
      </c>
    </row>
    <row r="689" spans="1:9">
      <c r="A689">
        <v>6.1</v>
      </c>
      <c r="B689">
        <v>26</v>
      </c>
      <c r="C689">
        <f t="shared" si="70"/>
        <v>158.6</v>
      </c>
      <c r="D689">
        <f t="shared" si="71"/>
        <v>37.209999999999994</v>
      </c>
      <c r="E689">
        <f t="shared" si="72"/>
        <v>23.023035075820758</v>
      </c>
      <c r="F689">
        <f t="shared" si="73"/>
        <v>2.9769649241792422</v>
      </c>
      <c r="G689">
        <f t="shared" si="74"/>
        <v>0.11449865092997086</v>
      </c>
      <c r="H689">
        <f t="shared" si="75"/>
        <v>2.9769649241792422</v>
      </c>
      <c r="I689">
        <f t="shared" si="76"/>
        <v>8.8623201597935211</v>
      </c>
    </row>
    <row r="690" spans="1:9">
      <c r="A690">
        <v>1.6</v>
      </c>
      <c r="B690">
        <v>47.9</v>
      </c>
      <c r="C690">
        <f t="shared" si="70"/>
        <v>76.64</v>
      </c>
      <c r="D690">
        <f t="shared" si="71"/>
        <v>2.5600000000000005</v>
      </c>
      <c r="E690">
        <f t="shared" si="72"/>
        <v>43.263446629115727</v>
      </c>
      <c r="F690">
        <f t="shared" si="73"/>
        <v>4.6365533708842719</v>
      </c>
      <c r="G690">
        <f t="shared" si="74"/>
        <v>9.6796521312824055E-2</v>
      </c>
      <c r="H690">
        <f t="shared" si="75"/>
        <v>4.6365533708842719</v>
      </c>
      <c r="I690">
        <f t="shared" si="76"/>
        <v>21.497627161058304</v>
      </c>
    </row>
    <row r="691" spans="1:9">
      <c r="A691">
        <v>2.5</v>
      </c>
      <c r="B691">
        <v>42.908000000000001</v>
      </c>
      <c r="C691">
        <f t="shared" si="70"/>
        <v>107.27000000000001</v>
      </c>
      <c r="D691">
        <f t="shared" si="71"/>
        <v>6.25</v>
      </c>
      <c r="E691">
        <f t="shared" si="72"/>
        <v>39.215364318456736</v>
      </c>
      <c r="F691">
        <f t="shared" si="73"/>
        <v>3.6926356815432655</v>
      </c>
      <c r="G691">
        <f t="shared" si="74"/>
        <v>8.60593754438162E-2</v>
      </c>
      <c r="H691">
        <f t="shared" si="75"/>
        <v>3.6926356815432655</v>
      </c>
      <c r="I691">
        <f t="shared" si="76"/>
        <v>13.635558276606497</v>
      </c>
    </row>
    <row r="692" spans="1:9">
      <c r="A692">
        <v>3</v>
      </c>
      <c r="B692">
        <v>36.798000000000002</v>
      </c>
      <c r="C692">
        <f t="shared" si="70"/>
        <v>110.39400000000001</v>
      </c>
      <c r="D692">
        <f t="shared" si="71"/>
        <v>9</v>
      </c>
      <c r="E692">
        <f t="shared" si="72"/>
        <v>36.966429701423955</v>
      </c>
      <c r="F692">
        <f t="shared" si="73"/>
        <v>0.1684297014239533</v>
      </c>
      <c r="G692">
        <f t="shared" si="74"/>
        <v>4.5771428181953719E-3</v>
      </c>
      <c r="H692">
        <f t="shared" si="75"/>
        <v>-0.1684297014239533</v>
      </c>
      <c r="I692">
        <f t="shared" si="76"/>
        <v>2.8368564321762057E-2</v>
      </c>
    </row>
    <row r="693" spans="1:9">
      <c r="A693">
        <v>4.2</v>
      </c>
      <c r="B693">
        <v>31.5002</v>
      </c>
      <c r="C693">
        <f t="shared" si="70"/>
        <v>132.30083999999999</v>
      </c>
      <c r="D693">
        <f t="shared" si="71"/>
        <v>17.64</v>
      </c>
      <c r="E693">
        <f t="shared" si="72"/>
        <v>31.568986620545296</v>
      </c>
      <c r="F693">
        <f t="shared" si="73"/>
        <v>6.8786620545296273E-2</v>
      </c>
      <c r="G693">
        <f t="shared" si="74"/>
        <v>2.1836883748451207E-3</v>
      </c>
      <c r="H693">
        <f t="shared" si="75"/>
        <v>-6.8786620545296273E-2</v>
      </c>
      <c r="I693">
        <f t="shared" si="76"/>
        <v>4.731599166042575E-3</v>
      </c>
    </row>
    <row r="694" spans="1:9">
      <c r="A694">
        <v>4.8</v>
      </c>
      <c r="B694">
        <v>26.794599999999999</v>
      </c>
      <c r="C694">
        <f t="shared" si="70"/>
        <v>128.61408</v>
      </c>
      <c r="D694">
        <f t="shared" si="71"/>
        <v>23.04</v>
      </c>
      <c r="E694">
        <f t="shared" si="72"/>
        <v>28.87026508010597</v>
      </c>
      <c r="F694">
        <f t="shared" si="73"/>
        <v>2.0756650801059706</v>
      </c>
      <c r="G694">
        <f t="shared" si="74"/>
        <v>7.7465798336454755E-2</v>
      </c>
      <c r="H694">
        <f t="shared" si="75"/>
        <v>-2.0756650801059706</v>
      </c>
      <c r="I694">
        <f t="shared" si="76"/>
        <v>4.3083855247713254</v>
      </c>
    </row>
    <row r="695" spans="1:9">
      <c r="A695">
        <v>3.7</v>
      </c>
      <c r="B695">
        <v>31.8217</v>
      </c>
      <c r="C695">
        <f t="shared" si="70"/>
        <v>117.74029</v>
      </c>
      <c r="D695">
        <f t="shared" si="71"/>
        <v>13.690000000000001</v>
      </c>
      <c r="E695">
        <f t="shared" si="72"/>
        <v>33.817921237578076</v>
      </c>
      <c r="F695">
        <f t="shared" si="73"/>
        <v>1.9962212375780766</v>
      </c>
      <c r="G695">
        <f t="shared" si="74"/>
        <v>6.2731445446914419E-2</v>
      </c>
      <c r="H695">
        <f t="shared" si="75"/>
        <v>-1.9962212375780766</v>
      </c>
      <c r="I695">
        <f t="shared" si="76"/>
        <v>3.9848992293577474</v>
      </c>
    </row>
    <row r="696" spans="1:9">
      <c r="A696">
        <v>5</v>
      </c>
      <c r="B696">
        <v>23.574300000000001</v>
      </c>
      <c r="C696">
        <f t="shared" si="70"/>
        <v>117.8715</v>
      </c>
      <c r="D696">
        <f t="shared" si="71"/>
        <v>25</v>
      </c>
      <c r="E696">
        <f t="shared" si="72"/>
        <v>27.970691233292861</v>
      </c>
      <c r="F696">
        <f t="shared" si="73"/>
        <v>4.3963912332928601</v>
      </c>
      <c r="G696">
        <f t="shared" si="74"/>
        <v>0.18649084949681899</v>
      </c>
      <c r="H696">
        <f t="shared" si="75"/>
        <v>-4.3963912332928601</v>
      </c>
      <c r="I696">
        <f t="shared" si="76"/>
        <v>19.328255876174314</v>
      </c>
    </row>
    <row r="697" spans="1:9">
      <c r="A697">
        <v>3</v>
      </c>
      <c r="B697">
        <v>36.154800000000002</v>
      </c>
      <c r="C697">
        <f t="shared" si="70"/>
        <v>108.46440000000001</v>
      </c>
      <c r="D697">
        <f t="shared" si="71"/>
        <v>9</v>
      </c>
      <c r="E697">
        <f t="shared" si="72"/>
        <v>36.966429701423955</v>
      </c>
      <c r="F697">
        <f t="shared" si="73"/>
        <v>0.81162970142395352</v>
      </c>
      <c r="G697">
        <f t="shared" si="74"/>
        <v>2.2448739902418309E-2</v>
      </c>
      <c r="H697">
        <f t="shared" si="75"/>
        <v>-0.81162970142395352</v>
      </c>
      <c r="I697">
        <f t="shared" si="76"/>
        <v>0.65874277223353594</v>
      </c>
    </row>
    <row r="698" spans="1:9">
      <c r="A698">
        <v>3.7</v>
      </c>
      <c r="B698">
        <v>29.799900000000001</v>
      </c>
      <c r="C698">
        <f t="shared" si="70"/>
        <v>110.25963000000002</v>
      </c>
      <c r="D698">
        <f t="shared" si="71"/>
        <v>13.690000000000001</v>
      </c>
      <c r="E698">
        <f t="shared" si="72"/>
        <v>33.817921237578076</v>
      </c>
      <c r="F698">
        <f t="shared" si="73"/>
        <v>4.0180212375780755</v>
      </c>
      <c r="G698">
        <f t="shared" si="74"/>
        <v>0.13483337989651226</v>
      </c>
      <c r="H698">
        <f t="shared" si="75"/>
        <v>-4.0180212375780755</v>
      </c>
      <c r="I698">
        <f t="shared" si="76"/>
        <v>16.14449466562845</v>
      </c>
    </row>
    <row r="699" spans="1:9">
      <c r="A699">
        <v>2</v>
      </c>
      <c r="B699">
        <v>42.774299999999997</v>
      </c>
      <c r="C699">
        <f t="shared" si="70"/>
        <v>85.548599999999993</v>
      </c>
      <c r="D699">
        <f t="shared" si="71"/>
        <v>4</v>
      </c>
      <c r="E699">
        <f t="shared" si="72"/>
        <v>41.464298935489509</v>
      </c>
      <c r="F699">
        <f t="shared" si="73"/>
        <v>1.3100010645104874</v>
      </c>
      <c r="G699">
        <f t="shared" si="74"/>
        <v>3.0625891353230503E-2</v>
      </c>
      <c r="H699">
        <f t="shared" si="75"/>
        <v>1.3100010645104874</v>
      </c>
      <c r="I699">
        <f t="shared" si="76"/>
        <v>1.71610278901861</v>
      </c>
    </row>
    <row r="700" spans="1:9">
      <c r="A700">
        <v>2.9</v>
      </c>
      <c r="B700">
        <v>34.299999999999997</v>
      </c>
      <c r="C700">
        <f t="shared" si="70"/>
        <v>99.469999999999985</v>
      </c>
      <c r="D700">
        <f t="shared" si="71"/>
        <v>8.41</v>
      </c>
      <c r="E700">
        <f t="shared" si="72"/>
        <v>37.416216624830511</v>
      </c>
      <c r="F700">
        <f t="shared" si="73"/>
        <v>3.1162166248305141</v>
      </c>
      <c r="G700">
        <f t="shared" si="74"/>
        <v>9.0851796642289054E-2</v>
      </c>
      <c r="H700">
        <f t="shared" si="75"/>
        <v>-3.1162166248305141</v>
      </c>
      <c r="I700">
        <f t="shared" si="76"/>
        <v>9.7108060528700815</v>
      </c>
    </row>
    <row r="701" spans="1:9">
      <c r="A701">
        <v>3</v>
      </c>
      <c r="B701">
        <v>38.169600000000003</v>
      </c>
      <c r="C701">
        <f t="shared" si="70"/>
        <v>114.50880000000001</v>
      </c>
      <c r="D701">
        <f t="shared" si="71"/>
        <v>9</v>
      </c>
      <c r="E701">
        <f t="shared" si="72"/>
        <v>36.966429701423955</v>
      </c>
      <c r="F701">
        <f t="shared" si="73"/>
        <v>1.2031702985760475</v>
      </c>
      <c r="G701">
        <f t="shared" si="74"/>
        <v>3.1521689998743697E-2</v>
      </c>
      <c r="H701">
        <f t="shared" si="75"/>
        <v>1.2031702985760475</v>
      </c>
      <c r="I701">
        <f t="shared" si="76"/>
        <v>1.4476187673755754</v>
      </c>
    </row>
    <row r="702" spans="1:9">
      <c r="A702">
        <v>4.4000000000000004</v>
      </c>
      <c r="B702">
        <v>27.7</v>
      </c>
      <c r="C702">
        <f t="shared" si="70"/>
        <v>121.88000000000001</v>
      </c>
      <c r="D702">
        <f t="shared" si="71"/>
        <v>19.360000000000003</v>
      </c>
      <c r="E702">
        <f t="shared" si="72"/>
        <v>30.669412773732187</v>
      </c>
      <c r="F702">
        <f t="shared" si="73"/>
        <v>2.9694127737321878</v>
      </c>
      <c r="G702">
        <f t="shared" si="74"/>
        <v>0.10719901710224505</v>
      </c>
      <c r="H702">
        <f t="shared" si="75"/>
        <v>-2.9694127737321878</v>
      </c>
      <c r="I702">
        <f t="shared" si="76"/>
        <v>8.8174122208038845</v>
      </c>
    </row>
    <row r="703" spans="1:9">
      <c r="A703">
        <v>4.3</v>
      </c>
      <c r="B703">
        <v>27.8522</v>
      </c>
      <c r="C703">
        <f t="shared" si="70"/>
        <v>119.76446</v>
      </c>
      <c r="D703">
        <f t="shared" si="71"/>
        <v>18.489999999999998</v>
      </c>
      <c r="E703">
        <f t="shared" si="72"/>
        <v>31.119199697138743</v>
      </c>
      <c r="F703">
        <f t="shared" si="73"/>
        <v>3.2669996971387434</v>
      </c>
      <c r="G703">
        <f t="shared" si="74"/>
        <v>0.1172977250320888</v>
      </c>
      <c r="H703">
        <f t="shared" si="75"/>
        <v>-3.2669996971387434</v>
      </c>
      <c r="I703">
        <f t="shared" si="76"/>
        <v>10.673287021104642</v>
      </c>
    </row>
    <row r="704" spans="1:9">
      <c r="A704">
        <v>2.4</v>
      </c>
      <c r="B704">
        <v>31.9</v>
      </c>
      <c r="C704">
        <f t="shared" si="70"/>
        <v>76.559999999999988</v>
      </c>
      <c r="D704">
        <f t="shared" si="71"/>
        <v>5.76</v>
      </c>
      <c r="E704">
        <f t="shared" si="72"/>
        <v>39.665151241863285</v>
      </c>
      <c r="F704">
        <f t="shared" si="73"/>
        <v>7.7651512418632862</v>
      </c>
      <c r="G704">
        <f t="shared" si="74"/>
        <v>0.24342166902392748</v>
      </c>
      <c r="H704">
        <f t="shared" si="75"/>
        <v>-7.7651512418632862</v>
      </c>
      <c r="I704">
        <f t="shared" si="76"/>
        <v>60.297573809010935</v>
      </c>
    </row>
    <row r="705" spans="1:9">
      <c r="A705">
        <v>5.5</v>
      </c>
      <c r="B705">
        <v>24.6</v>
      </c>
      <c r="C705">
        <f t="shared" si="70"/>
        <v>135.30000000000001</v>
      </c>
      <c r="D705">
        <f t="shared" si="71"/>
        <v>30.25</v>
      </c>
      <c r="E705">
        <f t="shared" si="72"/>
        <v>25.721756616260084</v>
      </c>
      <c r="F705">
        <f t="shared" si="73"/>
        <v>1.1217566162600825</v>
      </c>
      <c r="G705">
        <f t="shared" si="74"/>
        <v>4.5599862449596844E-2</v>
      </c>
      <c r="H705">
        <f t="shared" si="75"/>
        <v>-1.1217566162600825</v>
      </c>
      <c r="I705">
        <f t="shared" si="76"/>
        <v>1.25833790612327</v>
      </c>
    </row>
    <row r="706" spans="1:9">
      <c r="A706">
        <v>3.6</v>
      </c>
      <c r="B706">
        <v>34.9</v>
      </c>
      <c r="C706">
        <f t="shared" si="70"/>
        <v>125.64</v>
      </c>
      <c r="D706">
        <f t="shared" si="71"/>
        <v>12.96</v>
      </c>
      <c r="E706">
        <f t="shared" si="72"/>
        <v>34.267708160984625</v>
      </c>
      <c r="F706">
        <f t="shared" si="73"/>
        <v>0.63229183901537311</v>
      </c>
      <c r="G706">
        <f t="shared" si="74"/>
        <v>1.8117244670927596E-2</v>
      </c>
      <c r="H706">
        <f t="shared" si="75"/>
        <v>0.63229183901537311</v>
      </c>
      <c r="I706">
        <f t="shared" si="76"/>
        <v>0.39979296968544253</v>
      </c>
    </row>
    <row r="707" spans="1:9">
      <c r="A707">
        <v>3.2</v>
      </c>
      <c r="B707">
        <v>30.7</v>
      </c>
      <c r="C707">
        <f t="shared" ref="C707:C739" si="77">A707*B707</f>
        <v>98.240000000000009</v>
      </c>
      <c r="D707">
        <f t="shared" ref="D707:D739" si="78">(A707^2)</f>
        <v>10.240000000000002</v>
      </c>
      <c r="E707">
        <f t="shared" ref="E707:E739" si="79">$L$41+$L$40*A707</f>
        <v>36.06685585461085</v>
      </c>
      <c r="F707">
        <f t="shared" ref="F707:F739" si="80">ABS(B707-E707)</f>
        <v>5.3668558546108507</v>
      </c>
      <c r="G707">
        <f t="shared" ref="G707:G739" si="81">F707/B707</f>
        <v>0.17481615161598862</v>
      </c>
      <c r="H707">
        <f t="shared" ref="H707:H739" si="82">B707-E707</f>
        <v>-5.3668558546108507</v>
      </c>
      <c r="I707">
        <f t="shared" ref="I707:I739" si="83">H707^2</f>
        <v>28.803141764170764</v>
      </c>
    </row>
    <row r="708" spans="1:9">
      <c r="A708">
        <v>2</v>
      </c>
      <c r="B708">
        <v>40.400300000000001</v>
      </c>
      <c r="C708">
        <f t="shared" si="77"/>
        <v>80.800600000000003</v>
      </c>
      <c r="D708">
        <f t="shared" si="78"/>
        <v>4</v>
      </c>
      <c r="E708">
        <f t="shared" si="79"/>
        <v>41.464298935489509</v>
      </c>
      <c r="F708">
        <f t="shared" si="80"/>
        <v>1.0639989354895079</v>
      </c>
      <c r="G708">
        <f t="shared" si="81"/>
        <v>2.6336411746682768E-2</v>
      </c>
      <c r="H708">
        <f t="shared" si="82"/>
        <v>-1.0639989354895079</v>
      </c>
      <c r="I708">
        <f t="shared" si="83"/>
        <v>1.1320937347228059</v>
      </c>
    </row>
    <row r="709" spans="1:9">
      <c r="A709">
        <v>1.6</v>
      </c>
      <c r="B709">
        <v>50.820500000000003</v>
      </c>
      <c r="C709">
        <f t="shared" si="77"/>
        <v>81.31280000000001</v>
      </c>
      <c r="D709">
        <f t="shared" si="78"/>
        <v>2.5600000000000005</v>
      </c>
      <c r="E709">
        <f t="shared" si="79"/>
        <v>43.263446629115727</v>
      </c>
      <c r="F709">
        <f t="shared" si="80"/>
        <v>7.557053370884276</v>
      </c>
      <c r="G709">
        <f t="shared" si="81"/>
        <v>0.14870088588038835</v>
      </c>
      <c r="H709">
        <f t="shared" si="82"/>
        <v>7.557053370884276</v>
      </c>
      <c r="I709">
        <f t="shared" si="83"/>
        <v>57.109055650393401</v>
      </c>
    </row>
    <row r="710" spans="1:9">
      <c r="A710">
        <v>4</v>
      </c>
      <c r="B710">
        <v>28.4</v>
      </c>
      <c r="C710">
        <f t="shared" si="77"/>
        <v>113.6</v>
      </c>
      <c r="D710">
        <f t="shared" si="78"/>
        <v>16</v>
      </c>
      <c r="E710">
        <f t="shared" si="79"/>
        <v>32.468560467358408</v>
      </c>
      <c r="F710">
        <f t="shared" si="80"/>
        <v>4.0685604673584095</v>
      </c>
      <c r="G710">
        <f t="shared" si="81"/>
        <v>0.1432591713858595</v>
      </c>
      <c r="H710">
        <f t="shared" si="82"/>
        <v>-4.0685604673584095</v>
      </c>
      <c r="I710">
        <f t="shared" si="83"/>
        <v>16.553184276551679</v>
      </c>
    </row>
    <row r="711" spans="1:9">
      <c r="A711">
        <v>3.7</v>
      </c>
      <c r="B711">
        <v>37.064999999999998</v>
      </c>
      <c r="C711">
        <f t="shared" si="77"/>
        <v>137.1405</v>
      </c>
      <c r="D711">
        <f t="shared" si="78"/>
        <v>13.690000000000001</v>
      </c>
      <c r="E711">
        <f t="shared" si="79"/>
        <v>33.817921237578076</v>
      </c>
      <c r="F711">
        <f t="shared" si="80"/>
        <v>3.2470787624219213</v>
      </c>
      <c r="G711">
        <f t="shared" si="81"/>
        <v>8.7604984821851375E-2</v>
      </c>
      <c r="H711">
        <f t="shared" si="82"/>
        <v>3.2470787624219213</v>
      </c>
      <c r="I711">
        <f t="shared" si="83"/>
        <v>10.543520489371476</v>
      </c>
    </row>
    <row r="712" spans="1:9">
      <c r="A712">
        <v>2</v>
      </c>
      <c r="B712">
        <v>41.521000000000001</v>
      </c>
      <c r="C712">
        <f t="shared" si="77"/>
        <v>83.042000000000002</v>
      </c>
      <c r="D712">
        <f t="shared" si="78"/>
        <v>4</v>
      </c>
      <c r="E712">
        <f t="shared" si="79"/>
        <v>41.464298935489509</v>
      </c>
      <c r="F712">
        <f t="shared" si="80"/>
        <v>5.6701064510491506E-2</v>
      </c>
      <c r="G712">
        <f t="shared" si="81"/>
        <v>1.3655996847496809E-3</v>
      </c>
      <c r="H712">
        <f t="shared" si="82"/>
        <v>5.6701064510491506E-2</v>
      </c>
      <c r="I712">
        <f t="shared" si="83"/>
        <v>3.2150107166229193E-3</v>
      </c>
    </row>
    <row r="713" spans="1:9">
      <c r="A713">
        <v>4</v>
      </c>
      <c r="B713">
        <v>28.4</v>
      </c>
      <c r="C713">
        <f t="shared" si="77"/>
        <v>113.6</v>
      </c>
      <c r="D713">
        <f t="shared" si="78"/>
        <v>16</v>
      </c>
      <c r="E713">
        <f t="shared" si="79"/>
        <v>32.468560467358408</v>
      </c>
      <c r="F713">
        <f t="shared" si="80"/>
        <v>4.0685604673584095</v>
      </c>
      <c r="G713">
        <f t="shared" si="81"/>
        <v>0.1432591713858595</v>
      </c>
      <c r="H713">
        <f t="shared" si="82"/>
        <v>-4.0685604673584095</v>
      </c>
      <c r="I713">
        <f t="shared" si="83"/>
        <v>16.553184276551679</v>
      </c>
    </row>
    <row r="714" spans="1:9">
      <c r="A714">
        <v>2.5</v>
      </c>
      <c r="B714">
        <v>37.057400000000001</v>
      </c>
      <c r="C714">
        <f t="shared" si="77"/>
        <v>92.643500000000003</v>
      </c>
      <c r="D714">
        <f t="shared" si="78"/>
        <v>6.25</v>
      </c>
      <c r="E714">
        <f t="shared" si="79"/>
        <v>39.215364318456736</v>
      </c>
      <c r="F714">
        <f t="shared" si="80"/>
        <v>2.1579643184567345</v>
      </c>
      <c r="G714">
        <f t="shared" si="81"/>
        <v>5.8233020083889711E-2</v>
      </c>
      <c r="H714">
        <f t="shared" si="82"/>
        <v>-2.1579643184567345</v>
      </c>
      <c r="I714">
        <f t="shared" si="83"/>
        <v>4.656809999732439</v>
      </c>
    </row>
    <row r="715" spans="1:9">
      <c r="A715">
        <v>3.6</v>
      </c>
      <c r="B715">
        <v>33.200000000000003</v>
      </c>
      <c r="C715">
        <f t="shared" si="77"/>
        <v>119.52000000000001</v>
      </c>
      <c r="D715">
        <f t="shared" si="78"/>
        <v>12.96</v>
      </c>
      <c r="E715">
        <f t="shared" si="79"/>
        <v>34.267708160984625</v>
      </c>
      <c r="F715">
        <f t="shared" si="80"/>
        <v>1.0677081609846226</v>
      </c>
      <c r="G715">
        <f t="shared" si="81"/>
        <v>3.2159884367006702E-2</v>
      </c>
      <c r="H715">
        <f t="shared" si="82"/>
        <v>-1.0677081609846226</v>
      </c>
      <c r="I715">
        <f t="shared" si="83"/>
        <v>1.1400007170331647</v>
      </c>
    </row>
    <row r="716" spans="1:9">
      <c r="A716">
        <v>3.5</v>
      </c>
      <c r="B716">
        <v>36.556399999999996</v>
      </c>
      <c r="C716">
        <f t="shared" si="77"/>
        <v>127.94739999999999</v>
      </c>
      <c r="D716">
        <f t="shared" si="78"/>
        <v>12.25</v>
      </c>
      <c r="E716">
        <f t="shared" si="79"/>
        <v>34.717495084391182</v>
      </c>
      <c r="F716">
        <f t="shared" si="80"/>
        <v>1.8389049156088149</v>
      </c>
      <c r="G716">
        <f t="shared" si="81"/>
        <v>5.0303227768839796E-2</v>
      </c>
      <c r="H716">
        <f t="shared" si="82"/>
        <v>1.8389049156088149</v>
      </c>
      <c r="I716">
        <f t="shared" si="83"/>
        <v>3.3815712886502625</v>
      </c>
    </row>
    <row r="717" spans="1:9">
      <c r="A717">
        <v>2.4</v>
      </c>
      <c r="B717">
        <v>43.5</v>
      </c>
      <c r="C717">
        <f t="shared" si="77"/>
        <v>104.39999999999999</v>
      </c>
      <c r="D717">
        <f t="shared" si="78"/>
        <v>5.76</v>
      </c>
      <c r="E717">
        <f t="shared" si="79"/>
        <v>39.665151241863285</v>
      </c>
      <c r="F717">
        <f t="shared" si="80"/>
        <v>3.8348487581367152</v>
      </c>
      <c r="G717">
        <f t="shared" si="81"/>
        <v>8.8157442715786558E-2</v>
      </c>
      <c r="H717">
        <f t="shared" si="82"/>
        <v>3.8348487581367152</v>
      </c>
      <c r="I717">
        <f t="shared" si="83"/>
        <v>14.706064997782708</v>
      </c>
    </row>
    <row r="718" spans="1:9">
      <c r="A718">
        <v>3.5</v>
      </c>
      <c r="B718">
        <v>31.947500000000002</v>
      </c>
      <c r="C718">
        <f t="shared" si="77"/>
        <v>111.81625000000001</v>
      </c>
      <c r="D718">
        <f t="shared" si="78"/>
        <v>12.25</v>
      </c>
      <c r="E718">
        <f t="shared" si="79"/>
        <v>34.717495084391182</v>
      </c>
      <c r="F718">
        <f t="shared" si="80"/>
        <v>2.76999508439118</v>
      </c>
      <c r="G718">
        <f t="shared" si="81"/>
        <v>8.6704596115225921E-2</v>
      </c>
      <c r="H718">
        <f t="shared" si="82"/>
        <v>-2.76999508439118</v>
      </c>
      <c r="I718">
        <f t="shared" si="83"/>
        <v>7.6728727675513007</v>
      </c>
    </row>
    <row r="719" spans="1:9">
      <c r="A719">
        <v>3.6</v>
      </c>
      <c r="B719">
        <v>32.6</v>
      </c>
      <c r="C719">
        <f t="shared" si="77"/>
        <v>117.36000000000001</v>
      </c>
      <c r="D719">
        <f t="shared" si="78"/>
        <v>12.96</v>
      </c>
      <c r="E719">
        <f t="shared" si="79"/>
        <v>34.267708160984625</v>
      </c>
      <c r="F719">
        <f t="shared" si="80"/>
        <v>1.667708160984624</v>
      </c>
      <c r="G719">
        <f t="shared" si="81"/>
        <v>5.1156692054743068E-2</v>
      </c>
      <c r="H719">
        <f t="shared" si="82"/>
        <v>-1.667708160984624</v>
      </c>
      <c r="I719">
        <f t="shared" si="83"/>
        <v>2.7812505102147167</v>
      </c>
    </row>
    <row r="720" spans="1:9">
      <c r="A720">
        <v>2</v>
      </c>
      <c r="B720">
        <v>37.798900000000003</v>
      </c>
      <c r="C720">
        <f t="shared" si="77"/>
        <v>75.597800000000007</v>
      </c>
      <c r="D720">
        <f t="shared" si="78"/>
        <v>4</v>
      </c>
      <c r="E720">
        <f t="shared" si="79"/>
        <v>41.464298935489509</v>
      </c>
      <c r="F720">
        <f t="shared" si="80"/>
        <v>3.665398935489506</v>
      </c>
      <c r="G720">
        <f t="shared" si="81"/>
        <v>9.6971047715396635E-2</v>
      </c>
      <c r="H720">
        <f t="shared" si="82"/>
        <v>-3.665398935489506</v>
      </c>
      <c r="I720">
        <f t="shared" si="83"/>
        <v>13.435149356287605</v>
      </c>
    </row>
    <row r="721" spans="1:9">
      <c r="A721">
        <v>5.7</v>
      </c>
      <c r="B721">
        <v>25.617899999999999</v>
      </c>
      <c r="C721">
        <f t="shared" si="77"/>
        <v>146.02203</v>
      </c>
      <c r="D721">
        <f t="shared" si="78"/>
        <v>32.49</v>
      </c>
      <c r="E721">
        <f t="shared" si="79"/>
        <v>24.822182769446975</v>
      </c>
      <c r="F721">
        <f t="shared" si="80"/>
        <v>0.79571723055302357</v>
      </c>
      <c r="G721">
        <f t="shared" si="81"/>
        <v>3.1060985894746391E-2</v>
      </c>
      <c r="H721">
        <f t="shared" si="82"/>
        <v>0.79571723055302357</v>
      </c>
      <c r="I721">
        <f t="shared" si="83"/>
        <v>0.63316591099897368</v>
      </c>
    </row>
    <row r="722" spans="1:9">
      <c r="A722">
        <v>1.6</v>
      </c>
      <c r="B722">
        <v>47.7592</v>
      </c>
      <c r="C722">
        <f t="shared" si="77"/>
        <v>76.414720000000003</v>
      </c>
      <c r="D722">
        <f t="shared" si="78"/>
        <v>2.5600000000000005</v>
      </c>
      <c r="E722">
        <f t="shared" si="79"/>
        <v>43.263446629115727</v>
      </c>
      <c r="F722">
        <f t="shared" si="80"/>
        <v>4.4957533708842732</v>
      </c>
      <c r="G722">
        <f t="shared" si="81"/>
        <v>9.4133766287631981E-2</v>
      </c>
      <c r="H722">
        <f t="shared" si="82"/>
        <v>4.4957533708842732</v>
      </c>
      <c r="I722">
        <f t="shared" si="83"/>
        <v>20.211798371817306</v>
      </c>
    </row>
    <row r="723" spans="1:9">
      <c r="A723">
        <v>2.5</v>
      </c>
      <c r="B723">
        <v>40.0169</v>
      </c>
      <c r="C723">
        <f t="shared" si="77"/>
        <v>100.04225</v>
      </c>
      <c r="D723">
        <f t="shared" si="78"/>
        <v>6.25</v>
      </c>
      <c r="E723">
        <f t="shared" si="79"/>
        <v>39.215364318456736</v>
      </c>
      <c r="F723">
        <f t="shared" si="80"/>
        <v>0.80153568154326393</v>
      </c>
      <c r="G723">
        <f t="shared" si="81"/>
        <v>2.0029929393412881E-2</v>
      </c>
      <c r="H723">
        <f t="shared" si="82"/>
        <v>0.80153568154326393</v>
      </c>
      <c r="I723">
        <f t="shared" si="83"/>
        <v>0.64245944878702466</v>
      </c>
    </row>
    <row r="724" spans="1:9">
      <c r="A724">
        <v>1.8</v>
      </c>
      <c r="B724">
        <v>37.619999999999997</v>
      </c>
      <c r="C724">
        <f t="shared" si="77"/>
        <v>67.715999999999994</v>
      </c>
      <c r="D724">
        <f t="shared" si="78"/>
        <v>3.24</v>
      </c>
      <c r="E724">
        <f t="shared" si="79"/>
        <v>42.363872782302614</v>
      </c>
      <c r="F724">
        <f t="shared" si="80"/>
        <v>4.743872782302617</v>
      </c>
      <c r="G724">
        <f t="shared" si="81"/>
        <v>0.1260997549788043</v>
      </c>
      <c r="H724">
        <f t="shared" si="82"/>
        <v>-4.743872782302617</v>
      </c>
      <c r="I724">
        <f t="shared" si="83"/>
        <v>22.504328974671573</v>
      </c>
    </row>
    <row r="725" spans="1:9">
      <c r="A725">
        <v>4</v>
      </c>
      <c r="B725">
        <v>29.4</v>
      </c>
      <c r="C725">
        <f t="shared" si="77"/>
        <v>117.6</v>
      </c>
      <c r="D725">
        <f t="shared" si="78"/>
        <v>16</v>
      </c>
      <c r="E725">
        <f t="shared" si="79"/>
        <v>32.468560467358408</v>
      </c>
      <c r="F725">
        <f t="shared" si="80"/>
        <v>3.0685604673584095</v>
      </c>
      <c r="G725">
        <f t="shared" si="81"/>
        <v>0.1043728050121908</v>
      </c>
      <c r="H725">
        <f t="shared" si="82"/>
        <v>-3.0685604673584095</v>
      </c>
      <c r="I725">
        <f t="shared" si="83"/>
        <v>9.4160633418348603</v>
      </c>
    </row>
    <row r="726" spans="1:9">
      <c r="A726">
        <v>4</v>
      </c>
      <c r="B726">
        <v>25.753499999999999</v>
      </c>
      <c r="C726">
        <f t="shared" si="77"/>
        <v>103.014</v>
      </c>
      <c r="D726">
        <f t="shared" si="78"/>
        <v>16</v>
      </c>
      <c r="E726">
        <f t="shared" si="79"/>
        <v>32.468560467358408</v>
      </c>
      <c r="F726">
        <f t="shared" si="80"/>
        <v>6.7150604673584091</v>
      </c>
      <c r="G726">
        <f t="shared" si="81"/>
        <v>0.26074360639751526</v>
      </c>
      <c r="H726">
        <f t="shared" si="82"/>
        <v>-6.7150604673584091</v>
      </c>
      <c r="I726">
        <f t="shared" si="83"/>
        <v>45.092037080279738</v>
      </c>
    </row>
    <row r="727" spans="1:9">
      <c r="A727">
        <v>3</v>
      </c>
      <c r="B727">
        <v>31.3917</v>
      </c>
      <c r="C727">
        <f t="shared" si="77"/>
        <v>94.1751</v>
      </c>
      <c r="D727">
        <f t="shared" si="78"/>
        <v>9</v>
      </c>
      <c r="E727">
        <f t="shared" si="79"/>
        <v>36.966429701423955</v>
      </c>
      <c r="F727">
        <f t="shared" si="80"/>
        <v>5.574729701423955</v>
      </c>
      <c r="G727">
        <f t="shared" si="81"/>
        <v>0.17758610401551858</v>
      </c>
      <c r="H727">
        <f t="shared" si="82"/>
        <v>-5.574729701423955</v>
      </c>
      <c r="I727">
        <f t="shared" si="83"/>
        <v>31.077611243938417</v>
      </c>
    </row>
    <row r="728" spans="1:9">
      <c r="A728">
        <v>2.9</v>
      </c>
      <c r="B728">
        <v>35.323700000000002</v>
      </c>
      <c r="C728">
        <f t="shared" si="77"/>
        <v>102.43873000000001</v>
      </c>
      <c r="D728">
        <f t="shared" si="78"/>
        <v>8.41</v>
      </c>
      <c r="E728">
        <f t="shared" si="79"/>
        <v>37.416216624830511</v>
      </c>
      <c r="F728">
        <f t="shared" si="80"/>
        <v>2.0925166248305089</v>
      </c>
      <c r="G728">
        <f t="shared" si="81"/>
        <v>5.9238319452110305E-2</v>
      </c>
      <c r="H728">
        <f t="shared" si="82"/>
        <v>-2.0925166248305089</v>
      </c>
      <c r="I728">
        <f t="shared" si="83"/>
        <v>4.3786258251920644</v>
      </c>
    </row>
    <row r="729" spans="1:9">
      <c r="A729">
        <v>2.5</v>
      </c>
      <c r="B729">
        <v>35.922600000000003</v>
      </c>
      <c r="C729">
        <f t="shared" si="77"/>
        <v>89.8065</v>
      </c>
      <c r="D729">
        <f t="shared" si="78"/>
        <v>6.25</v>
      </c>
      <c r="E729">
        <f t="shared" si="79"/>
        <v>39.215364318456736</v>
      </c>
      <c r="F729">
        <f t="shared" si="80"/>
        <v>3.292764318456733</v>
      </c>
      <c r="G729">
        <f t="shared" si="81"/>
        <v>9.166275042610314E-2</v>
      </c>
      <c r="H729">
        <f t="shared" si="82"/>
        <v>-3.292764318456733</v>
      </c>
      <c r="I729">
        <f t="shared" si="83"/>
        <v>10.842296856901834</v>
      </c>
    </row>
    <row r="730" spans="1:9">
      <c r="A730">
        <v>1.3</v>
      </c>
      <c r="B730">
        <v>65</v>
      </c>
      <c r="C730">
        <f t="shared" si="77"/>
        <v>84.5</v>
      </c>
      <c r="D730">
        <f t="shared" si="78"/>
        <v>1.6900000000000002</v>
      </c>
      <c r="E730">
        <f t="shared" si="79"/>
        <v>44.612807399335388</v>
      </c>
      <c r="F730">
        <f t="shared" si="80"/>
        <v>20.387192600664612</v>
      </c>
      <c r="G730">
        <f t="shared" si="81"/>
        <v>0.31364911693330172</v>
      </c>
      <c r="H730">
        <f t="shared" si="82"/>
        <v>20.387192600664612</v>
      </c>
      <c r="I730">
        <f t="shared" si="83"/>
        <v>415.6376221365939</v>
      </c>
    </row>
    <row r="731" spans="1:9">
      <c r="A731">
        <v>3.7</v>
      </c>
      <c r="B731">
        <v>31.3858</v>
      </c>
      <c r="C731">
        <f t="shared" si="77"/>
        <v>116.12746</v>
      </c>
      <c r="D731">
        <f t="shared" si="78"/>
        <v>13.690000000000001</v>
      </c>
      <c r="E731">
        <f t="shared" si="79"/>
        <v>33.817921237578076</v>
      </c>
      <c r="F731">
        <f t="shared" si="80"/>
        <v>2.4321212375780767</v>
      </c>
      <c r="G731">
        <f t="shared" si="81"/>
        <v>7.7491134130023023E-2</v>
      </c>
      <c r="H731">
        <f t="shared" si="82"/>
        <v>-2.4321212375780767</v>
      </c>
      <c r="I731">
        <f t="shared" si="83"/>
        <v>5.9152137142783152</v>
      </c>
    </row>
    <row r="732" spans="1:9">
      <c r="A732">
        <v>3.8</v>
      </c>
      <c r="B732">
        <v>33.200000000000003</v>
      </c>
      <c r="C732">
        <f t="shared" si="77"/>
        <v>126.16000000000001</v>
      </c>
      <c r="D732">
        <f t="shared" si="78"/>
        <v>14.44</v>
      </c>
      <c r="E732">
        <f t="shared" si="79"/>
        <v>33.36813431417152</v>
      </c>
      <c r="F732">
        <f t="shared" si="80"/>
        <v>0.16813431417151747</v>
      </c>
      <c r="G732">
        <f t="shared" si="81"/>
        <v>5.064286571431249E-3</v>
      </c>
      <c r="H732">
        <f t="shared" si="82"/>
        <v>-0.16813431417151747</v>
      </c>
      <c r="I732">
        <f t="shared" si="83"/>
        <v>2.8269147601926541E-2</v>
      </c>
    </row>
    <row r="733" spans="1:9">
      <c r="A733">
        <v>3.8</v>
      </c>
      <c r="B733">
        <v>29.5</v>
      </c>
      <c r="C733">
        <f t="shared" si="77"/>
        <v>112.1</v>
      </c>
      <c r="D733">
        <f t="shared" si="78"/>
        <v>14.44</v>
      </c>
      <c r="E733">
        <f t="shared" si="79"/>
        <v>33.36813431417152</v>
      </c>
      <c r="F733">
        <f t="shared" si="80"/>
        <v>3.8681343141715203</v>
      </c>
      <c r="G733">
        <f t="shared" si="81"/>
        <v>0.13112319709056</v>
      </c>
      <c r="H733">
        <f t="shared" si="82"/>
        <v>-3.8681343141715203</v>
      </c>
      <c r="I733">
        <f t="shared" si="83"/>
        <v>14.962463072471177</v>
      </c>
    </row>
    <row r="734" spans="1:9">
      <c r="A734">
        <v>3</v>
      </c>
      <c r="B734">
        <v>37.9</v>
      </c>
      <c r="C734">
        <f t="shared" si="77"/>
        <v>113.69999999999999</v>
      </c>
      <c r="D734">
        <f t="shared" si="78"/>
        <v>9</v>
      </c>
      <c r="E734">
        <f t="shared" si="79"/>
        <v>36.966429701423955</v>
      </c>
      <c r="F734">
        <f t="shared" si="80"/>
        <v>0.93357029857604346</v>
      </c>
      <c r="G734">
        <f t="shared" si="81"/>
        <v>2.463246170385339E-2</v>
      </c>
      <c r="H734">
        <f t="shared" si="82"/>
        <v>0.93357029857604346</v>
      </c>
      <c r="I734">
        <f t="shared" si="83"/>
        <v>0.87155350238336293</v>
      </c>
    </row>
    <row r="735" spans="1:9">
      <c r="A735">
        <v>2</v>
      </c>
      <c r="B735">
        <v>41.521000000000001</v>
      </c>
      <c r="C735">
        <f t="shared" si="77"/>
        <v>83.042000000000002</v>
      </c>
      <c r="D735">
        <f t="shared" si="78"/>
        <v>4</v>
      </c>
      <c r="E735">
        <f t="shared" si="79"/>
        <v>41.464298935489509</v>
      </c>
      <c r="F735">
        <f t="shared" si="80"/>
        <v>5.6701064510491506E-2</v>
      </c>
      <c r="G735">
        <f t="shared" si="81"/>
        <v>1.3655996847496809E-3</v>
      </c>
      <c r="H735">
        <f t="shared" si="82"/>
        <v>5.6701064510491506E-2</v>
      </c>
      <c r="I735">
        <f t="shared" si="83"/>
        <v>3.2150107166229193E-3</v>
      </c>
    </row>
    <row r="736" spans="1:9">
      <c r="A736">
        <v>3.2</v>
      </c>
      <c r="B736">
        <v>29.7</v>
      </c>
      <c r="C736">
        <f t="shared" si="77"/>
        <v>95.04</v>
      </c>
      <c r="D736">
        <f t="shared" si="78"/>
        <v>10.240000000000002</v>
      </c>
      <c r="E736">
        <f t="shared" si="79"/>
        <v>36.06685585461085</v>
      </c>
      <c r="F736">
        <f t="shared" si="80"/>
        <v>6.3668558546108507</v>
      </c>
      <c r="G736">
        <f t="shared" si="81"/>
        <v>0.21437225099699833</v>
      </c>
      <c r="H736">
        <f t="shared" si="82"/>
        <v>-6.3668558546108507</v>
      </c>
      <c r="I736">
        <f t="shared" si="83"/>
        <v>40.536853473392469</v>
      </c>
    </row>
    <row r="737" spans="1:9">
      <c r="A737">
        <v>6.5</v>
      </c>
      <c r="B737">
        <v>19.899999999999999</v>
      </c>
      <c r="C737">
        <f t="shared" si="77"/>
        <v>129.35</v>
      </c>
      <c r="D737">
        <f t="shared" si="78"/>
        <v>42.25</v>
      </c>
      <c r="E737">
        <f t="shared" si="79"/>
        <v>21.223887382194537</v>
      </c>
      <c r="F737">
        <f t="shared" si="80"/>
        <v>1.3238873821945383</v>
      </c>
      <c r="G737">
        <f t="shared" si="81"/>
        <v>6.6527004130378806E-2</v>
      </c>
      <c r="H737">
        <f t="shared" si="82"/>
        <v>-1.3238873821945383</v>
      </c>
      <c r="I737">
        <f t="shared" si="83"/>
        <v>1.7526778007339074</v>
      </c>
    </row>
    <row r="738" spans="1:9">
      <c r="A738">
        <v>6.2</v>
      </c>
      <c r="B738">
        <v>26</v>
      </c>
      <c r="C738">
        <f t="shared" si="77"/>
        <v>161.20000000000002</v>
      </c>
      <c r="D738">
        <f t="shared" si="78"/>
        <v>38.440000000000005</v>
      </c>
      <c r="E738">
        <f t="shared" si="79"/>
        <v>22.573248152414198</v>
      </c>
      <c r="F738">
        <f t="shared" si="80"/>
        <v>3.4267518475858019</v>
      </c>
      <c r="G738">
        <f t="shared" si="81"/>
        <v>0.1317981479840693</v>
      </c>
      <c r="H738">
        <f t="shared" si="82"/>
        <v>3.4267518475858019</v>
      </c>
      <c r="I738">
        <f t="shared" si="83"/>
        <v>11.742628224932707</v>
      </c>
    </row>
    <row r="739" spans="1:9">
      <c r="A739">
        <v>2.5</v>
      </c>
      <c r="B739">
        <v>41.664200000000001</v>
      </c>
      <c r="C739">
        <f t="shared" si="77"/>
        <v>104.1605</v>
      </c>
      <c r="D739">
        <f t="shared" si="78"/>
        <v>6.25</v>
      </c>
      <c r="E739">
        <f t="shared" si="79"/>
        <v>39.215364318456736</v>
      </c>
      <c r="F739">
        <f t="shared" si="80"/>
        <v>2.4488356815432653</v>
      </c>
      <c r="G739">
        <f t="shared" si="81"/>
        <v>5.8775535868761795E-2</v>
      </c>
      <c r="H739">
        <f t="shared" si="82"/>
        <v>2.4488356815432653</v>
      </c>
      <c r="I739">
        <f t="shared" si="83"/>
        <v>5.9967961951994688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0"/>
  <sheetViews>
    <sheetView zoomScale="125" zoomScaleNormal="125" zoomScalePageLayoutView="125" workbookViewId="0">
      <selection activeCell="H11" sqref="H11"/>
    </sheetView>
  </sheetViews>
  <sheetFormatPr baseColWidth="10" defaultRowHeight="15" x14ac:dyDescent="0"/>
  <cols>
    <col min="11" max="11" width="18.83203125" customWidth="1"/>
  </cols>
  <sheetData>
    <row r="1" spans="1:12">
      <c r="A1" t="s">
        <v>0</v>
      </c>
      <c r="B1" t="s">
        <v>34</v>
      </c>
      <c r="C1" t="s">
        <v>20</v>
      </c>
      <c r="D1" t="s">
        <v>21</v>
      </c>
      <c r="E1" s="3" t="s">
        <v>23</v>
      </c>
      <c r="F1" s="3" t="s">
        <v>24</v>
      </c>
      <c r="G1" s="3" t="s">
        <v>25</v>
      </c>
      <c r="H1" s="3" t="s">
        <v>41</v>
      </c>
      <c r="I1" s="3" t="s">
        <v>42</v>
      </c>
    </row>
    <row r="2" spans="1:12">
      <c r="A2">
        <v>2</v>
      </c>
      <c r="B2">
        <v>37.1</v>
      </c>
      <c r="C2">
        <f t="shared" ref="C2:C65" si="0">A2*B2</f>
        <v>74.2</v>
      </c>
      <c r="D2">
        <f t="shared" ref="D2:D65" si="1">(A2^2)</f>
        <v>4</v>
      </c>
      <c r="E2">
        <f>$L$30+$L$29*A2</f>
        <v>41.633306888970637</v>
      </c>
      <c r="F2">
        <f>ABS(B2-E2)</f>
        <v>4.5333068889706354</v>
      </c>
      <c r="G2">
        <f>F2/B2</f>
        <v>0.12219156034961282</v>
      </c>
      <c r="H2">
        <f>B2-E2</f>
        <v>-4.5333068889706354</v>
      </c>
      <c r="I2">
        <f>H2^2</f>
        <v>20.550871349588622</v>
      </c>
    </row>
    <row r="3" spans="1:12">
      <c r="A3">
        <v>5.5</v>
      </c>
      <c r="B3">
        <v>23.9</v>
      </c>
      <c r="C3">
        <f t="shared" si="0"/>
        <v>131.44999999999999</v>
      </c>
      <c r="D3">
        <f t="shared" si="1"/>
        <v>30.25</v>
      </c>
      <c r="E3">
        <f t="shared" ref="E3:E66" si="2">$L$30+$L$29*A3</f>
        <v>25.659447269553908</v>
      </c>
      <c r="F3">
        <f t="shared" ref="F3:F66" si="3">ABS(B3-E3)</f>
        <v>1.7594472695539096</v>
      </c>
      <c r="G3">
        <f t="shared" ref="G3:G66" si="4">F3/B3</f>
        <v>7.3617040567109188E-2</v>
      </c>
      <c r="H3">
        <f t="shared" ref="H3:H66" si="5">B3-E3</f>
        <v>-1.7594472695539096</v>
      </c>
      <c r="I3">
        <f t="shared" ref="I3:I66" si="6">H3^2</f>
        <v>3.0956546943407077</v>
      </c>
    </row>
    <row r="4" spans="1:12">
      <c r="A4">
        <v>5.3</v>
      </c>
      <c r="B4">
        <v>22.9</v>
      </c>
      <c r="C4">
        <f t="shared" si="0"/>
        <v>121.36999999999999</v>
      </c>
      <c r="D4">
        <f t="shared" si="1"/>
        <v>28.09</v>
      </c>
      <c r="E4">
        <f t="shared" si="2"/>
        <v>26.572239247806294</v>
      </c>
      <c r="F4">
        <f t="shared" si="3"/>
        <v>3.6722392478062957</v>
      </c>
      <c r="G4">
        <f t="shared" si="4"/>
        <v>0.16035979248062429</v>
      </c>
      <c r="H4">
        <f t="shared" si="5"/>
        <v>-3.6722392478062957</v>
      </c>
      <c r="I4">
        <f t="shared" si="6"/>
        <v>13.485341093128948</v>
      </c>
    </row>
    <row r="5" spans="1:12">
      <c r="A5">
        <v>2.4</v>
      </c>
      <c r="B5">
        <v>33.6</v>
      </c>
      <c r="C5">
        <f t="shared" si="0"/>
        <v>80.64</v>
      </c>
      <c r="D5">
        <f t="shared" si="1"/>
        <v>5.76</v>
      </c>
      <c r="E5">
        <f t="shared" si="2"/>
        <v>39.807722932465872</v>
      </c>
      <c r="F5">
        <f t="shared" si="3"/>
        <v>6.2077229324658703</v>
      </c>
      <c r="G5">
        <f t="shared" si="4"/>
        <v>0.18475365870434138</v>
      </c>
      <c r="H5">
        <f t="shared" si="5"/>
        <v>-6.2077229324658703</v>
      </c>
      <c r="I5">
        <f t="shared" si="6"/>
        <v>38.535824006262665</v>
      </c>
    </row>
    <row r="6" spans="1:12">
      <c r="A6">
        <v>2</v>
      </c>
      <c r="B6">
        <v>60.1</v>
      </c>
      <c r="C6">
        <f t="shared" si="0"/>
        <v>120.2</v>
      </c>
      <c r="D6">
        <f t="shared" si="1"/>
        <v>4</v>
      </c>
      <c r="E6">
        <f t="shared" si="2"/>
        <v>41.633306888970637</v>
      </c>
      <c r="F6">
        <f t="shared" si="3"/>
        <v>18.466693111029365</v>
      </c>
      <c r="G6">
        <f t="shared" si="4"/>
        <v>0.30726610833659507</v>
      </c>
      <c r="H6">
        <f t="shared" si="5"/>
        <v>18.466693111029365</v>
      </c>
      <c r="I6">
        <f t="shared" si="6"/>
        <v>341.0187544569394</v>
      </c>
    </row>
    <row r="7" spans="1:12">
      <c r="A7">
        <v>2.9</v>
      </c>
      <c r="B7">
        <v>37.329599999999999</v>
      </c>
      <c r="C7">
        <f t="shared" si="0"/>
        <v>108.25583999999999</v>
      </c>
      <c r="D7">
        <f t="shared" si="1"/>
        <v>8.41</v>
      </c>
      <c r="E7">
        <f t="shared" si="2"/>
        <v>37.525742986834906</v>
      </c>
      <c r="F7">
        <f t="shared" si="3"/>
        <v>0.19614298683490716</v>
      </c>
      <c r="G7">
        <f t="shared" si="4"/>
        <v>5.2543554400504471E-3</v>
      </c>
      <c r="H7">
        <f t="shared" si="5"/>
        <v>-0.19614298683490716</v>
      </c>
      <c r="I7">
        <f t="shared" si="6"/>
        <v>3.8472071284518565E-2</v>
      </c>
    </row>
    <row r="8" spans="1:12">
      <c r="A8">
        <v>2.4</v>
      </c>
      <c r="B8">
        <v>31.3</v>
      </c>
      <c r="C8">
        <f t="shared" si="0"/>
        <v>75.12</v>
      </c>
      <c r="D8">
        <f t="shared" si="1"/>
        <v>5.76</v>
      </c>
      <c r="E8">
        <f t="shared" si="2"/>
        <v>39.807722932465872</v>
      </c>
      <c r="F8">
        <f t="shared" si="3"/>
        <v>8.507722932465871</v>
      </c>
      <c r="G8">
        <f t="shared" si="4"/>
        <v>0.27181223426408535</v>
      </c>
      <c r="H8">
        <f t="shared" si="5"/>
        <v>-8.507722932465871</v>
      </c>
      <c r="I8">
        <f t="shared" si="6"/>
        <v>72.381349495605676</v>
      </c>
      <c r="K8" t="s">
        <v>3</v>
      </c>
      <c r="L8">
        <f>COUNT(A2:A370)</f>
        <v>369</v>
      </c>
    </row>
    <row r="9" spans="1:12">
      <c r="A9">
        <v>5.7</v>
      </c>
      <c r="B9">
        <v>21.7</v>
      </c>
      <c r="C9">
        <f t="shared" si="0"/>
        <v>123.69</v>
      </c>
      <c r="D9">
        <f t="shared" si="1"/>
        <v>32.49</v>
      </c>
      <c r="E9">
        <f t="shared" si="2"/>
        <v>24.746655291301526</v>
      </c>
      <c r="F9">
        <f t="shared" si="3"/>
        <v>3.0466552913015263</v>
      </c>
      <c r="G9">
        <f t="shared" si="4"/>
        <v>0.14039886135030075</v>
      </c>
      <c r="H9">
        <f t="shared" si="5"/>
        <v>-3.0466552913015263</v>
      </c>
      <c r="I9">
        <f t="shared" si="6"/>
        <v>9.2821084640155878</v>
      </c>
      <c r="K9" t="s">
        <v>4</v>
      </c>
      <c r="L9">
        <f>SUM(C2:C370)</f>
        <v>42166.341529999983</v>
      </c>
    </row>
    <row r="10" spans="1:12">
      <c r="A10">
        <v>3.5</v>
      </c>
      <c r="B10">
        <v>37.4</v>
      </c>
      <c r="C10">
        <f t="shared" si="0"/>
        <v>130.9</v>
      </c>
      <c r="D10">
        <f t="shared" si="1"/>
        <v>12.25</v>
      </c>
      <c r="E10">
        <f t="shared" si="2"/>
        <v>34.787367052077755</v>
      </c>
      <c r="F10">
        <f t="shared" si="3"/>
        <v>2.6126329479222434</v>
      </c>
      <c r="G10">
        <f t="shared" si="4"/>
        <v>6.9856495933749832E-2</v>
      </c>
      <c r="H10">
        <f t="shared" si="5"/>
        <v>2.6126329479222434</v>
      </c>
      <c r="I10">
        <f t="shared" si="6"/>
        <v>6.8258509205688718</v>
      </c>
      <c r="K10" t="s">
        <v>5</v>
      </c>
      <c r="L10">
        <f>AVERAGE(A2:A370)</f>
        <v>3.5444444444444447</v>
      </c>
    </row>
    <row r="11" spans="1:12">
      <c r="A11">
        <v>4.2</v>
      </c>
      <c r="B11">
        <v>31.5002</v>
      </c>
      <c r="C11">
        <f t="shared" si="0"/>
        <v>132.30083999999999</v>
      </c>
      <c r="D11">
        <f t="shared" si="1"/>
        <v>17.64</v>
      </c>
      <c r="E11">
        <f t="shared" si="2"/>
        <v>31.592595128194407</v>
      </c>
      <c r="F11">
        <f t="shared" si="3"/>
        <v>9.2395128194407761E-2</v>
      </c>
      <c r="G11">
        <f t="shared" si="4"/>
        <v>2.9331600495999316E-3</v>
      </c>
      <c r="H11">
        <f t="shared" si="5"/>
        <v>-9.2395128194407761E-2</v>
      </c>
      <c r="I11">
        <f t="shared" si="6"/>
        <v>8.5368597140610437E-3</v>
      </c>
      <c r="K11" t="s">
        <v>6</v>
      </c>
      <c r="L11">
        <f>AVERAGE(B2:B370)</f>
        <v>34.584524390243885</v>
      </c>
    </row>
    <row r="12" spans="1:12">
      <c r="A12">
        <v>2.4</v>
      </c>
      <c r="B12">
        <v>44.6</v>
      </c>
      <c r="C12">
        <f t="shared" si="0"/>
        <v>107.04</v>
      </c>
      <c r="D12">
        <f t="shared" si="1"/>
        <v>5.76</v>
      </c>
      <c r="E12">
        <f t="shared" si="2"/>
        <v>39.807722932465872</v>
      </c>
      <c r="F12">
        <f t="shared" si="3"/>
        <v>4.7922770675341297</v>
      </c>
      <c r="G12">
        <f t="shared" si="4"/>
        <v>0.1074501584648908</v>
      </c>
      <c r="H12">
        <f t="shared" si="5"/>
        <v>4.7922770675341297</v>
      </c>
      <c r="I12">
        <f t="shared" si="6"/>
        <v>22.965919492013519</v>
      </c>
      <c r="K12" t="s">
        <v>7</v>
      </c>
      <c r="L12">
        <f>SUM(D2:D370)</f>
        <v>5307.7300000000005</v>
      </c>
    </row>
    <row r="13" spans="1:12">
      <c r="A13">
        <v>2.4</v>
      </c>
      <c r="B13">
        <v>47.408099999999997</v>
      </c>
      <c r="C13">
        <f t="shared" si="0"/>
        <v>113.77943999999999</v>
      </c>
      <c r="D13">
        <f t="shared" si="1"/>
        <v>5.76</v>
      </c>
      <c r="E13">
        <f t="shared" si="2"/>
        <v>39.807722932465872</v>
      </c>
      <c r="F13">
        <f t="shared" si="3"/>
        <v>7.6003770675341258</v>
      </c>
      <c r="G13">
        <f t="shared" si="4"/>
        <v>0.16031811162088602</v>
      </c>
      <c r="H13">
        <f t="shared" si="5"/>
        <v>7.6003770675341258</v>
      </c>
      <c r="I13">
        <f t="shared" si="6"/>
        <v>57.765731568698641</v>
      </c>
      <c r="K13" t="s">
        <v>8</v>
      </c>
      <c r="L13">
        <f>L10^2</f>
        <v>12.563086419753088</v>
      </c>
    </row>
    <row r="14" spans="1:12">
      <c r="A14">
        <v>2.4</v>
      </c>
      <c r="B14">
        <v>38.599499999999999</v>
      </c>
      <c r="C14">
        <f t="shared" si="0"/>
        <v>92.638799999999989</v>
      </c>
      <c r="D14">
        <f t="shared" si="1"/>
        <v>5.76</v>
      </c>
      <c r="E14">
        <f t="shared" si="2"/>
        <v>39.807722932465872</v>
      </c>
      <c r="F14">
        <f t="shared" si="3"/>
        <v>1.2082229324658726</v>
      </c>
      <c r="G14">
        <f t="shared" si="4"/>
        <v>3.130151770012235E-2</v>
      </c>
      <c r="H14">
        <f t="shared" si="5"/>
        <v>-1.2082229324658726</v>
      </c>
      <c r="I14">
        <f t="shared" si="6"/>
        <v>1.4598026545364327</v>
      </c>
    </row>
    <row r="15" spans="1:12">
      <c r="A15">
        <v>6</v>
      </c>
      <c r="B15">
        <v>23.4</v>
      </c>
      <c r="C15">
        <f t="shared" si="0"/>
        <v>140.39999999999998</v>
      </c>
      <c r="D15">
        <f t="shared" si="1"/>
        <v>36</v>
      </c>
      <c r="E15">
        <f t="shared" si="2"/>
        <v>23.37746732392295</v>
      </c>
      <c r="F15">
        <f t="shared" si="3"/>
        <v>2.2532676077048563E-2</v>
      </c>
      <c r="G15">
        <f t="shared" si="4"/>
        <v>9.6293487508754554E-4</v>
      </c>
      <c r="H15">
        <f t="shared" si="5"/>
        <v>2.2532676077048563E-2</v>
      </c>
      <c r="I15">
        <f t="shared" si="6"/>
        <v>5.0772149119319662E-4</v>
      </c>
    </row>
    <row r="16" spans="1:12">
      <c r="A16">
        <v>5.7</v>
      </c>
      <c r="B16">
        <v>24.749099999999999</v>
      </c>
      <c r="C16">
        <f t="shared" si="0"/>
        <v>141.06987000000001</v>
      </c>
      <c r="D16">
        <f t="shared" si="1"/>
        <v>32.49</v>
      </c>
      <c r="E16">
        <f t="shared" si="2"/>
        <v>24.746655291301526</v>
      </c>
      <c r="F16">
        <f t="shared" si="3"/>
        <v>2.4447086984729083E-3</v>
      </c>
      <c r="G16">
        <f t="shared" si="4"/>
        <v>9.8779701018336354E-5</v>
      </c>
      <c r="H16">
        <f t="shared" si="5"/>
        <v>2.4447086984729083E-3</v>
      </c>
      <c r="I16">
        <f t="shared" si="6"/>
        <v>5.9766006203891013E-6</v>
      </c>
    </row>
    <row r="17" spans="1:12">
      <c r="A17">
        <v>5.6</v>
      </c>
      <c r="B17">
        <v>24.149100000000001</v>
      </c>
      <c r="C17">
        <f t="shared" si="0"/>
        <v>135.23496</v>
      </c>
      <c r="D17">
        <f t="shared" si="1"/>
        <v>31.359999999999996</v>
      </c>
      <c r="E17">
        <f t="shared" si="2"/>
        <v>25.203051280427719</v>
      </c>
      <c r="F17">
        <f t="shared" si="3"/>
        <v>1.053951280427718</v>
      </c>
      <c r="G17">
        <f t="shared" si="4"/>
        <v>4.3643501431842924E-2</v>
      </c>
      <c r="H17">
        <f t="shared" si="5"/>
        <v>-1.053951280427718</v>
      </c>
      <c r="I17">
        <f t="shared" si="6"/>
        <v>1.1108133015152264</v>
      </c>
    </row>
    <row r="18" spans="1:12">
      <c r="A18">
        <v>4.7</v>
      </c>
      <c r="B18">
        <v>25.6</v>
      </c>
      <c r="C18">
        <f t="shared" si="0"/>
        <v>120.32000000000001</v>
      </c>
      <c r="D18">
        <f t="shared" si="1"/>
        <v>22.090000000000003</v>
      </c>
      <c r="E18">
        <f t="shared" si="2"/>
        <v>29.310615182563446</v>
      </c>
      <c r="F18">
        <f t="shared" si="3"/>
        <v>3.7106151825634441</v>
      </c>
      <c r="G18">
        <f t="shared" si="4"/>
        <v>0.14494590556888454</v>
      </c>
      <c r="H18">
        <f t="shared" si="5"/>
        <v>-3.7106151825634441</v>
      </c>
      <c r="I18">
        <f t="shared" si="6"/>
        <v>13.768665033070342</v>
      </c>
      <c r="K18" t="s">
        <v>9</v>
      </c>
      <c r="L18" t="s">
        <v>10</v>
      </c>
    </row>
    <row r="19" spans="1:12">
      <c r="A19">
        <v>3</v>
      </c>
      <c r="B19">
        <v>39.710299999999997</v>
      </c>
      <c r="C19">
        <f t="shared" si="0"/>
        <v>119.1309</v>
      </c>
      <c r="D19">
        <f t="shared" si="1"/>
        <v>9</v>
      </c>
      <c r="E19">
        <f t="shared" si="2"/>
        <v>37.06934699770872</v>
      </c>
      <c r="F19">
        <f t="shared" si="3"/>
        <v>2.6409530022912762</v>
      </c>
      <c r="G19">
        <f t="shared" si="4"/>
        <v>6.6505491076402759E-2</v>
      </c>
      <c r="H19">
        <f t="shared" si="5"/>
        <v>2.6409530022912762</v>
      </c>
      <c r="I19">
        <f t="shared" si="6"/>
        <v>6.9746327603113052</v>
      </c>
      <c r="K19" t="s">
        <v>11</v>
      </c>
      <c r="L19" t="s">
        <v>12</v>
      </c>
    </row>
    <row r="20" spans="1:12">
      <c r="A20">
        <v>2</v>
      </c>
      <c r="B20">
        <v>38.200000000000003</v>
      </c>
      <c r="C20">
        <f t="shared" si="0"/>
        <v>76.400000000000006</v>
      </c>
      <c r="D20">
        <f t="shared" si="1"/>
        <v>4</v>
      </c>
      <c r="E20">
        <f t="shared" si="2"/>
        <v>41.633306888970637</v>
      </c>
      <c r="F20">
        <f t="shared" si="3"/>
        <v>3.433306888970634</v>
      </c>
      <c r="G20">
        <f t="shared" si="4"/>
        <v>8.987714369033073E-2</v>
      </c>
      <c r="H20">
        <f t="shared" si="5"/>
        <v>-3.433306888970634</v>
      </c>
      <c r="I20">
        <f t="shared" si="6"/>
        <v>11.787596193853213</v>
      </c>
    </row>
    <row r="21" spans="1:12">
      <c r="A21">
        <v>6.7</v>
      </c>
      <c r="B21">
        <v>24.2</v>
      </c>
      <c r="C21">
        <f t="shared" si="0"/>
        <v>162.13999999999999</v>
      </c>
      <c r="D21">
        <f t="shared" si="1"/>
        <v>44.89</v>
      </c>
      <c r="E21">
        <f t="shared" si="2"/>
        <v>20.182695400039602</v>
      </c>
      <c r="F21">
        <f t="shared" si="3"/>
        <v>4.0173045999603971</v>
      </c>
      <c r="G21">
        <f t="shared" si="4"/>
        <v>0.16600432231241311</v>
      </c>
      <c r="H21">
        <f t="shared" si="5"/>
        <v>4.0173045999603971</v>
      </c>
      <c r="I21">
        <f t="shared" si="6"/>
        <v>16.138736248862966</v>
      </c>
      <c r="K21" t="s">
        <v>13</v>
      </c>
      <c r="L21" t="s">
        <v>14</v>
      </c>
    </row>
    <row r="22" spans="1:12">
      <c r="A22">
        <v>2.4</v>
      </c>
      <c r="B22">
        <v>43.003500000000003</v>
      </c>
      <c r="C22">
        <f t="shared" si="0"/>
        <v>103.2084</v>
      </c>
      <c r="D22">
        <f t="shared" si="1"/>
        <v>5.76</v>
      </c>
      <c r="E22">
        <f t="shared" si="2"/>
        <v>39.807722932465872</v>
      </c>
      <c r="F22">
        <f t="shared" si="3"/>
        <v>3.1957770675341308</v>
      </c>
      <c r="G22">
        <f t="shared" si="4"/>
        <v>7.431434807711304E-2</v>
      </c>
      <c r="H22">
        <f t="shared" si="5"/>
        <v>3.1957770675341308</v>
      </c>
      <c r="I22">
        <f t="shared" si="6"/>
        <v>10.212991065377048</v>
      </c>
      <c r="K22" t="s">
        <v>15</v>
      </c>
      <c r="L22" t="s">
        <v>16</v>
      </c>
    </row>
    <row r="23" spans="1:12">
      <c r="A23">
        <v>3.8</v>
      </c>
      <c r="B23">
        <v>33.164900000000003</v>
      </c>
      <c r="C23">
        <f t="shared" si="0"/>
        <v>126.02662000000001</v>
      </c>
      <c r="D23">
        <f t="shared" si="1"/>
        <v>14.44</v>
      </c>
      <c r="E23">
        <f t="shared" si="2"/>
        <v>33.418179084699176</v>
      </c>
      <c r="F23">
        <f t="shared" si="3"/>
        <v>0.25327908469917304</v>
      </c>
      <c r="G23">
        <f t="shared" si="4"/>
        <v>7.6369621105196461E-3</v>
      </c>
      <c r="H23">
        <f t="shared" si="5"/>
        <v>-0.25327908469917304</v>
      </c>
      <c r="I23">
        <f t="shared" si="6"/>
        <v>6.415029474605087E-2</v>
      </c>
    </row>
    <row r="24" spans="1:12">
      <c r="A24">
        <v>3.7</v>
      </c>
      <c r="B24">
        <v>31.846699999999998</v>
      </c>
      <c r="C24">
        <f t="shared" si="0"/>
        <v>117.83279</v>
      </c>
      <c r="D24">
        <f t="shared" si="1"/>
        <v>13.690000000000001</v>
      </c>
      <c r="E24">
        <f t="shared" si="2"/>
        <v>33.874575073825369</v>
      </c>
      <c r="F24">
        <f t="shared" si="3"/>
        <v>2.0278750738253706</v>
      </c>
      <c r="G24">
        <f t="shared" si="4"/>
        <v>6.3676144587205913E-2</v>
      </c>
      <c r="H24">
        <f t="shared" si="5"/>
        <v>-2.0278750738253706</v>
      </c>
      <c r="I24">
        <f t="shared" si="6"/>
        <v>4.1122773150422525</v>
      </c>
    </row>
    <row r="25" spans="1:12">
      <c r="A25">
        <v>2.9</v>
      </c>
      <c r="B25">
        <v>35.5</v>
      </c>
      <c r="C25">
        <f t="shared" si="0"/>
        <v>102.95</v>
      </c>
      <c r="D25">
        <f t="shared" si="1"/>
        <v>8.41</v>
      </c>
      <c r="E25">
        <f t="shared" si="2"/>
        <v>37.525742986834906</v>
      </c>
      <c r="F25">
        <f t="shared" si="3"/>
        <v>2.0257429868349064</v>
      </c>
      <c r="G25">
        <f t="shared" si="4"/>
        <v>5.7063182727743841E-2</v>
      </c>
      <c r="H25">
        <f t="shared" si="5"/>
        <v>-2.0257429868349064</v>
      </c>
      <c r="I25">
        <f t="shared" si="6"/>
        <v>4.1036346487108073</v>
      </c>
      <c r="K25" t="s">
        <v>17</v>
      </c>
    </row>
    <row r="26" spans="1:12">
      <c r="A26">
        <v>2.7</v>
      </c>
      <c r="B26">
        <v>35.429099999999998</v>
      </c>
      <c r="C26">
        <f t="shared" si="0"/>
        <v>95.658569999999997</v>
      </c>
      <c r="D26">
        <f t="shared" si="1"/>
        <v>7.2900000000000009</v>
      </c>
      <c r="E26">
        <f t="shared" si="2"/>
        <v>38.438534965087293</v>
      </c>
      <c r="F26">
        <f t="shared" si="3"/>
        <v>3.0094349650872942</v>
      </c>
      <c r="G26">
        <f t="shared" si="4"/>
        <v>8.4942461566545419E-2</v>
      </c>
      <c r="H26">
        <f t="shared" si="5"/>
        <v>-3.0094349650872942</v>
      </c>
      <c r="I26">
        <f t="shared" si="6"/>
        <v>9.0566988090899638</v>
      </c>
      <c r="K26" t="s">
        <v>18</v>
      </c>
      <c r="L26">
        <f>L9-(L8*L10*L11)</f>
        <v>-3066.7579199999964</v>
      </c>
    </row>
    <row r="27" spans="1:12">
      <c r="A27">
        <v>3.5</v>
      </c>
      <c r="B27">
        <v>25.8</v>
      </c>
      <c r="C27">
        <f t="shared" si="0"/>
        <v>90.3</v>
      </c>
      <c r="D27">
        <f t="shared" si="1"/>
        <v>12.25</v>
      </c>
      <c r="E27">
        <f t="shared" si="2"/>
        <v>34.787367052077755</v>
      </c>
      <c r="F27">
        <f t="shared" si="3"/>
        <v>8.9873670520777544</v>
      </c>
      <c r="G27">
        <f t="shared" si="4"/>
        <v>0.34834756015805246</v>
      </c>
      <c r="H27">
        <f t="shared" si="5"/>
        <v>-8.9873670520777544</v>
      </c>
      <c r="I27">
        <f t="shared" si="6"/>
        <v>80.772766528772792</v>
      </c>
      <c r="K27" t="s">
        <v>15</v>
      </c>
      <c r="L27">
        <f>L12-(L8*L13)</f>
        <v>671.95111111111146</v>
      </c>
    </row>
    <row r="28" spans="1:12">
      <c r="A28">
        <v>2.5</v>
      </c>
      <c r="B28">
        <v>42.921500000000002</v>
      </c>
      <c r="C28">
        <f t="shared" si="0"/>
        <v>107.30375000000001</v>
      </c>
      <c r="D28">
        <f t="shared" si="1"/>
        <v>6.25</v>
      </c>
      <c r="E28">
        <f t="shared" si="2"/>
        <v>39.351326943339679</v>
      </c>
      <c r="F28">
        <f t="shared" si="3"/>
        <v>3.5701730566603231</v>
      </c>
      <c r="G28">
        <f t="shared" si="4"/>
        <v>8.3179130660865144E-2</v>
      </c>
      <c r="H28">
        <f t="shared" si="5"/>
        <v>3.5701730566603231</v>
      </c>
      <c r="I28">
        <f t="shared" si="6"/>
        <v>12.746135654503314</v>
      </c>
    </row>
    <row r="29" spans="1:12">
      <c r="A29">
        <v>2.7</v>
      </c>
      <c r="B29">
        <v>36.5</v>
      </c>
      <c r="C29">
        <f t="shared" si="0"/>
        <v>98.550000000000011</v>
      </c>
      <c r="D29">
        <f t="shared" si="1"/>
        <v>7.2900000000000009</v>
      </c>
      <c r="E29">
        <f t="shared" si="2"/>
        <v>38.438534965087293</v>
      </c>
      <c r="F29">
        <f t="shared" si="3"/>
        <v>1.9385349650872925</v>
      </c>
      <c r="G29">
        <f t="shared" si="4"/>
        <v>5.3110546988692948E-2</v>
      </c>
      <c r="H29">
        <f t="shared" si="5"/>
        <v>-1.9385349650872925</v>
      </c>
      <c r="I29">
        <f t="shared" si="6"/>
        <v>3.7579178108659903</v>
      </c>
      <c r="K29" t="s">
        <v>19</v>
      </c>
      <c r="L29">
        <f>L26/L27</f>
        <v>-4.5639598912619226</v>
      </c>
    </row>
    <row r="30" spans="1:12">
      <c r="A30">
        <v>3</v>
      </c>
      <c r="B30">
        <v>35.708100000000002</v>
      </c>
      <c r="C30">
        <f t="shared" si="0"/>
        <v>107.12430000000001</v>
      </c>
      <c r="D30">
        <f t="shared" si="1"/>
        <v>9</v>
      </c>
      <c r="E30">
        <f t="shared" si="2"/>
        <v>37.06934699770872</v>
      </c>
      <c r="F30">
        <f t="shared" si="3"/>
        <v>1.3612469977087187</v>
      </c>
      <c r="G30">
        <f t="shared" si="4"/>
        <v>3.8121518582862675E-2</v>
      </c>
      <c r="H30">
        <f t="shared" si="5"/>
        <v>-1.3612469977087187</v>
      </c>
      <c r="I30">
        <f t="shared" si="6"/>
        <v>1.8529933887710004</v>
      </c>
      <c r="K30" t="s">
        <v>9</v>
      </c>
      <c r="L30">
        <f>L11-(L29*L10)</f>
        <v>50.761226671494484</v>
      </c>
    </row>
    <row r="31" spans="1:12">
      <c r="A31">
        <v>3</v>
      </c>
      <c r="B31">
        <v>33.722900000000003</v>
      </c>
      <c r="C31">
        <f t="shared" si="0"/>
        <v>101.1687</v>
      </c>
      <c r="D31">
        <f t="shared" si="1"/>
        <v>9</v>
      </c>
      <c r="E31">
        <f t="shared" si="2"/>
        <v>37.06934699770872</v>
      </c>
      <c r="F31">
        <f t="shared" si="3"/>
        <v>3.3464469977087177</v>
      </c>
      <c r="G31">
        <f t="shared" si="4"/>
        <v>9.9233666075833254E-2</v>
      </c>
      <c r="H31">
        <f t="shared" si="5"/>
        <v>-3.3464469977087177</v>
      </c>
      <c r="I31">
        <f t="shared" si="6"/>
        <v>11.19870750847369</v>
      </c>
    </row>
    <row r="32" spans="1:12">
      <c r="A32">
        <v>4.5999999999999996</v>
      </c>
      <c r="B32">
        <v>26.662199999999999</v>
      </c>
      <c r="C32">
        <f t="shared" si="0"/>
        <v>122.64611999999998</v>
      </c>
      <c r="D32">
        <f t="shared" si="1"/>
        <v>21.159999999999997</v>
      </c>
      <c r="E32">
        <f t="shared" si="2"/>
        <v>29.767011171689642</v>
      </c>
      <c r="F32">
        <f t="shared" si="3"/>
        <v>3.1048111716896436</v>
      </c>
      <c r="G32">
        <f t="shared" si="4"/>
        <v>0.116449924300682</v>
      </c>
      <c r="H32">
        <f t="shared" si="5"/>
        <v>-3.1048111716896436</v>
      </c>
      <c r="I32">
        <f t="shared" si="6"/>
        <v>9.6398524118488176</v>
      </c>
      <c r="K32" t="s">
        <v>26</v>
      </c>
      <c r="L32" t="s">
        <v>27</v>
      </c>
    </row>
    <row r="33" spans="1:12">
      <c r="A33">
        <v>5</v>
      </c>
      <c r="B33">
        <v>24.7928</v>
      </c>
      <c r="C33">
        <f t="shared" si="0"/>
        <v>123.964</v>
      </c>
      <c r="D33">
        <f t="shared" si="1"/>
        <v>25</v>
      </c>
      <c r="E33">
        <f t="shared" si="2"/>
        <v>27.94142721518487</v>
      </c>
      <c r="F33">
        <f t="shared" si="3"/>
        <v>3.1486272151848702</v>
      </c>
      <c r="G33">
        <f t="shared" si="4"/>
        <v>0.12699764508989991</v>
      </c>
      <c r="H33">
        <f t="shared" si="5"/>
        <v>-3.1486272151848702</v>
      </c>
      <c r="I33">
        <f t="shared" si="6"/>
        <v>9.9138533402028308</v>
      </c>
      <c r="K33" t="s">
        <v>28</v>
      </c>
      <c r="L33" t="s">
        <v>29</v>
      </c>
    </row>
    <row r="34" spans="1:12">
      <c r="A34">
        <v>2.4</v>
      </c>
      <c r="B34">
        <v>41.6</v>
      </c>
      <c r="C34">
        <f t="shared" si="0"/>
        <v>99.84</v>
      </c>
      <c r="D34">
        <f t="shared" si="1"/>
        <v>5.76</v>
      </c>
      <c r="E34">
        <f t="shared" si="2"/>
        <v>39.807722932465872</v>
      </c>
      <c r="F34">
        <f t="shared" si="3"/>
        <v>1.7922770675341297</v>
      </c>
      <c r="G34">
        <f t="shared" si="4"/>
        <v>4.3083583354185807E-2</v>
      </c>
      <c r="H34">
        <f t="shared" si="5"/>
        <v>1.7922770675341297</v>
      </c>
      <c r="I34">
        <f t="shared" si="6"/>
        <v>3.2122570868087394</v>
      </c>
      <c r="K34" t="s">
        <v>30</v>
      </c>
      <c r="L34" t="s">
        <v>31</v>
      </c>
    </row>
    <row r="35" spans="1:12">
      <c r="A35">
        <v>4.7</v>
      </c>
      <c r="B35">
        <v>26.560400000000001</v>
      </c>
      <c r="C35">
        <f t="shared" si="0"/>
        <v>124.83388000000001</v>
      </c>
      <c r="D35">
        <f t="shared" si="1"/>
        <v>22.090000000000003</v>
      </c>
      <c r="E35">
        <f t="shared" si="2"/>
        <v>29.310615182563446</v>
      </c>
      <c r="F35">
        <f t="shared" si="3"/>
        <v>2.7502151825634442</v>
      </c>
      <c r="G35">
        <f t="shared" si="4"/>
        <v>0.10354569895647069</v>
      </c>
      <c r="H35">
        <f t="shared" si="5"/>
        <v>-2.7502151825634442</v>
      </c>
      <c r="I35">
        <f t="shared" si="6"/>
        <v>7.5636835504024784</v>
      </c>
    </row>
    <row r="36" spans="1:12">
      <c r="A36">
        <v>3.7</v>
      </c>
      <c r="B36">
        <v>30.5</v>
      </c>
      <c r="C36">
        <f t="shared" si="0"/>
        <v>112.85000000000001</v>
      </c>
      <c r="D36">
        <f t="shared" si="1"/>
        <v>13.690000000000001</v>
      </c>
      <c r="E36">
        <f t="shared" si="2"/>
        <v>33.874575073825369</v>
      </c>
      <c r="F36">
        <f t="shared" si="3"/>
        <v>3.374575073825369</v>
      </c>
      <c r="G36">
        <f t="shared" si="4"/>
        <v>0.11064180569919242</v>
      </c>
      <c r="H36">
        <f t="shared" si="5"/>
        <v>-3.374575073825369</v>
      </c>
      <c r="I36">
        <f t="shared" si="6"/>
        <v>11.387756928883494</v>
      </c>
    </row>
    <row r="37" spans="1:12">
      <c r="A37">
        <v>3</v>
      </c>
      <c r="B37">
        <v>35.288699999999999</v>
      </c>
      <c r="C37">
        <f t="shared" si="0"/>
        <v>105.86609999999999</v>
      </c>
      <c r="D37">
        <f t="shared" si="1"/>
        <v>9</v>
      </c>
      <c r="E37">
        <f t="shared" si="2"/>
        <v>37.06934699770872</v>
      </c>
      <c r="F37">
        <f t="shared" si="3"/>
        <v>1.7806469977087218</v>
      </c>
      <c r="G37">
        <f t="shared" si="4"/>
        <v>5.0459410454585234E-2</v>
      </c>
      <c r="H37">
        <f t="shared" si="5"/>
        <v>-1.7806469977087218</v>
      </c>
      <c r="I37">
        <f t="shared" si="6"/>
        <v>3.1707037304490848</v>
      </c>
    </row>
    <row r="38" spans="1:12">
      <c r="A38">
        <v>2.5</v>
      </c>
      <c r="B38">
        <v>44.2</v>
      </c>
      <c r="C38">
        <f t="shared" si="0"/>
        <v>110.5</v>
      </c>
      <c r="D38">
        <f t="shared" si="1"/>
        <v>6.25</v>
      </c>
      <c r="E38">
        <f t="shared" si="2"/>
        <v>39.351326943339679</v>
      </c>
      <c r="F38">
        <f t="shared" si="3"/>
        <v>4.8486730566603242</v>
      </c>
      <c r="G38">
        <f t="shared" si="4"/>
        <v>0.10969848544480371</v>
      </c>
      <c r="H38">
        <f t="shared" si="5"/>
        <v>4.8486730566603242</v>
      </c>
      <c r="I38">
        <f t="shared" si="6"/>
        <v>23.509630410383771</v>
      </c>
    </row>
    <row r="39" spans="1:12">
      <c r="A39">
        <v>3</v>
      </c>
      <c r="B39">
        <v>35.708100000000002</v>
      </c>
      <c r="C39">
        <f t="shared" si="0"/>
        <v>107.12430000000001</v>
      </c>
      <c r="D39">
        <f t="shared" si="1"/>
        <v>9</v>
      </c>
      <c r="E39">
        <f t="shared" si="2"/>
        <v>37.06934699770872</v>
      </c>
      <c r="F39">
        <f t="shared" si="3"/>
        <v>1.3612469977087187</v>
      </c>
      <c r="G39">
        <f t="shared" si="4"/>
        <v>3.8121518582862675E-2</v>
      </c>
      <c r="H39">
        <f t="shared" si="5"/>
        <v>-1.3612469977087187</v>
      </c>
      <c r="I39">
        <f t="shared" si="6"/>
        <v>1.8529933887710004</v>
      </c>
      <c r="K39" t="s">
        <v>3</v>
      </c>
      <c r="L39">
        <v>369</v>
      </c>
    </row>
    <row r="40" spans="1:12">
      <c r="A40">
        <v>3.5</v>
      </c>
      <c r="B40">
        <v>34</v>
      </c>
      <c r="C40">
        <f t="shared" si="0"/>
        <v>119</v>
      </c>
      <c r="D40">
        <f t="shared" si="1"/>
        <v>12.25</v>
      </c>
      <c r="E40">
        <f t="shared" si="2"/>
        <v>34.787367052077755</v>
      </c>
      <c r="F40">
        <f t="shared" si="3"/>
        <v>0.78736705207775515</v>
      </c>
      <c r="G40">
        <f t="shared" si="4"/>
        <v>2.3157854472875151E-2</v>
      </c>
      <c r="H40">
        <f t="shared" si="5"/>
        <v>-0.78736705207775515</v>
      </c>
      <c r="I40">
        <f t="shared" si="6"/>
        <v>0.61994687469761434</v>
      </c>
      <c r="K40" t="s">
        <v>19</v>
      </c>
      <c r="L40">
        <v>-4.5639598912619226</v>
      </c>
    </row>
    <row r="41" spans="1:12">
      <c r="A41">
        <v>2.4</v>
      </c>
      <c r="B41">
        <v>34.700000000000003</v>
      </c>
      <c r="C41">
        <f t="shared" si="0"/>
        <v>83.28</v>
      </c>
      <c r="D41">
        <f t="shared" si="1"/>
        <v>5.76</v>
      </c>
      <c r="E41">
        <f t="shared" si="2"/>
        <v>39.807722932465872</v>
      </c>
      <c r="F41">
        <f t="shared" si="3"/>
        <v>5.1077229324658688</v>
      </c>
      <c r="G41">
        <f t="shared" si="4"/>
        <v>0.14719662629584634</v>
      </c>
      <c r="H41">
        <f t="shared" si="5"/>
        <v>-5.1077229324658688</v>
      </c>
      <c r="I41">
        <f t="shared" si="6"/>
        <v>26.088833554837734</v>
      </c>
      <c r="K41" t="s">
        <v>9</v>
      </c>
      <c r="L41">
        <v>50.761226671494484</v>
      </c>
    </row>
    <row r="42" spans="1:12">
      <c r="A42">
        <v>1.8</v>
      </c>
      <c r="B42">
        <v>44.9</v>
      </c>
      <c r="C42">
        <f t="shared" si="0"/>
        <v>80.819999999999993</v>
      </c>
      <c r="D42">
        <f t="shared" si="1"/>
        <v>3.24</v>
      </c>
      <c r="E42">
        <f t="shared" si="2"/>
        <v>42.546098867223023</v>
      </c>
      <c r="F42">
        <f t="shared" si="3"/>
        <v>2.3539011327769757</v>
      </c>
      <c r="G42">
        <f t="shared" si="4"/>
        <v>5.2425414983897009E-2</v>
      </c>
      <c r="H42">
        <f t="shared" si="5"/>
        <v>2.3539011327769757</v>
      </c>
      <c r="I42">
        <f t="shared" si="6"/>
        <v>5.5408505428887294</v>
      </c>
    </row>
    <row r="43" spans="1:12">
      <c r="A43">
        <v>3</v>
      </c>
      <c r="B43">
        <v>35.465499999999999</v>
      </c>
      <c r="C43">
        <f t="shared" si="0"/>
        <v>106.3965</v>
      </c>
      <c r="D43">
        <f t="shared" si="1"/>
        <v>9</v>
      </c>
      <c r="E43">
        <f t="shared" si="2"/>
        <v>37.06934699770872</v>
      </c>
      <c r="F43">
        <f t="shared" si="3"/>
        <v>1.6038469977087217</v>
      </c>
      <c r="G43">
        <f t="shared" si="4"/>
        <v>4.522273752544647E-2</v>
      </c>
      <c r="H43">
        <f t="shared" si="5"/>
        <v>-1.6038469977087217</v>
      </c>
      <c r="I43">
        <f t="shared" si="6"/>
        <v>2.5723251920592807</v>
      </c>
    </row>
    <row r="44" spans="1:12">
      <c r="A44">
        <v>4.8</v>
      </c>
      <c r="B44">
        <v>25.7761</v>
      </c>
      <c r="C44">
        <f t="shared" si="0"/>
        <v>123.72528</v>
      </c>
      <c r="D44">
        <f t="shared" si="1"/>
        <v>23.04</v>
      </c>
      <c r="E44">
        <f t="shared" si="2"/>
        <v>28.854219193437256</v>
      </c>
      <c r="F44">
        <f t="shared" si="3"/>
        <v>3.0781191934372565</v>
      </c>
      <c r="G44">
        <f t="shared" si="4"/>
        <v>0.11941756873372064</v>
      </c>
      <c r="H44">
        <f t="shared" si="5"/>
        <v>-3.0781191934372565</v>
      </c>
      <c r="I44">
        <f t="shared" si="6"/>
        <v>9.474817769006826</v>
      </c>
    </row>
    <row r="45" spans="1:12">
      <c r="A45">
        <v>2.2999999999999998</v>
      </c>
      <c r="B45">
        <v>31.7</v>
      </c>
      <c r="C45">
        <f t="shared" si="0"/>
        <v>72.91</v>
      </c>
      <c r="D45">
        <f t="shared" si="1"/>
        <v>5.2899999999999991</v>
      </c>
      <c r="E45">
        <f t="shared" si="2"/>
        <v>40.264118921592065</v>
      </c>
      <c r="F45">
        <f t="shared" si="3"/>
        <v>8.5641189215920654</v>
      </c>
      <c r="G45">
        <f t="shared" si="4"/>
        <v>0.27016148017640584</v>
      </c>
      <c r="H45">
        <f t="shared" si="5"/>
        <v>-8.5641189215920654</v>
      </c>
      <c r="I45">
        <f t="shared" si="6"/>
        <v>73.344132903171243</v>
      </c>
      <c r="K45" t="s">
        <v>32</v>
      </c>
      <c r="L45">
        <f>SUM(G2:G370)</f>
        <v>38.62492300332417</v>
      </c>
    </row>
    <row r="46" spans="1:12">
      <c r="A46">
        <v>2.4</v>
      </c>
      <c r="B46">
        <v>33.5</v>
      </c>
      <c r="C46">
        <f t="shared" si="0"/>
        <v>80.399999999999991</v>
      </c>
      <c r="D46">
        <f t="shared" si="1"/>
        <v>5.76</v>
      </c>
      <c r="E46">
        <f t="shared" si="2"/>
        <v>39.807722932465872</v>
      </c>
      <c r="F46">
        <f t="shared" si="3"/>
        <v>6.3077229324658717</v>
      </c>
      <c r="G46">
        <f t="shared" si="4"/>
        <v>0.18829023679002602</v>
      </c>
      <c r="H46">
        <f t="shared" si="5"/>
        <v>-6.3077229324658717</v>
      </c>
      <c r="I46">
        <f t="shared" si="6"/>
        <v>39.787368592755854</v>
      </c>
      <c r="K46" t="s">
        <v>26</v>
      </c>
      <c r="L46">
        <f>L45/L39</f>
        <v>0.10467458808488934</v>
      </c>
    </row>
    <row r="47" spans="1:12">
      <c r="A47">
        <v>2.2999999999999998</v>
      </c>
      <c r="B47">
        <v>31.9</v>
      </c>
      <c r="C47">
        <f t="shared" si="0"/>
        <v>73.36999999999999</v>
      </c>
      <c r="D47">
        <f t="shared" si="1"/>
        <v>5.2899999999999991</v>
      </c>
      <c r="E47">
        <f t="shared" si="2"/>
        <v>40.264118921592065</v>
      </c>
      <c r="F47">
        <f t="shared" si="3"/>
        <v>8.3641189215920662</v>
      </c>
      <c r="G47">
        <f t="shared" si="4"/>
        <v>0.26219808531636574</v>
      </c>
      <c r="H47">
        <f t="shared" si="5"/>
        <v>-8.3641189215920662</v>
      </c>
      <c r="I47">
        <f t="shared" si="6"/>
        <v>69.95848533453443</v>
      </c>
      <c r="K47" t="s">
        <v>33</v>
      </c>
      <c r="L47">
        <f>L46*100</f>
        <v>10.467458808488935</v>
      </c>
    </row>
    <row r="48" spans="1:12">
      <c r="A48">
        <v>3.5</v>
      </c>
      <c r="B48">
        <v>30.6</v>
      </c>
      <c r="C48">
        <f t="shared" si="0"/>
        <v>107.10000000000001</v>
      </c>
      <c r="D48">
        <f t="shared" si="1"/>
        <v>12.25</v>
      </c>
      <c r="E48">
        <f t="shared" si="2"/>
        <v>34.787367052077755</v>
      </c>
      <c r="F48">
        <f t="shared" si="3"/>
        <v>4.1873670520777537</v>
      </c>
      <c r="G48">
        <f t="shared" si="4"/>
        <v>0.13684206052541678</v>
      </c>
      <c r="H48">
        <f t="shared" si="5"/>
        <v>-4.1873670520777537</v>
      </c>
      <c r="I48">
        <f t="shared" si="6"/>
        <v>17.534042828826337</v>
      </c>
    </row>
    <row r="49" spans="1:9">
      <c r="A49">
        <v>2.5</v>
      </c>
      <c r="B49">
        <v>39.571399999999997</v>
      </c>
      <c r="C49">
        <f t="shared" si="0"/>
        <v>98.928499999999985</v>
      </c>
      <c r="D49">
        <f t="shared" si="1"/>
        <v>6.25</v>
      </c>
      <c r="E49">
        <f t="shared" si="2"/>
        <v>39.351326943339679</v>
      </c>
      <c r="F49">
        <f t="shared" si="3"/>
        <v>0.2200730566603184</v>
      </c>
      <c r="G49">
        <f t="shared" si="4"/>
        <v>5.5614169996593098E-3</v>
      </c>
      <c r="H49">
        <f t="shared" si="5"/>
        <v>0.2200730566603184</v>
      </c>
      <c r="I49">
        <f t="shared" si="6"/>
        <v>4.8432150267815714E-2</v>
      </c>
    </row>
    <row r="50" spans="1:9">
      <c r="A50">
        <v>2</v>
      </c>
      <c r="B50">
        <v>33.299999999999997</v>
      </c>
      <c r="C50">
        <f t="shared" si="0"/>
        <v>66.599999999999994</v>
      </c>
      <c r="D50">
        <f t="shared" si="1"/>
        <v>4</v>
      </c>
      <c r="E50">
        <f t="shared" si="2"/>
        <v>41.633306888970637</v>
      </c>
      <c r="F50">
        <f t="shared" si="3"/>
        <v>8.3333068889706396</v>
      </c>
      <c r="G50">
        <f t="shared" si="4"/>
        <v>0.25024945612524446</v>
      </c>
      <c r="H50">
        <f t="shared" si="5"/>
        <v>-8.3333068889706396</v>
      </c>
      <c r="I50">
        <f t="shared" si="6"/>
        <v>69.444003705765525</v>
      </c>
    </row>
    <row r="51" spans="1:9">
      <c r="A51">
        <v>2</v>
      </c>
      <c r="B51">
        <v>47.512900000000002</v>
      </c>
      <c r="C51">
        <f t="shared" si="0"/>
        <v>95.025800000000004</v>
      </c>
      <c r="D51">
        <f t="shared" si="1"/>
        <v>4</v>
      </c>
      <c r="E51">
        <f t="shared" si="2"/>
        <v>41.633306888970637</v>
      </c>
      <c r="F51">
        <f t="shared" si="3"/>
        <v>5.8795931110293651</v>
      </c>
      <c r="G51">
        <f t="shared" si="4"/>
        <v>0.12374730043902529</v>
      </c>
      <c r="H51">
        <f t="shared" si="5"/>
        <v>5.8795931110293651</v>
      </c>
      <c r="I51">
        <f t="shared" si="6"/>
        <v>34.569615151263967</v>
      </c>
    </row>
    <row r="52" spans="1:9">
      <c r="A52">
        <v>1.3</v>
      </c>
      <c r="B52">
        <v>62.267400000000002</v>
      </c>
      <c r="C52">
        <f t="shared" si="0"/>
        <v>80.947620000000001</v>
      </c>
      <c r="D52">
        <f t="shared" si="1"/>
        <v>1.6900000000000002</v>
      </c>
      <c r="E52">
        <f t="shared" si="2"/>
        <v>44.828078812853981</v>
      </c>
      <c r="F52">
        <f t="shared" si="3"/>
        <v>17.439321187146021</v>
      </c>
      <c r="G52">
        <f t="shared" si="4"/>
        <v>0.28007145291349922</v>
      </c>
      <c r="H52">
        <f t="shared" si="5"/>
        <v>17.439321187146021</v>
      </c>
      <c r="I52">
        <f t="shared" si="6"/>
        <v>304.1299234684401</v>
      </c>
    </row>
    <row r="53" spans="1:9">
      <c r="A53">
        <v>3.6</v>
      </c>
      <c r="B53">
        <v>37.690800000000003</v>
      </c>
      <c r="C53">
        <f t="shared" si="0"/>
        <v>135.68688</v>
      </c>
      <c r="D53">
        <f t="shared" si="1"/>
        <v>12.96</v>
      </c>
      <c r="E53">
        <f t="shared" si="2"/>
        <v>34.330971062951562</v>
      </c>
      <c r="F53">
        <f t="shared" si="3"/>
        <v>3.3598289370484409</v>
      </c>
      <c r="G53">
        <f t="shared" si="4"/>
        <v>8.9141884413396391E-2</v>
      </c>
      <c r="H53">
        <f t="shared" si="5"/>
        <v>3.3598289370484409</v>
      </c>
      <c r="I53">
        <f t="shared" si="6"/>
        <v>11.288450486228056</v>
      </c>
    </row>
    <row r="54" spans="1:9">
      <c r="A54">
        <v>3.5</v>
      </c>
      <c r="B54">
        <v>38.034700000000001</v>
      </c>
      <c r="C54">
        <f t="shared" si="0"/>
        <v>133.12145000000001</v>
      </c>
      <c r="D54">
        <f t="shared" si="1"/>
        <v>12.25</v>
      </c>
      <c r="E54">
        <f t="shared" si="2"/>
        <v>34.787367052077755</v>
      </c>
      <c r="F54">
        <f t="shared" si="3"/>
        <v>3.2473329479222457</v>
      </c>
      <c r="G54">
        <f t="shared" si="4"/>
        <v>8.5378166461737459E-2</v>
      </c>
      <c r="H54">
        <f t="shared" si="5"/>
        <v>3.2473329479222457</v>
      </c>
      <c r="I54">
        <f t="shared" si="6"/>
        <v>10.545171274661383</v>
      </c>
    </row>
    <row r="55" spans="1:9">
      <c r="A55">
        <v>3.5</v>
      </c>
      <c r="B55">
        <v>33.200000000000003</v>
      </c>
      <c r="C55">
        <f t="shared" si="0"/>
        <v>116.20000000000002</v>
      </c>
      <c r="D55">
        <f t="shared" si="1"/>
        <v>12.25</v>
      </c>
      <c r="E55">
        <f t="shared" si="2"/>
        <v>34.787367052077755</v>
      </c>
      <c r="F55">
        <f t="shared" si="3"/>
        <v>1.5873670520777523</v>
      </c>
      <c r="G55">
        <f t="shared" si="4"/>
        <v>4.7812260604751571E-2</v>
      </c>
      <c r="H55">
        <f t="shared" si="5"/>
        <v>-1.5873670520777523</v>
      </c>
      <c r="I55">
        <f t="shared" si="6"/>
        <v>2.5197341580220134</v>
      </c>
    </row>
    <row r="56" spans="1:9">
      <c r="A56">
        <v>3.6</v>
      </c>
      <c r="B56">
        <v>31.6</v>
      </c>
      <c r="C56">
        <f t="shared" si="0"/>
        <v>113.76</v>
      </c>
      <c r="D56">
        <f t="shared" si="1"/>
        <v>12.96</v>
      </c>
      <c r="E56">
        <f t="shared" si="2"/>
        <v>34.330971062951562</v>
      </c>
      <c r="F56">
        <f t="shared" si="3"/>
        <v>2.7309710629515607</v>
      </c>
      <c r="G56">
        <f t="shared" si="4"/>
        <v>8.6423134903530402E-2</v>
      </c>
      <c r="H56">
        <f t="shared" si="5"/>
        <v>-2.7309710629515607</v>
      </c>
      <c r="I56">
        <f t="shared" si="6"/>
        <v>7.4582029466787771</v>
      </c>
    </row>
    <row r="57" spans="1:9">
      <c r="A57">
        <v>3.4</v>
      </c>
      <c r="B57">
        <v>36.729900000000001</v>
      </c>
      <c r="C57">
        <f t="shared" si="0"/>
        <v>124.88166</v>
      </c>
      <c r="D57">
        <f t="shared" si="1"/>
        <v>11.559999999999999</v>
      </c>
      <c r="E57">
        <f t="shared" si="2"/>
        <v>35.243763041203948</v>
      </c>
      <c r="F57">
        <f t="shared" si="3"/>
        <v>1.4861369587960525</v>
      </c>
      <c r="G57">
        <f t="shared" si="4"/>
        <v>4.0461230735614646E-2</v>
      </c>
      <c r="H57">
        <f t="shared" si="5"/>
        <v>1.4861369587960525</v>
      </c>
      <c r="I57">
        <f t="shared" si="6"/>
        <v>2.2086030602995796</v>
      </c>
    </row>
    <row r="58" spans="1:9">
      <c r="A58">
        <v>3.5</v>
      </c>
      <c r="B58">
        <v>34.5</v>
      </c>
      <c r="C58">
        <f t="shared" si="0"/>
        <v>120.75</v>
      </c>
      <c r="D58">
        <f t="shared" si="1"/>
        <v>12.25</v>
      </c>
      <c r="E58">
        <f t="shared" si="2"/>
        <v>34.787367052077755</v>
      </c>
      <c r="F58">
        <f t="shared" si="3"/>
        <v>0.28736705207775515</v>
      </c>
      <c r="G58">
        <f t="shared" si="4"/>
        <v>8.3294797703697149E-3</v>
      </c>
      <c r="H58">
        <f t="shared" si="5"/>
        <v>-0.28736705207775515</v>
      </c>
      <c r="I58">
        <f t="shared" si="6"/>
        <v>8.2579822619859244E-2</v>
      </c>
    </row>
    <row r="59" spans="1:9">
      <c r="A59">
        <v>2.5</v>
      </c>
      <c r="B59">
        <v>31.7</v>
      </c>
      <c r="C59">
        <f t="shared" si="0"/>
        <v>79.25</v>
      </c>
      <c r="D59">
        <f t="shared" si="1"/>
        <v>6.25</v>
      </c>
      <c r="E59">
        <f t="shared" si="2"/>
        <v>39.351326943339679</v>
      </c>
      <c r="F59">
        <f t="shared" si="3"/>
        <v>7.6513269433396793</v>
      </c>
      <c r="G59">
        <f t="shared" si="4"/>
        <v>0.24136678054699304</v>
      </c>
      <c r="H59">
        <f t="shared" si="5"/>
        <v>-7.6513269433396793</v>
      </c>
      <c r="I59">
        <f t="shared" si="6"/>
        <v>58.542803993875722</v>
      </c>
    </row>
    <row r="60" spans="1:9">
      <c r="A60">
        <v>2.5</v>
      </c>
      <c r="B60">
        <v>36.290100000000002</v>
      </c>
      <c r="C60">
        <f t="shared" si="0"/>
        <v>90.725250000000003</v>
      </c>
      <c r="D60">
        <f t="shared" si="1"/>
        <v>6.25</v>
      </c>
      <c r="E60">
        <f t="shared" si="2"/>
        <v>39.351326943339679</v>
      </c>
      <c r="F60">
        <f t="shared" si="3"/>
        <v>3.0612269433396762</v>
      </c>
      <c r="G60">
        <f t="shared" si="4"/>
        <v>8.4354326478562364E-2</v>
      </c>
      <c r="H60">
        <f t="shared" si="5"/>
        <v>-3.0612269433396762</v>
      </c>
      <c r="I60">
        <f t="shared" si="6"/>
        <v>9.371110398628776</v>
      </c>
    </row>
    <row r="61" spans="1:9">
      <c r="A61">
        <v>6.2</v>
      </c>
      <c r="B61">
        <v>26.299900000000001</v>
      </c>
      <c r="C61">
        <f t="shared" si="0"/>
        <v>163.05938</v>
      </c>
      <c r="D61">
        <f t="shared" si="1"/>
        <v>38.440000000000005</v>
      </c>
      <c r="E61">
        <f t="shared" si="2"/>
        <v>22.464675345670564</v>
      </c>
      <c r="F61">
        <f t="shared" si="3"/>
        <v>3.835224654329437</v>
      </c>
      <c r="G61">
        <f t="shared" si="4"/>
        <v>0.14582658695772369</v>
      </c>
      <c r="H61">
        <f t="shared" si="5"/>
        <v>3.835224654329437</v>
      </c>
      <c r="I61">
        <f t="shared" si="6"/>
        <v>14.708948149176351</v>
      </c>
    </row>
    <row r="62" spans="1:9">
      <c r="A62">
        <v>3.5</v>
      </c>
      <c r="B62">
        <v>34.200000000000003</v>
      </c>
      <c r="C62">
        <f t="shared" si="0"/>
        <v>119.70000000000002</v>
      </c>
      <c r="D62">
        <f t="shared" si="1"/>
        <v>12.25</v>
      </c>
      <c r="E62">
        <f t="shared" si="2"/>
        <v>34.787367052077755</v>
      </c>
      <c r="F62">
        <f t="shared" si="3"/>
        <v>0.58736705207775231</v>
      </c>
      <c r="G62">
        <f t="shared" si="4"/>
        <v>1.7174475206951822E-2</v>
      </c>
      <c r="H62">
        <f t="shared" si="5"/>
        <v>-0.58736705207775231</v>
      </c>
      <c r="I62">
        <f t="shared" si="6"/>
        <v>0.345000053866509</v>
      </c>
    </row>
    <row r="63" spans="1:9">
      <c r="A63">
        <v>3.2</v>
      </c>
      <c r="B63">
        <v>36.4</v>
      </c>
      <c r="C63">
        <f t="shared" si="0"/>
        <v>116.48</v>
      </c>
      <c r="D63">
        <f t="shared" si="1"/>
        <v>10.240000000000002</v>
      </c>
      <c r="E63">
        <f t="shared" si="2"/>
        <v>36.156555019456334</v>
      </c>
      <c r="F63">
        <f t="shared" si="3"/>
        <v>0.24344498054366426</v>
      </c>
      <c r="G63">
        <f t="shared" si="4"/>
        <v>6.6880489160347327E-3</v>
      </c>
      <c r="H63">
        <f t="shared" si="5"/>
        <v>0.24344498054366426</v>
      </c>
      <c r="I63">
        <f t="shared" si="6"/>
        <v>5.926545855190507E-2</v>
      </c>
    </row>
    <row r="64" spans="1:9">
      <c r="A64">
        <v>6.2</v>
      </c>
      <c r="B64">
        <v>27.4</v>
      </c>
      <c r="C64">
        <f t="shared" si="0"/>
        <v>169.88</v>
      </c>
      <c r="D64">
        <f t="shared" si="1"/>
        <v>38.440000000000005</v>
      </c>
      <c r="E64">
        <f t="shared" si="2"/>
        <v>22.464675345670564</v>
      </c>
      <c r="F64">
        <f t="shared" si="3"/>
        <v>4.9353246543294347</v>
      </c>
      <c r="G64">
        <f t="shared" si="4"/>
        <v>0.18012133774924946</v>
      </c>
      <c r="H64">
        <f t="shared" si="5"/>
        <v>4.9353246543294347</v>
      </c>
      <c r="I64">
        <f t="shared" si="6"/>
        <v>24.357429443631954</v>
      </c>
    </row>
    <row r="65" spans="1:9">
      <c r="A65">
        <v>4.8</v>
      </c>
      <c r="B65">
        <v>24.1496</v>
      </c>
      <c r="C65">
        <f t="shared" si="0"/>
        <v>115.91807999999999</v>
      </c>
      <c r="D65">
        <f t="shared" si="1"/>
        <v>23.04</v>
      </c>
      <c r="E65">
        <f t="shared" si="2"/>
        <v>28.854219193437256</v>
      </c>
      <c r="F65">
        <f t="shared" si="3"/>
        <v>4.7046191934372565</v>
      </c>
      <c r="G65">
        <f t="shared" si="4"/>
        <v>0.19481147486655087</v>
      </c>
      <c r="H65">
        <f t="shared" si="5"/>
        <v>-4.7046191934372565</v>
      </c>
      <c r="I65">
        <f t="shared" si="6"/>
        <v>22.133441755258222</v>
      </c>
    </row>
    <row r="66" spans="1:9">
      <c r="A66">
        <v>4.5999999999999996</v>
      </c>
      <c r="B66">
        <v>34.1</v>
      </c>
      <c r="C66">
        <f t="shared" ref="C66:C129" si="7">A66*B66</f>
        <v>156.85999999999999</v>
      </c>
      <c r="D66">
        <f t="shared" ref="D66:D129" si="8">(A66^2)</f>
        <v>21.159999999999997</v>
      </c>
      <c r="E66">
        <f t="shared" si="2"/>
        <v>29.767011171689642</v>
      </c>
      <c r="F66">
        <f t="shared" si="3"/>
        <v>4.3329888283103593</v>
      </c>
      <c r="G66">
        <f t="shared" si="4"/>
        <v>0.1270671210648199</v>
      </c>
      <c r="H66">
        <f t="shared" si="5"/>
        <v>4.3329888283103593</v>
      </c>
      <c r="I66">
        <f t="shared" si="6"/>
        <v>18.774792186262381</v>
      </c>
    </row>
    <row r="67" spans="1:9">
      <c r="A67">
        <v>2.2999999999999998</v>
      </c>
      <c r="B67">
        <v>37.700000000000003</v>
      </c>
      <c r="C67">
        <f t="shared" si="7"/>
        <v>86.71</v>
      </c>
      <c r="D67">
        <f t="shared" si="8"/>
        <v>5.2899999999999991</v>
      </c>
      <c r="E67">
        <f t="shared" ref="E67:E130" si="9">$L$30+$L$29*A67</f>
        <v>40.264118921592065</v>
      </c>
      <c r="F67">
        <f t="shared" ref="F67:F130" si="10">ABS(B67-E67)</f>
        <v>2.5641189215920619</v>
      </c>
      <c r="G67">
        <f t="shared" ref="G67:G130" si="11">F67/B67</f>
        <v>6.8013764498463178E-2</v>
      </c>
      <c r="H67">
        <f t="shared" ref="H67:H130" si="12">B67-E67</f>
        <v>-2.5641189215920619</v>
      </c>
      <c r="I67">
        <f t="shared" ref="I67:I130" si="13">H67^2</f>
        <v>6.5747058440664388</v>
      </c>
    </row>
    <row r="68" spans="1:9">
      <c r="A68">
        <v>4.5999999999999996</v>
      </c>
      <c r="B68">
        <v>31.9</v>
      </c>
      <c r="C68">
        <f t="shared" si="7"/>
        <v>146.73999999999998</v>
      </c>
      <c r="D68">
        <f t="shared" si="8"/>
        <v>21.159999999999997</v>
      </c>
      <c r="E68">
        <f t="shared" si="9"/>
        <v>29.767011171689642</v>
      </c>
      <c r="F68">
        <f t="shared" si="10"/>
        <v>2.1329888283103564</v>
      </c>
      <c r="G68">
        <f t="shared" si="11"/>
        <v>6.6864853552048797E-2</v>
      </c>
      <c r="H68">
        <f t="shared" si="12"/>
        <v>2.1329888283103564</v>
      </c>
      <c r="I68">
        <f t="shared" si="13"/>
        <v>4.5496413416967867</v>
      </c>
    </row>
    <row r="69" spans="1:9">
      <c r="A69">
        <v>4.5999999999999996</v>
      </c>
      <c r="B69">
        <v>24.5</v>
      </c>
      <c r="C69">
        <f t="shared" si="7"/>
        <v>112.69999999999999</v>
      </c>
      <c r="D69">
        <f t="shared" si="8"/>
        <v>21.159999999999997</v>
      </c>
      <c r="E69">
        <f t="shared" si="9"/>
        <v>29.767011171689642</v>
      </c>
      <c r="F69">
        <f t="shared" si="10"/>
        <v>5.2670111716896422</v>
      </c>
      <c r="G69">
        <f t="shared" si="11"/>
        <v>0.21498004782406702</v>
      </c>
      <c r="H69">
        <f t="shared" si="12"/>
        <v>-5.2670111716896422</v>
      </c>
      <c r="I69">
        <f t="shared" si="13"/>
        <v>27.741406682703499</v>
      </c>
    </row>
    <row r="70" spans="1:9">
      <c r="A70">
        <v>3</v>
      </c>
      <c r="B70">
        <v>36.1</v>
      </c>
      <c r="C70">
        <f t="shared" si="7"/>
        <v>108.30000000000001</v>
      </c>
      <c r="D70">
        <f t="shared" si="8"/>
        <v>9</v>
      </c>
      <c r="E70">
        <f t="shared" si="9"/>
        <v>37.06934699770872</v>
      </c>
      <c r="F70">
        <f t="shared" si="10"/>
        <v>0.96934699770871902</v>
      </c>
      <c r="G70">
        <f t="shared" si="11"/>
        <v>2.6851717388053156E-2</v>
      </c>
      <c r="H70">
        <f t="shared" si="12"/>
        <v>-0.96934699770871902</v>
      </c>
      <c r="I70">
        <f t="shared" si="13"/>
        <v>0.93963360196690726</v>
      </c>
    </row>
    <row r="71" spans="1:9">
      <c r="A71">
        <v>2.4</v>
      </c>
      <c r="B71">
        <v>42.214599999999997</v>
      </c>
      <c r="C71">
        <f t="shared" si="7"/>
        <v>101.31504</v>
      </c>
      <c r="D71">
        <f t="shared" si="8"/>
        <v>5.76</v>
      </c>
      <c r="E71">
        <f t="shared" si="9"/>
        <v>39.807722932465872</v>
      </c>
      <c r="F71">
        <f t="shared" si="10"/>
        <v>2.4068770675341256</v>
      </c>
      <c r="G71">
        <f t="shared" si="11"/>
        <v>5.7015275936148295E-2</v>
      </c>
      <c r="H71">
        <f t="shared" si="12"/>
        <v>2.4068770675341256</v>
      </c>
      <c r="I71">
        <f t="shared" si="13"/>
        <v>5.793057218221672</v>
      </c>
    </row>
    <row r="72" spans="1:9">
      <c r="A72">
        <v>3.4</v>
      </c>
      <c r="B72">
        <v>36.729900000000001</v>
      </c>
      <c r="C72">
        <f t="shared" si="7"/>
        <v>124.88166</v>
      </c>
      <c r="D72">
        <f t="shared" si="8"/>
        <v>11.559999999999999</v>
      </c>
      <c r="E72">
        <f t="shared" si="9"/>
        <v>35.243763041203948</v>
      </c>
      <c r="F72">
        <f t="shared" si="10"/>
        <v>1.4861369587960525</v>
      </c>
      <c r="G72">
        <f t="shared" si="11"/>
        <v>4.0461230735614646E-2</v>
      </c>
      <c r="H72">
        <f t="shared" si="12"/>
        <v>1.4861369587960525</v>
      </c>
      <c r="I72">
        <f t="shared" si="13"/>
        <v>2.2086030602995796</v>
      </c>
    </row>
    <row r="73" spans="1:9">
      <c r="A73">
        <v>1.6</v>
      </c>
      <c r="B73">
        <v>51.655500000000004</v>
      </c>
      <c r="C73">
        <f t="shared" si="7"/>
        <v>82.648800000000008</v>
      </c>
      <c r="D73">
        <f t="shared" si="8"/>
        <v>2.5600000000000005</v>
      </c>
      <c r="E73">
        <f t="shared" si="9"/>
        <v>43.458890845475409</v>
      </c>
      <c r="F73">
        <f t="shared" si="10"/>
        <v>8.1966091545245945</v>
      </c>
      <c r="G73">
        <f t="shared" si="11"/>
        <v>0.15867834314883397</v>
      </c>
      <c r="H73">
        <f t="shared" si="12"/>
        <v>8.1966091545245945</v>
      </c>
      <c r="I73">
        <f t="shared" si="13"/>
        <v>67.184401632036383</v>
      </c>
    </row>
    <row r="74" spans="1:9">
      <c r="A74">
        <v>5.2</v>
      </c>
      <c r="B74">
        <v>24</v>
      </c>
      <c r="C74">
        <f t="shared" si="7"/>
        <v>124.80000000000001</v>
      </c>
      <c r="D74">
        <f t="shared" si="8"/>
        <v>27.040000000000003</v>
      </c>
      <c r="E74">
        <f t="shared" si="9"/>
        <v>27.028635236932484</v>
      </c>
      <c r="F74">
        <f t="shared" si="10"/>
        <v>3.0286352369324838</v>
      </c>
      <c r="G74">
        <f t="shared" si="11"/>
        <v>0.12619313487218684</v>
      </c>
      <c r="H74">
        <f t="shared" si="12"/>
        <v>-3.0286352369324838</v>
      </c>
      <c r="I74">
        <f t="shared" si="13"/>
        <v>9.1726313983890826</v>
      </c>
    </row>
    <row r="75" spans="1:9">
      <c r="A75">
        <v>4.5999999999999996</v>
      </c>
      <c r="B75">
        <v>33.799999999999997</v>
      </c>
      <c r="C75">
        <f t="shared" si="7"/>
        <v>155.47999999999996</v>
      </c>
      <c r="D75">
        <f t="shared" si="8"/>
        <v>21.159999999999997</v>
      </c>
      <c r="E75">
        <f t="shared" si="9"/>
        <v>29.767011171689642</v>
      </c>
      <c r="F75">
        <f t="shared" si="10"/>
        <v>4.032988828310355</v>
      </c>
      <c r="G75">
        <f t="shared" si="11"/>
        <v>0.11931919610385666</v>
      </c>
      <c r="H75">
        <f t="shared" si="12"/>
        <v>4.032988828310355</v>
      </c>
      <c r="I75">
        <f t="shared" si="13"/>
        <v>16.264998889276129</v>
      </c>
    </row>
    <row r="76" spans="1:9">
      <c r="A76">
        <v>2.7</v>
      </c>
      <c r="B76">
        <v>35.700000000000003</v>
      </c>
      <c r="C76">
        <f t="shared" si="7"/>
        <v>96.390000000000015</v>
      </c>
      <c r="D76">
        <f t="shared" si="8"/>
        <v>7.2900000000000009</v>
      </c>
      <c r="E76">
        <f t="shared" si="9"/>
        <v>38.438534965087293</v>
      </c>
      <c r="F76">
        <f t="shared" si="10"/>
        <v>2.7385349650872897</v>
      </c>
      <c r="G76">
        <f t="shared" si="11"/>
        <v>7.6709662887599145E-2</v>
      </c>
      <c r="H76">
        <f t="shared" si="12"/>
        <v>-2.7385349650872897</v>
      </c>
      <c r="I76">
        <f t="shared" si="13"/>
        <v>7.4995737550056427</v>
      </c>
    </row>
    <row r="77" spans="1:9">
      <c r="A77">
        <v>5.6</v>
      </c>
      <c r="B77">
        <v>24.192399999999999</v>
      </c>
      <c r="C77">
        <f t="shared" si="7"/>
        <v>135.47743999999997</v>
      </c>
      <c r="D77">
        <f t="shared" si="8"/>
        <v>31.359999999999996</v>
      </c>
      <c r="E77">
        <f t="shared" si="9"/>
        <v>25.203051280427719</v>
      </c>
      <c r="F77">
        <f t="shared" si="10"/>
        <v>1.0106512804277195</v>
      </c>
      <c r="G77">
        <f t="shared" si="11"/>
        <v>4.177556920469732E-2</v>
      </c>
      <c r="H77">
        <f t="shared" si="12"/>
        <v>-1.0106512804277195</v>
      </c>
      <c r="I77">
        <f t="shared" si="13"/>
        <v>1.0214160106301888</v>
      </c>
    </row>
    <row r="78" spans="1:9">
      <c r="A78">
        <v>3.8</v>
      </c>
      <c r="B78">
        <v>31.9</v>
      </c>
      <c r="C78">
        <f t="shared" si="7"/>
        <v>121.21999999999998</v>
      </c>
      <c r="D78">
        <f t="shared" si="8"/>
        <v>14.44</v>
      </c>
      <c r="E78">
        <f t="shared" si="9"/>
        <v>33.418179084699176</v>
      </c>
      <c r="F78">
        <f t="shared" si="10"/>
        <v>1.5181790846991774</v>
      </c>
      <c r="G78">
        <f t="shared" si="11"/>
        <v>4.759182083696481E-2</v>
      </c>
      <c r="H78">
        <f t="shared" si="12"/>
        <v>-1.5181790846991774</v>
      </c>
      <c r="I78">
        <f t="shared" si="13"/>
        <v>2.3048677332180318</v>
      </c>
    </row>
    <row r="79" spans="1:9">
      <c r="A79">
        <v>3</v>
      </c>
      <c r="B79">
        <v>35.460599999999999</v>
      </c>
      <c r="C79">
        <f t="shared" si="7"/>
        <v>106.3818</v>
      </c>
      <c r="D79">
        <f t="shared" si="8"/>
        <v>9</v>
      </c>
      <c r="E79">
        <f t="shared" si="9"/>
        <v>37.06934699770872</v>
      </c>
      <c r="F79">
        <f t="shared" si="10"/>
        <v>1.608746997708721</v>
      </c>
      <c r="G79">
        <f t="shared" si="11"/>
        <v>4.5367168003607412E-2</v>
      </c>
      <c r="H79">
        <f t="shared" si="12"/>
        <v>-1.608746997708721</v>
      </c>
      <c r="I79">
        <f t="shared" si="13"/>
        <v>2.5880669026368235</v>
      </c>
    </row>
    <row r="80" spans="1:9">
      <c r="A80">
        <v>3.8</v>
      </c>
      <c r="B80">
        <v>37.076900000000002</v>
      </c>
      <c r="C80">
        <f t="shared" si="7"/>
        <v>140.89222000000001</v>
      </c>
      <c r="D80">
        <f t="shared" si="8"/>
        <v>14.44</v>
      </c>
      <c r="E80">
        <f t="shared" si="9"/>
        <v>33.418179084699176</v>
      </c>
      <c r="F80">
        <f t="shared" si="10"/>
        <v>3.658720915300826</v>
      </c>
      <c r="G80">
        <f t="shared" si="11"/>
        <v>9.8679256229642326E-2</v>
      </c>
      <c r="H80">
        <f t="shared" si="12"/>
        <v>3.658720915300826</v>
      </c>
      <c r="I80">
        <f t="shared" si="13"/>
        <v>13.386238736059713</v>
      </c>
    </row>
    <row r="81" spans="1:9">
      <c r="A81">
        <v>3.7</v>
      </c>
      <c r="B81">
        <v>27.2</v>
      </c>
      <c r="C81">
        <f t="shared" si="7"/>
        <v>100.64</v>
      </c>
      <c r="D81">
        <f t="shared" si="8"/>
        <v>13.690000000000001</v>
      </c>
      <c r="E81">
        <f t="shared" si="9"/>
        <v>33.874575073825369</v>
      </c>
      <c r="F81">
        <f t="shared" si="10"/>
        <v>6.6745750738253697</v>
      </c>
      <c r="G81">
        <f t="shared" si="11"/>
        <v>0.24538878947887388</v>
      </c>
      <c r="H81">
        <f t="shared" si="12"/>
        <v>-6.6745750738253697</v>
      </c>
      <c r="I81">
        <f t="shared" si="13"/>
        <v>44.549952416130942</v>
      </c>
    </row>
    <row r="82" spans="1:9">
      <c r="A82">
        <v>1.6</v>
      </c>
      <c r="B82">
        <v>48.9</v>
      </c>
      <c r="C82">
        <f t="shared" si="7"/>
        <v>78.240000000000009</v>
      </c>
      <c r="D82">
        <f t="shared" si="8"/>
        <v>2.5600000000000005</v>
      </c>
      <c r="E82">
        <f t="shared" si="9"/>
        <v>43.458890845475409</v>
      </c>
      <c r="F82">
        <f t="shared" si="10"/>
        <v>5.4411091545245895</v>
      </c>
      <c r="G82">
        <f t="shared" si="11"/>
        <v>0.11127012585939856</v>
      </c>
      <c r="H82">
        <f t="shared" si="12"/>
        <v>5.4411091545245895</v>
      </c>
      <c r="I82">
        <f t="shared" si="13"/>
        <v>29.605668831451293</v>
      </c>
    </row>
    <row r="83" spans="1:9">
      <c r="A83">
        <v>2.2999999999999998</v>
      </c>
      <c r="B83">
        <v>32.8232</v>
      </c>
      <c r="C83">
        <f t="shared" si="7"/>
        <v>75.493359999999996</v>
      </c>
      <c r="D83">
        <f t="shared" si="8"/>
        <v>5.2899999999999991</v>
      </c>
      <c r="E83">
        <f t="shared" si="9"/>
        <v>40.264118921592065</v>
      </c>
      <c r="F83">
        <f t="shared" si="10"/>
        <v>7.4409189215920648</v>
      </c>
      <c r="G83">
        <f t="shared" si="11"/>
        <v>0.22669693758049383</v>
      </c>
      <c r="H83">
        <f t="shared" si="12"/>
        <v>-7.4409189215920648</v>
      </c>
      <c r="I83">
        <f t="shared" si="13"/>
        <v>55.367274397706815</v>
      </c>
    </row>
    <row r="84" spans="1:9">
      <c r="A84">
        <v>1.6</v>
      </c>
      <c r="B84">
        <v>47.202500000000001</v>
      </c>
      <c r="C84">
        <f t="shared" si="7"/>
        <v>75.524000000000001</v>
      </c>
      <c r="D84">
        <f t="shared" si="8"/>
        <v>2.5600000000000005</v>
      </c>
      <c r="E84">
        <f t="shared" si="9"/>
        <v>43.458890845475409</v>
      </c>
      <c r="F84">
        <f t="shared" si="10"/>
        <v>3.7436091545245915</v>
      </c>
      <c r="G84">
        <f t="shared" si="11"/>
        <v>7.9309552556000029E-2</v>
      </c>
      <c r="H84">
        <f t="shared" si="12"/>
        <v>3.7436091545245915</v>
      </c>
      <c r="I84">
        <f t="shared" si="13"/>
        <v>14.014609501840328</v>
      </c>
    </row>
    <row r="85" spans="1:9">
      <c r="A85">
        <v>2.7</v>
      </c>
      <c r="B85">
        <v>32.700000000000003</v>
      </c>
      <c r="C85">
        <f t="shared" si="7"/>
        <v>88.29000000000002</v>
      </c>
      <c r="D85">
        <f t="shared" si="8"/>
        <v>7.2900000000000009</v>
      </c>
      <c r="E85">
        <f t="shared" si="9"/>
        <v>38.438534965087293</v>
      </c>
      <c r="F85">
        <f t="shared" si="10"/>
        <v>5.7385349650872897</v>
      </c>
      <c r="G85">
        <f t="shared" si="11"/>
        <v>0.17549036590481007</v>
      </c>
      <c r="H85">
        <f t="shared" si="12"/>
        <v>-5.7385349650872897</v>
      </c>
      <c r="I85">
        <f t="shared" si="13"/>
        <v>32.93078354552938</v>
      </c>
    </row>
    <row r="86" spans="1:9">
      <c r="A86">
        <v>4.3</v>
      </c>
      <c r="B86">
        <v>24.1937</v>
      </c>
      <c r="C86">
        <f t="shared" si="7"/>
        <v>104.03291</v>
      </c>
      <c r="D86">
        <f t="shared" si="8"/>
        <v>18.489999999999998</v>
      </c>
      <c r="E86">
        <f t="shared" si="9"/>
        <v>31.136199139068218</v>
      </c>
      <c r="F86">
        <f t="shared" si="10"/>
        <v>6.942499139068218</v>
      </c>
      <c r="G86">
        <f t="shared" si="11"/>
        <v>0.2869548328312006</v>
      </c>
      <c r="H86">
        <f t="shared" si="12"/>
        <v>-6.942499139068218</v>
      </c>
      <c r="I86">
        <f t="shared" si="13"/>
        <v>48.198294295962945</v>
      </c>
    </row>
    <row r="87" spans="1:9">
      <c r="A87">
        <v>5</v>
      </c>
      <c r="B87">
        <v>31.073599999999999</v>
      </c>
      <c r="C87">
        <f t="shared" si="7"/>
        <v>155.36799999999999</v>
      </c>
      <c r="D87">
        <f t="shared" si="8"/>
        <v>25</v>
      </c>
      <c r="E87">
        <f t="shared" si="9"/>
        <v>27.94142721518487</v>
      </c>
      <c r="F87">
        <f t="shared" si="10"/>
        <v>3.1321727848151291</v>
      </c>
      <c r="G87">
        <f t="shared" si="11"/>
        <v>0.10079851658047762</v>
      </c>
      <c r="H87">
        <f t="shared" si="12"/>
        <v>3.1321727848151291</v>
      </c>
      <c r="I87">
        <f t="shared" si="13"/>
        <v>9.8105063539365602</v>
      </c>
    </row>
    <row r="88" spans="1:9">
      <c r="A88">
        <v>4.2</v>
      </c>
      <c r="B88">
        <v>26.881699999999999</v>
      </c>
      <c r="C88">
        <f t="shared" si="7"/>
        <v>112.90313999999999</v>
      </c>
      <c r="D88">
        <f t="shared" si="8"/>
        <v>17.64</v>
      </c>
      <c r="E88">
        <f t="shared" si="9"/>
        <v>31.592595128194407</v>
      </c>
      <c r="F88">
        <f t="shared" si="10"/>
        <v>4.7108951281944087</v>
      </c>
      <c r="G88">
        <f t="shared" si="11"/>
        <v>0.1752454319553603</v>
      </c>
      <c r="H88">
        <f t="shared" si="12"/>
        <v>-4.7108951281944087</v>
      </c>
      <c r="I88">
        <f t="shared" si="13"/>
        <v>22.192532908845813</v>
      </c>
    </row>
    <row r="89" spans="1:9">
      <c r="A89">
        <v>2.5</v>
      </c>
      <c r="B89">
        <v>37.6</v>
      </c>
      <c r="C89">
        <f t="shared" si="7"/>
        <v>94</v>
      </c>
      <c r="D89">
        <f t="shared" si="8"/>
        <v>6.25</v>
      </c>
      <c r="E89">
        <f t="shared" si="9"/>
        <v>39.351326943339679</v>
      </c>
      <c r="F89">
        <f t="shared" si="10"/>
        <v>1.7513269433396772</v>
      </c>
      <c r="G89">
        <f t="shared" si="11"/>
        <v>4.657784423775737E-2</v>
      </c>
      <c r="H89">
        <f t="shared" si="12"/>
        <v>-1.7513269433396772</v>
      </c>
      <c r="I89">
        <f t="shared" si="13"/>
        <v>3.0671460624674971</v>
      </c>
    </row>
    <row r="90" spans="1:9">
      <c r="A90">
        <v>6.5</v>
      </c>
      <c r="B90">
        <v>17.5</v>
      </c>
      <c r="C90">
        <f t="shared" si="7"/>
        <v>113.75</v>
      </c>
      <c r="D90">
        <f t="shared" si="8"/>
        <v>42.25</v>
      </c>
      <c r="E90">
        <f t="shared" si="9"/>
        <v>21.095487378291988</v>
      </c>
      <c r="F90">
        <f t="shared" si="10"/>
        <v>3.5954873782919883</v>
      </c>
      <c r="G90">
        <f t="shared" si="11"/>
        <v>0.20545642161668504</v>
      </c>
      <c r="H90">
        <f t="shared" si="12"/>
        <v>-3.5954873782919883</v>
      </c>
      <c r="I90">
        <f t="shared" si="13"/>
        <v>12.927529487456995</v>
      </c>
    </row>
    <row r="91" spans="1:9">
      <c r="A91">
        <v>5.7</v>
      </c>
      <c r="B91">
        <v>26</v>
      </c>
      <c r="C91">
        <f t="shared" si="7"/>
        <v>148.20000000000002</v>
      </c>
      <c r="D91">
        <f t="shared" si="8"/>
        <v>32.49</v>
      </c>
      <c r="E91">
        <f t="shared" si="9"/>
        <v>24.746655291301526</v>
      </c>
      <c r="F91">
        <f t="shared" si="10"/>
        <v>1.2533447086984744</v>
      </c>
      <c r="G91">
        <f t="shared" si="11"/>
        <v>4.8205565719172089E-2</v>
      </c>
      <c r="H91">
        <f t="shared" si="12"/>
        <v>1.2533447086984744</v>
      </c>
      <c r="I91">
        <f t="shared" si="13"/>
        <v>1.5708729588224635</v>
      </c>
    </row>
    <row r="92" spans="1:9">
      <c r="A92">
        <v>2.4</v>
      </c>
      <c r="B92">
        <v>35</v>
      </c>
      <c r="C92">
        <f t="shared" si="7"/>
        <v>84</v>
      </c>
      <c r="D92">
        <f t="shared" si="8"/>
        <v>5.76</v>
      </c>
      <c r="E92">
        <f t="shared" si="9"/>
        <v>39.807722932465872</v>
      </c>
      <c r="F92">
        <f t="shared" si="10"/>
        <v>4.8077229324658717</v>
      </c>
      <c r="G92">
        <f t="shared" si="11"/>
        <v>0.13736351235616776</v>
      </c>
      <c r="H92">
        <f t="shared" si="12"/>
        <v>-4.8077229324658717</v>
      </c>
      <c r="I92">
        <f t="shared" si="13"/>
        <v>23.114199795358239</v>
      </c>
    </row>
    <row r="93" spans="1:9">
      <c r="A93">
        <v>8.4</v>
      </c>
      <c r="B93">
        <v>30</v>
      </c>
      <c r="C93">
        <f t="shared" si="7"/>
        <v>252</v>
      </c>
      <c r="D93">
        <f t="shared" si="8"/>
        <v>70.56</v>
      </c>
      <c r="E93">
        <f t="shared" si="9"/>
        <v>12.423963584894331</v>
      </c>
      <c r="F93">
        <f t="shared" si="10"/>
        <v>17.576036415105669</v>
      </c>
      <c r="G93">
        <f t="shared" si="11"/>
        <v>0.58586788050352234</v>
      </c>
      <c r="H93">
        <f t="shared" si="12"/>
        <v>17.576036415105669</v>
      </c>
      <c r="I93">
        <f t="shared" si="13"/>
        <v>308.91705606512056</v>
      </c>
    </row>
    <row r="94" spans="1:9">
      <c r="A94">
        <v>3</v>
      </c>
      <c r="B94">
        <v>38.7896</v>
      </c>
      <c r="C94">
        <f t="shared" si="7"/>
        <v>116.36879999999999</v>
      </c>
      <c r="D94">
        <f t="shared" si="8"/>
        <v>9</v>
      </c>
      <c r="E94">
        <f t="shared" si="9"/>
        <v>37.06934699770872</v>
      </c>
      <c r="F94">
        <f t="shared" si="10"/>
        <v>1.7202530022912796</v>
      </c>
      <c r="G94">
        <f t="shared" si="11"/>
        <v>4.4348304759298358E-2</v>
      </c>
      <c r="H94">
        <f t="shared" si="12"/>
        <v>1.7202530022912796</v>
      </c>
      <c r="I94">
        <f t="shared" si="13"/>
        <v>2.9592703918921615</v>
      </c>
    </row>
    <row r="95" spans="1:9">
      <c r="A95">
        <v>2</v>
      </c>
      <c r="B95">
        <v>47.327800000000003</v>
      </c>
      <c r="C95">
        <f t="shared" si="7"/>
        <v>94.655600000000007</v>
      </c>
      <c r="D95">
        <f t="shared" si="8"/>
        <v>4</v>
      </c>
      <c r="E95">
        <f t="shared" si="9"/>
        <v>41.633306888970637</v>
      </c>
      <c r="F95">
        <f t="shared" si="10"/>
        <v>5.6944931110293666</v>
      </c>
      <c r="G95">
        <f t="shared" si="11"/>
        <v>0.12032025809417227</v>
      </c>
      <c r="H95">
        <f t="shared" si="12"/>
        <v>5.6944931110293666</v>
      </c>
      <c r="I95">
        <f t="shared" si="13"/>
        <v>32.427251791560913</v>
      </c>
    </row>
    <row r="96" spans="1:9">
      <c r="A96">
        <v>4</v>
      </c>
      <c r="B96">
        <v>26.6538</v>
      </c>
      <c r="C96">
        <f t="shared" si="7"/>
        <v>106.6152</v>
      </c>
      <c r="D96">
        <f t="shared" si="8"/>
        <v>16</v>
      </c>
      <c r="E96">
        <f t="shared" si="9"/>
        <v>32.50538710644679</v>
      </c>
      <c r="F96">
        <f t="shared" si="10"/>
        <v>5.8515871064467895</v>
      </c>
      <c r="G96">
        <f t="shared" si="11"/>
        <v>0.21954044475634954</v>
      </c>
      <c r="H96">
        <f t="shared" si="12"/>
        <v>-5.8515871064467895</v>
      </c>
      <c r="I96">
        <f t="shared" si="13"/>
        <v>34.241071664334314</v>
      </c>
    </row>
    <row r="97" spans="1:9">
      <c r="A97">
        <v>3.6</v>
      </c>
      <c r="B97">
        <v>33</v>
      </c>
      <c r="C97">
        <f t="shared" si="7"/>
        <v>118.8</v>
      </c>
      <c r="D97">
        <f t="shared" si="8"/>
        <v>12.96</v>
      </c>
      <c r="E97">
        <f t="shared" si="9"/>
        <v>34.330971062951562</v>
      </c>
      <c r="F97">
        <f t="shared" si="10"/>
        <v>1.3309710629515621</v>
      </c>
      <c r="G97">
        <f t="shared" si="11"/>
        <v>4.0332456453077641E-2</v>
      </c>
      <c r="H97">
        <f t="shared" si="12"/>
        <v>-1.3309710629515621</v>
      </c>
      <c r="I97">
        <f t="shared" si="13"/>
        <v>1.771483970414411</v>
      </c>
    </row>
    <row r="98" spans="1:9">
      <c r="A98">
        <v>5.9</v>
      </c>
      <c r="B98">
        <v>22.925799999999999</v>
      </c>
      <c r="C98">
        <f t="shared" si="7"/>
        <v>135.26222000000001</v>
      </c>
      <c r="D98">
        <f t="shared" si="8"/>
        <v>34.81</v>
      </c>
      <c r="E98">
        <f t="shared" si="9"/>
        <v>23.83386331304914</v>
      </c>
      <c r="F98">
        <f t="shared" si="10"/>
        <v>0.90806331304914067</v>
      </c>
      <c r="G98">
        <f t="shared" si="11"/>
        <v>3.9608795027835049E-2</v>
      </c>
      <c r="H98">
        <f t="shared" si="12"/>
        <v>-0.90806331304914067</v>
      </c>
      <c r="I98">
        <f t="shared" si="13"/>
        <v>0.82457898050578171</v>
      </c>
    </row>
    <row r="99" spans="1:9">
      <c r="A99">
        <v>2.4</v>
      </c>
      <c r="B99">
        <v>40</v>
      </c>
      <c r="C99">
        <f t="shared" si="7"/>
        <v>96</v>
      </c>
      <c r="D99">
        <f t="shared" si="8"/>
        <v>5.76</v>
      </c>
      <c r="E99">
        <f t="shared" si="9"/>
        <v>39.807722932465872</v>
      </c>
      <c r="F99">
        <f t="shared" si="10"/>
        <v>0.19227706753412832</v>
      </c>
      <c r="G99">
        <f t="shared" si="11"/>
        <v>4.8069266883532082E-3</v>
      </c>
      <c r="H99">
        <f t="shared" si="12"/>
        <v>0.19227706753412832</v>
      </c>
      <c r="I99">
        <f t="shared" si="13"/>
        <v>3.6970470699523743E-2</v>
      </c>
    </row>
    <row r="100" spans="1:9">
      <c r="A100">
        <v>2.4</v>
      </c>
      <c r="B100">
        <v>42.6</v>
      </c>
      <c r="C100">
        <f t="shared" si="7"/>
        <v>102.24</v>
      </c>
      <c r="D100">
        <f t="shared" si="8"/>
        <v>5.76</v>
      </c>
      <c r="E100">
        <f t="shared" si="9"/>
        <v>39.807722932465872</v>
      </c>
      <c r="F100">
        <f t="shared" si="10"/>
        <v>2.7922770675341297</v>
      </c>
      <c r="G100">
        <f t="shared" si="11"/>
        <v>6.5546410036012429E-2</v>
      </c>
      <c r="H100">
        <f t="shared" si="12"/>
        <v>2.7922770675341297</v>
      </c>
      <c r="I100">
        <f t="shared" si="13"/>
        <v>7.7968112218769994</v>
      </c>
    </row>
    <row r="101" spans="1:9">
      <c r="A101">
        <v>4.2</v>
      </c>
      <c r="B101">
        <v>31</v>
      </c>
      <c r="C101">
        <f t="shared" si="7"/>
        <v>130.20000000000002</v>
      </c>
      <c r="D101">
        <f t="shared" si="8"/>
        <v>17.64</v>
      </c>
      <c r="E101">
        <f t="shared" si="9"/>
        <v>31.592595128194407</v>
      </c>
      <c r="F101">
        <f t="shared" si="10"/>
        <v>0.59259512819440729</v>
      </c>
      <c r="G101">
        <f t="shared" si="11"/>
        <v>1.9115971877238944E-2</v>
      </c>
      <c r="H101">
        <f t="shared" si="12"/>
        <v>-0.59259512819440729</v>
      </c>
      <c r="I101">
        <f t="shared" si="13"/>
        <v>0.35116898595974599</v>
      </c>
    </row>
    <row r="102" spans="1:9">
      <c r="A102">
        <v>3</v>
      </c>
      <c r="B102">
        <v>32.954799999999999</v>
      </c>
      <c r="C102">
        <f t="shared" si="7"/>
        <v>98.864399999999989</v>
      </c>
      <c r="D102">
        <f t="shared" si="8"/>
        <v>9</v>
      </c>
      <c r="E102">
        <f t="shared" si="9"/>
        <v>37.06934699770872</v>
      </c>
      <c r="F102">
        <f t="shared" si="10"/>
        <v>4.1145469977087217</v>
      </c>
      <c r="G102">
        <f t="shared" si="11"/>
        <v>0.12485425484933066</v>
      </c>
      <c r="H102">
        <f t="shared" si="12"/>
        <v>-4.1145469977087217</v>
      </c>
      <c r="I102">
        <f t="shared" si="13"/>
        <v>16.929496996353855</v>
      </c>
    </row>
    <row r="103" spans="1:9">
      <c r="A103">
        <v>3.5</v>
      </c>
      <c r="B103">
        <v>40.299999999999997</v>
      </c>
      <c r="C103">
        <f t="shared" si="7"/>
        <v>141.04999999999998</v>
      </c>
      <c r="D103">
        <f t="shared" si="8"/>
        <v>12.25</v>
      </c>
      <c r="E103">
        <f t="shared" si="9"/>
        <v>34.787367052077755</v>
      </c>
      <c r="F103">
        <f t="shared" si="10"/>
        <v>5.512632947922242</v>
      </c>
      <c r="G103">
        <f t="shared" si="11"/>
        <v>0.13678989945216483</v>
      </c>
      <c r="H103">
        <f t="shared" si="12"/>
        <v>5.512632947922242</v>
      </c>
      <c r="I103">
        <f t="shared" si="13"/>
        <v>30.389122018517867</v>
      </c>
    </row>
    <row r="104" spans="1:9">
      <c r="A104">
        <v>2.5</v>
      </c>
      <c r="B104">
        <v>34.143500000000003</v>
      </c>
      <c r="C104">
        <f t="shared" si="7"/>
        <v>85.358750000000015</v>
      </c>
      <c r="D104">
        <f t="shared" si="8"/>
        <v>6.25</v>
      </c>
      <c r="E104">
        <f t="shared" si="9"/>
        <v>39.351326943339679</v>
      </c>
      <c r="F104">
        <f t="shared" si="10"/>
        <v>5.2078269433396756</v>
      </c>
      <c r="G104">
        <f t="shared" si="11"/>
        <v>0.15252762438940576</v>
      </c>
      <c r="H104">
        <f t="shared" si="12"/>
        <v>-5.2078269433396756</v>
      </c>
      <c r="I104">
        <f t="shared" si="13"/>
        <v>27.121461471774669</v>
      </c>
    </row>
    <row r="105" spans="1:9">
      <c r="A105">
        <v>5.3</v>
      </c>
      <c r="B105">
        <v>27.9</v>
      </c>
      <c r="C105">
        <f t="shared" si="7"/>
        <v>147.86999999999998</v>
      </c>
      <c r="D105">
        <f t="shared" si="8"/>
        <v>28.09</v>
      </c>
      <c r="E105">
        <f t="shared" si="9"/>
        <v>26.572239247806294</v>
      </c>
      <c r="F105">
        <f t="shared" si="10"/>
        <v>1.3277607521937043</v>
      </c>
      <c r="G105">
        <f t="shared" si="11"/>
        <v>4.7589991118053919E-2</v>
      </c>
      <c r="H105">
        <f t="shared" si="12"/>
        <v>1.3277607521937043</v>
      </c>
      <c r="I105">
        <f t="shared" si="13"/>
        <v>1.7629486150659914</v>
      </c>
    </row>
    <row r="106" spans="1:9">
      <c r="A106">
        <v>3.7</v>
      </c>
      <c r="B106">
        <v>25.2</v>
      </c>
      <c r="C106">
        <f t="shared" si="7"/>
        <v>93.24</v>
      </c>
      <c r="D106">
        <f t="shared" si="8"/>
        <v>13.690000000000001</v>
      </c>
      <c r="E106">
        <f t="shared" si="9"/>
        <v>33.874575073825369</v>
      </c>
      <c r="F106">
        <f t="shared" si="10"/>
        <v>8.6745750738253697</v>
      </c>
      <c r="G106">
        <f t="shared" si="11"/>
        <v>0.34422916959624483</v>
      </c>
      <c r="H106">
        <f t="shared" si="12"/>
        <v>-8.6745750738253697</v>
      </c>
      <c r="I106">
        <f t="shared" si="13"/>
        <v>75.248252711432414</v>
      </c>
    </row>
    <row r="107" spans="1:9">
      <c r="A107">
        <v>3</v>
      </c>
      <c r="B107">
        <v>31.3</v>
      </c>
      <c r="C107">
        <f t="shared" si="7"/>
        <v>93.9</v>
      </c>
      <c r="D107">
        <f t="shared" si="8"/>
        <v>9</v>
      </c>
      <c r="E107">
        <f t="shared" si="9"/>
        <v>37.06934699770872</v>
      </c>
      <c r="F107">
        <f t="shared" si="10"/>
        <v>5.7693469977087197</v>
      </c>
      <c r="G107">
        <f t="shared" si="11"/>
        <v>0.18432418523031052</v>
      </c>
      <c r="H107">
        <f t="shared" si="12"/>
        <v>-5.7693469977087197</v>
      </c>
      <c r="I107">
        <f t="shared" si="13"/>
        <v>33.285364779970621</v>
      </c>
    </row>
    <row r="108" spans="1:9">
      <c r="A108">
        <v>5.3</v>
      </c>
      <c r="B108">
        <v>28.993500000000001</v>
      </c>
      <c r="C108">
        <f t="shared" si="7"/>
        <v>153.66555</v>
      </c>
      <c r="D108">
        <f t="shared" si="8"/>
        <v>28.09</v>
      </c>
      <c r="E108">
        <f t="shared" si="9"/>
        <v>26.572239247806294</v>
      </c>
      <c r="F108">
        <f t="shared" si="10"/>
        <v>2.4212607521937066</v>
      </c>
      <c r="G108">
        <f t="shared" si="11"/>
        <v>8.3510467939148653E-2</v>
      </c>
      <c r="H108">
        <f t="shared" si="12"/>
        <v>2.4212607521937066</v>
      </c>
      <c r="I108">
        <f t="shared" si="13"/>
        <v>5.8625036301136344</v>
      </c>
    </row>
    <row r="109" spans="1:9">
      <c r="A109">
        <v>2</v>
      </c>
      <c r="B109">
        <v>46.624000000000002</v>
      </c>
      <c r="C109">
        <f t="shared" si="7"/>
        <v>93.248000000000005</v>
      </c>
      <c r="D109">
        <f t="shared" si="8"/>
        <v>4</v>
      </c>
      <c r="E109">
        <f t="shared" si="9"/>
        <v>41.633306888970637</v>
      </c>
      <c r="F109">
        <f t="shared" si="10"/>
        <v>4.9906931110293655</v>
      </c>
      <c r="G109">
        <f t="shared" si="11"/>
        <v>0.10704129013017685</v>
      </c>
      <c r="H109">
        <f t="shared" si="12"/>
        <v>4.9906931110293655</v>
      </c>
      <c r="I109">
        <f t="shared" si="13"/>
        <v>24.907017728475967</v>
      </c>
    </row>
    <row r="110" spans="1:9">
      <c r="A110">
        <v>3</v>
      </c>
      <c r="B110">
        <v>31.3917</v>
      </c>
      <c r="C110">
        <f t="shared" si="7"/>
        <v>94.1751</v>
      </c>
      <c r="D110">
        <f t="shared" si="8"/>
        <v>9</v>
      </c>
      <c r="E110">
        <f t="shared" si="9"/>
        <v>37.06934699770872</v>
      </c>
      <c r="F110">
        <f t="shared" si="10"/>
        <v>5.6776469977087203</v>
      </c>
      <c r="G110">
        <f t="shared" si="11"/>
        <v>0.1808645915228777</v>
      </c>
      <c r="H110">
        <f t="shared" si="12"/>
        <v>-5.6776469977087203</v>
      </c>
      <c r="I110">
        <f t="shared" si="13"/>
        <v>32.235675430590845</v>
      </c>
    </row>
    <row r="111" spans="1:9">
      <c r="A111">
        <v>3</v>
      </c>
      <c r="B111">
        <v>36.154800000000002</v>
      </c>
      <c r="C111">
        <f t="shared" si="7"/>
        <v>108.46440000000001</v>
      </c>
      <c r="D111">
        <f t="shared" si="8"/>
        <v>9</v>
      </c>
      <c r="E111">
        <f t="shared" si="9"/>
        <v>37.06934699770872</v>
      </c>
      <c r="F111">
        <f t="shared" si="10"/>
        <v>0.91454699770871883</v>
      </c>
      <c r="G111">
        <f t="shared" si="11"/>
        <v>2.5295313421972151E-2</v>
      </c>
      <c r="H111">
        <f t="shared" si="12"/>
        <v>-0.91454699770871883</v>
      </c>
      <c r="I111">
        <f t="shared" si="13"/>
        <v>0.83639621101803141</v>
      </c>
    </row>
    <row r="112" spans="1:9">
      <c r="A112">
        <v>3.7</v>
      </c>
      <c r="B112">
        <v>36.9</v>
      </c>
      <c r="C112">
        <f t="shared" si="7"/>
        <v>136.53</v>
      </c>
      <c r="D112">
        <f t="shared" si="8"/>
        <v>13.690000000000001</v>
      </c>
      <c r="E112">
        <f t="shared" si="9"/>
        <v>33.874575073825369</v>
      </c>
      <c r="F112">
        <f t="shared" si="10"/>
        <v>3.0254249261746295</v>
      </c>
      <c r="G112">
        <f t="shared" si="11"/>
        <v>8.1989835397686436E-2</v>
      </c>
      <c r="H112">
        <f t="shared" si="12"/>
        <v>3.0254249261746295</v>
      </c>
      <c r="I112">
        <f t="shared" si="13"/>
        <v>9.1531959839187618</v>
      </c>
    </row>
    <row r="113" spans="1:9">
      <c r="A113">
        <v>2</v>
      </c>
      <c r="B113">
        <v>42.575000000000003</v>
      </c>
      <c r="C113">
        <f t="shared" si="7"/>
        <v>85.15</v>
      </c>
      <c r="D113">
        <f t="shared" si="8"/>
        <v>4</v>
      </c>
      <c r="E113">
        <f t="shared" si="9"/>
        <v>41.633306888970637</v>
      </c>
      <c r="F113">
        <f t="shared" si="10"/>
        <v>0.94169311102936604</v>
      </c>
      <c r="G113">
        <f t="shared" si="11"/>
        <v>2.2118452402333903E-2</v>
      </c>
      <c r="H113">
        <f t="shared" si="12"/>
        <v>0.94169311102936604</v>
      </c>
      <c r="I113">
        <f t="shared" si="13"/>
        <v>0.88678591536016593</v>
      </c>
    </row>
    <row r="114" spans="1:9">
      <c r="A114">
        <v>3</v>
      </c>
      <c r="B114">
        <v>34.1</v>
      </c>
      <c r="C114">
        <f t="shared" si="7"/>
        <v>102.30000000000001</v>
      </c>
      <c r="D114">
        <f t="shared" si="8"/>
        <v>9</v>
      </c>
      <c r="E114">
        <f t="shared" si="9"/>
        <v>37.06934699770872</v>
      </c>
      <c r="F114">
        <f t="shared" si="10"/>
        <v>2.969346997708719</v>
      </c>
      <c r="G114">
        <f t="shared" si="11"/>
        <v>8.707762456623809E-2</v>
      </c>
      <c r="H114">
        <f t="shared" si="12"/>
        <v>-2.969346997708719</v>
      </c>
      <c r="I114">
        <f t="shared" si="13"/>
        <v>8.8170215928017832</v>
      </c>
    </row>
    <row r="115" spans="1:9">
      <c r="A115">
        <v>2.9</v>
      </c>
      <c r="B115">
        <v>34.1</v>
      </c>
      <c r="C115">
        <f t="shared" si="7"/>
        <v>98.89</v>
      </c>
      <c r="D115">
        <f t="shared" si="8"/>
        <v>8.41</v>
      </c>
      <c r="E115">
        <f t="shared" si="9"/>
        <v>37.525742986834906</v>
      </c>
      <c r="F115">
        <f t="shared" si="10"/>
        <v>3.425742986834905</v>
      </c>
      <c r="G115">
        <f t="shared" si="11"/>
        <v>0.10046167116817903</v>
      </c>
      <c r="H115">
        <f t="shared" si="12"/>
        <v>-3.425742986834905</v>
      </c>
      <c r="I115">
        <f t="shared" si="13"/>
        <v>11.735715011848535</v>
      </c>
    </row>
    <row r="116" spans="1:9">
      <c r="A116">
        <v>2.9</v>
      </c>
      <c r="B116">
        <v>34.151400000000002</v>
      </c>
      <c r="C116">
        <f t="shared" si="7"/>
        <v>99.039060000000006</v>
      </c>
      <c r="D116">
        <f t="shared" si="8"/>
        <v>8.41</v>
      </c>
      <c r="E116">
        <f t="shared" si="9"/>
        <v>37.525742986834906</v>
      </c>
      <c r="F116">
        <f t="shared" si="10"/>
        <v>3.374342986834904</v>
      </c>
      <c r="G116">
        <f t="shared" si="11"/>
        <v>9.8805407299112302E-2</v>
      </c>
      <c r="H116">
        <f t="shared" si="12"/>
        <v>-3.374342986834904</v>
      </c>
      <c r="I116">
        <f t="shared" si="13"/>
        <v>11.386190592801901</v>
      </c>
    </row>
    <row r="117" spans="1:9">
      <c r="A117">
        <v>2.5</v>
      </c>
      <c r="B117">
        <v>38.6</v>
      </c>
      <c r="C117">
        <f t="shared" si="7"/>
        <v>96.5</v>
      </c>
      <c r="D117">
        <f t="shared" si="8"/>
        <v>6.25</v>
      </c>
      <c r="E117">
        <f t="shared" si="9"/>
        <v>39.351326943339679</v>
      </c>
      <c r="F117">
        <f t="shared" si="10"/>
        <v>0.7513269433396772</v>
      </c>
      <c r="G117">
        <f t="shared" si="11"/>
        <v>1.9464428583929459E-2</v>
      </c>
      <c r="H117">
        <f t="shared" si="12"/>
        <v>-0.7513269433396772</v>
      </c>
      <c r="I117">
        <f t="shared" si="13"/>
        <v>0.56449217578814248</v>
      </c>
    </row>
    <row r="118" spans="1:9">
      <c r="A118">
        <v>2.9</v>
      </c>
      <c r="B118">
        <v>37.329599999999999</v>
      </c>
      <c r="C118">
        <f t="shared" si="7"/>
        <v>108.25583999999999</v>
      </c>
      <c r="D118">
        <f t="shared" si="8"/>
        <v>8.41</v>
      </c>
      <c r="E118">
        <f t="shared" si="9"/>
        <v>37.525742986834906</v>
      </c>
      <c r="F118">
        <f t="shared" si="10"/>
        <v>0.19614298683490716</v>
      </c>
      <c r="G118">
        <f t="shared" si="11"/>
        <v>5.2543554400504471E-3</v>
      </c>
      <c r="H118">
        <f t="shared" si="12"/>
        <v>-0.19614298683490716</v>
      </c>
      <c r="I118">
        <f t="shared" si="13"/>
        <v>3.8472071284518565E-2</v>
      </c>
    </row>
    <row r="119" spans="1:9">
      <c r="A119">
        <v>3</v>
      </c>
      <c r="B119">
        <v>33.629600000000003</v>
      </c>
      <c r="C119">
        <f t="shared" si="7"/>
        <v>100.8888</v>
      </c>
      <c r="D119">
        <f t="shared" si="8"/>
        <v>9</v>
      </c>
      <c r="E119">
        <f t="shared" si="9"/>
        <v>37.06934699770872</v>
      </c>
      <c r="F119">
        <f t="shared" si="10"/>
        <v>3.4397469977087169</v>
      </c>
      <c r="G119">
        <f t="shared" si="11"/>
        <v>0.1022833158202511</v>
      </c>
      <c r="H119">
        <f t="shared" si="12"/>
        <v>-3.4397469977087169</v>
      </c>
      <c r="I119">
        <f t="shared" si="13"/>
        <v>11.831859408246132</v>
      </c>
    </row>
    <row r="120" spans="1:9">
      <c r="A120">
        <v>6.3</v>
      </c>
      <c r="B120">
        <v>24.6</v>
      </c>
      <c r="C120">
        <f t="shared" si="7"/>
        <v>154.98000000000002</v>
      </c>
      <c r="D120">
        <f t="shared" si="8"/>
        <v>39.69</v>
      </c>
      <c r="E120">
        <f t="shared" si="9"/>
        <v>22.008279356544371</v>
      </c>
      <c r="F120">
        <f t="shared" si="10"/>
        <v>2.5917206434556306</v>
      </c>
      <c r="G120">
        <f t="shared" si="11"/>
        <v>0.10535449770144839</v>
      </c>
      <c r="H120">
        <f t="shared" si="12"/>
        <v>2.5917206434556306</v>
      </c>
      <c r="I120">
        <f t="shared" si="13"/>
        <v>6.717015893714068</v>
      </c>
    </row>
    <row r="121" spans="1:9">
      <c r="A121">
        <v>2.4</v>
      </c>
      <c r="B121">
        <v>38.700000000000003</v>
      </c>
      <c r="C121">
        <f t="shared" si="7"/>
        <v>92.88000000000001</v>
      </c>
      <c r="D121">
        <f t="shared" si="8"/>
        <v>5.76</v>
      </c>
      <c r="E121">
        <f t="shared" si="9"/>
        <v>39.807722932465872</v>
      </c>
      <c r="F121">
        <f t="shared" si="10"/>
        <v>1.1077229324658688</v>
      </c>
      <c r="G121">
        <f t="shared" si="11"/>
        <v>2.8623331588265341E-2</v>
      </c>
      <c r="H121">
        <f t="shared" si="12"/>
        <v>-1.1077229324658688</v>
      </c>
      <c r="I121">
        <f t="shared" si="13"/>
        <v>1.2270500951107839</v>
      </c>
    </row>
    <row r="122" spans="1:9">
      <c r="A122">
        <v>2.5</v>
      </c>
      <c r="B122">
        <v>46.6</v>
      </c>
      <c r="C122">
        <f t="shared" si="7"/>
        <v>116.5</v>
      </c>
      <c r="D122">
        <f t="shared" si="8"/>
        <v>6.25</v>
      </c>
      <c r="E122">
        <f t="shared" si="9"/>
        <v>39.351326943339679</v>
      </c>
      <c r="F122">
        <f t="shared" si="10"/>
        <v>7.2486730566603228</v>
      </c>
      <c r="G122">
        <f t="shared" si="11"/>
        <v>0.15555092396266787</v>
      </c>
      <c r="H122">
        <f t="shared" si="12"/>
        <v>7.2486730566603228</v>
      </c>
      <c r="I122">
        <f t="shared" si="13"/>
        <v>52.543261082353304</v>
      </c>
    </row>
    <row r="123" spans="1:9">
      <c r="A123">
        <v>2.4</v>
      </c>
      <c r="B123">
        <v>32.276499999999999</v>
      </c>
      <c r="C123">
        <f t="shared" si="7"/>
        <v>77.4636</v>
      </c>
      <c r="D123">
        <f t="shared" si="8"/>
        <v>5.76</v>
      </c>
      <c r="E123">
        <f t="shared" si="9"/>
        <v>39.807722932465872</v>
      </c>
      <c r="F123">
        <f t="shared" si="10"/>
        <v>7.531222932465873</v>
      </c>
      <c r="G123">
        <f t="shared" si="11"/>
        <v>0.23333456020528476</v>
      </c>
      <c r="H123">
        <f t="shared" si="12"/>
        <v>-7.531222932465873</v>
      </c>
      <c r="I123">
        <f t="shared" si="13"/>
        <v>56.719318858499861</v>
      </c>
    </row>
    <row r="124" spans="1:9">
      <c r="A124">
        <v>3.8</v>
      </c>
      <c r="B124">
        <v>33.848199999999999</v>
      </c>
      <c r="C124">
        <f t="shared" si="7"/>
        <v>128.62315999999998</v>
      </c>
      <c r="D124">
        <f t="shared" si="8"/>
        <v>14.44</v>
      </c>
      <c r="E124">
        <f t="shared" si="9"/>
        <v>33.418179084699176</v>
      </c>
      <c r="F124">
        <f t="shared" si="10"/>
        <v>0.43002091530082254</v>
      </c>
      <c r="G124">
        <f t="shared" si="11"/>
        <v>1.2704395368167955E-2</v>
      </c>
      <c r="H124">
        <f t="shared" si="12"/>
        <v>0.43002091530082254</v>
      </c>
      <c r="I124">
        <f t="shared" si="13"/>
        <v>0.18491798759615719</v>
      </c>
    </row>
    <row r="125" spans="1:9">
      <c r="A125">
        <v>3.5</v>
      </c>
      <c r="B125">
        <v>33.793700000000001</v>
      </c>
      <c r="C125">
        <f t="shared" si="7"/>
        <v>118.27795</v>
      </c>
      <c r="D125">
        <f t="shared" si="8"/>
        <v>12.25</v>
      </c>
      <c r="E125">
        <f t="shared" si="9"/>
        <v>34.787367052077755</v>
      </c>
      <c r="F125">
        <f t="shared" si="10"/>
        <v>0.99366705207775397</v>
      </c>
      <c r="G125">
        <f t="shared" si="11"/>
        <v>2.9403914104633524E-2</v>
      </c>
      <c r="H125">
        <f t="shared" si="12"/>
        <v>-0.99366705207775397</v>
      </c>
      <c r="I125">
        <f t="shared" si="13"/>
        <v>0.98737421038489381</v>
      </c>
    </row>
    <row r="126" spans="1:9">
      <c r="A126">
        <v>3.5</v>
      </c>
      <c r="B126">
        <v>35.349400000000003</v>
      </c>
      <c r="C126">
        <f t="shared" si="7"/>
        <v>123.72290000000001</v>
      </c>
      <c r="D126">
        <f t="shared" si="8"/>
        <v>12.25</v>
      </c>
      <c r="E126">
        <f t="shared" si="9"/>
        <v>34.787367052077755</v>
      </c>
      <c r="F126">
        <f t="shared" si="10"/>
        <v>0.56203294792224767</v>
      </c>
      <c r="G126">
        <f t="shared" si="11"/>
        <v>1.5899363155308086E-2</v>
      </c>
      <c r="H126">
        <f t="shared" si="12"/>
        <v>0.56203294792224767</v>
      </c>
      <c r="I126">
        <f t="shared" si="13"/>
        <v>0.31588103455017197</v>
      </c>
    </row>
    <row r="127" spans="1:9">
      <c r="A127">
        <v>5.5</v>
      </c>
      <c r="B127">
        <v>29</v>
      </c>
      <c r="C127">
        <f t="shared" si="7"/>
        <v>159.5</v>
      </c>
      <c r="D127">
        <f t="shared" si="8"/>
        <v>30.25</v>
      </c>
      <c r="E127">
        <f t="shared" si="9"/>
        <v>25.659447269553908</v>
      </c>
      <c r="F127">
        <f t="shared" si="10"/>
        <v>3.3405527304460918</v>
      </c>
      <c r="G127">
        <f t="shared" si="11"/>
        <v>0.11519147346365834</v>
      </c>
      <c r="H127">
        <f t="shared" si="12"/>
        <v>3.3405527304460918</v>
      </c>
      <c r="I127">
        <f t="shared" si="13"/>
        <v>11.159292544890839</v>
      </c>
    </row>
    <row r="128" spans="1:9">
      <c r="A128">
        <v>4.5</v>
      </c>
      <c r="B128">
        <v>27.2</v>
      </c>
      <c r="C128">
        <f t="shared" si="7"/>
        <v>122.39999999999999</v>
      </c>
      <c r="D128">
        <f t="shared" si="8"/>
        <v>20.25</v>
      </c>
      <c r="E128">
        <f t="shared" si="9"/>
        <v>30.223407160815832</v>
      </c>
      <c r="F128">
        <f t="shared" si="10"/>
        <v>3.0234071608158324</v>
      </c>
      <c r="G128">
        <f t="shared" si="11"/>
        <v>0.11115467502999384</v>
      </c>
      <c r="H128">
        <f t="shared" si="12"/>
        <v>-3.0234071608158324</v>
      </c>
      <c r="I128">
        <f t="shared" si="13"/>
        <v>9.1409908600724528</v>
      </c>
    </row>
    <row r="129" spans="1:9">
      <c r="A129">
        <v>6</v>
      </c>
      <c r="B129">
        <v>26.749500000000001</v>
      </c>
      <c r="C129">
        <f t="shared" si="7"/>
        <v>160.49700000000001</v>
      </c>
      <c r="D129">
        <f t="shared" si="8"/>
        <v>36</v>
      </c>
      <c r="E129">
        <f t="shared" si="9"/>
        <v>23.37746732392295</v>
      </c>
      <c r="F129">
        <f t="shared" si="10"/>
        <v>3.3720326760770511</v>
      </c>
      <c r="G129">
        <f t="shared" si="11"/>
        <v>0.12605965255713381</v>
      </c>
      <c r="H129">
        <f t="shared" si="12"/>
        <v>3.3720326760770511</v>
      </c>
      <c r="I129">
        <f t="shared" si="13"/>
        <v>11.370604368531358</v>
      </c>
    </row>
    <row r="130" spans="1:9">
      <c r="A130">
        <v>3.5</v>
      </c>
      <c r="B130">
        <v>34.1997</v>
      </c>
      <c r="C130">
        <f t="shared" ref="C130:C193" si="14">A130*B130</f>
        <v>119.69895</v>
      </c>
      <c r="D130">
        <f t="shared" ref="D130:D193" si="15">(A130^2)</f>
        <v>12.25</v>
      </c>
      <c r="E130">
        <f t="shared" si="9"/>
        <v>34.787367052077755</v>
      </c>
      <c r="F130">
        <f t="shared" si="10"/>
        <v>0.58766705207775516</v>
      </c>
      <c r="G130">
        <f t="shared" si="11"/>
        <v>1.7183397868336715E-2</v>
      </c>
      <c r="H130">
        <f t="shared" si="12"/>
        <v>-0.58766705207775516</v>
      </c>
      <c r="I130">
        <f t="shared" si="13"/>
        <v>0.345352564097759</v>
      </c>
    </row>
    <row r="131" spans="1:9">
      <c r="A131">
        <v>2.2000000000000002</v>
      </c>
      <c r="B131">
        <v>44.999099999999999</v>
      </c>
      <c r="C131">
        <f t="shared" si="14"/>
        <v>98.998020000000011</v>
      </c>
      <c r="D131">
        <f t="shared" si="15"/>
        <v>4.8400000000000007</v>
      </c>
      <c r="E131">
        <f t="shared" ref="E131:E194" si="16">$L$30+$L$29*A131</f>
        <v>40.720514910718251</v>
      </c>
      <c r="F131">
        <f t="shared" ref="F131:F194" si="17">ABS(B131-E131)</f>
        <v>4.2785850892817479</v>
      </c>
      <c r="G131">
        <f t="shared" ref="G131:G194" si="18">F131/B131</f>
        <v>9.5081570282111158E-2</v>
      </c>
      <c r="H131">
        <f t="shared" ref="H131:H194" si="19">B131-E131</f>
        <v>4.2785850892817479</v>
      </c>
      <c r="I131">
        <f t="shared" ref="I131:I194" si="20">H131^2</f>
        <v>18.306290366224101</v>
      </c>
    </row>
    <row r="132" spans="1:9">
      <c r="A132">
        <v>2.4</v>
      </c>
      <c r="B132">
        <v>42.2</v>
      </c>
      <c r="C132">
        <f t="shared" si="14"/>
        <v>101.28</v>
      </c>
      <c r="D132">
        <f t="shared" si="15"/>
        <v>5.76</v>
      </c>
      <c r="E132">
        <f t="shared" si="16"/>
        <v>39.807722932465872</v>
      </c>
      <c r="F132">
        <f t="shared" si="17"/>
        <v>2.3922770675341312</v>
      </c>
      <c r="G132">
        <f t="shared" si="18"/>
        <v>5.6689030036353817E-2</v>
      </c>
      <c r="H132">
        <f t="shared" si="19"/>
        <v>2.3922770675341312</v>
      </c>
      <c r="I132">
        <f t="shared" si="20"/>
        <v>5.7229895678497016</v>
      </c>
    </row>
    <row r="133" spans="1:9">
      <c r="A133">
        <v>3</v>
      </c>
      <c r="B133">
        <v>38.7896</v>
      </c>
      <c r="C133">
        <f t="shared" si="14"/>
        <v>116.36879999999999</v>
      </c>
      <c r="D133">
        <f t="shared" si="15"/>
        <v>9</v>
      </c>
      <c r="E133">
        <f t="shared" si="16"/>
        <v>37.06934699770872</v>
      </c>
      <c r="F133">
        <f t="shared" si="17"/>
        <v>1.7202530022912796</v>
      </c>
      <c r="G133">
        <f t="shared" si="18"/>
        <v>4.4348304759298358E-2</v>
      </c>
      <c r="H133">
        <f t="shared" si="19"/>
        <v>1.7202530022912796</v>
      </c>
      <c r="I133">
        <f t="shared" si="20"/>
        <v>2.9592703918921615</v>
      </c>
    </row>
    <row r="134" spans="1:9">
      <c r="A134">
        <v>3</v>
      </c>
      <c r="B134">
        <v>36</v>
      </c>
      <c r="C134">
        <f t="shared" si="14"/>
        <v>108</v>
      </c>
      <c r="D134">
        <f t="shared" si="15"/>
        <v>9</v>
      </c>
      <c r="E134">
        <f t="shared" si="16"/>
        <v>37.06934699770872</v>
      </c>
      <c r="F134">
        <f t="shared" si="17"/>
        <v>1.0693469977087204</v>
      </c>
      <c r="G134">
        <f t="shared" si="18"/>
        <v>2.9704083269686678E-2</v>
      </c>
      <c r="H134">
        <f t="shared" si="19"/>
        <v>-1.0693469977087204</v>
      </c>
      <c r="I134">
        <f t="shared" si="20"/>
        <v>1.1435030015086542</v>
      </c>
    </row>
    <row r="135" spans="1:9">
      <c r="A135">
        <v>3</v>
      </c>
      <c r="B135">
        <v>34.548200000000001</v>
      </c>
      <c r="C135">
        <f t="shared" si="14"/>
        <v>103.6446</v>
      </c>
      <c r="D135">
        <f t="shared" si="15"/>
        <v>9</v>
      </c>
      <c r="E135">
        <f t="shared" si="16"/>
        <v>37.06934699770872</v>
      </c>
      <c r="F135">
        <f t="shared" si="17"/>
        <v>2.5211469977087191</v>
      </c>
      <c r="G135">
        <f t="shared" si="18"/>
        <v>7.2974771412366468E-2</v>
      </c>
      <c r="H135">
        <f t="shared" si="19"/>
        <v>-2.5211469977087191</v>
      </c>
      <c r="I135">
        <f t="shared" si="20"/>
        <v>6.3561821840556876</v>
      </c>
    </row>
    <row r="136" spans="1:9">
      <c r="A136">
        <v>2.5</v>
      </c>
      <c r="B136">
        <v>39.200000000000003</v>
      </c>
      <c r="C136">
        <f t="shared" si="14"/>
        <v>98</v>
      </c>
      <c r="D136">
        <f t="shared" si="15"/>
        <v>6.25</v>
      </c>
      <c r="E136">
        <f t="shared" si="16"/>
        <v>39.351326943339679</v>
      </c>
      <c r="F136">
        <f t="shared" si="17"/>
        <v>0.15132694333967578</v>
      </c>
      <c r="G136">
        <f t="shared" si="18"/>
        <v>3.8603812076447898E-3</v>
      </c>
      <c r="H136">
        <f t="shared" si="19"/>
        <v>-0.15132694333967578</v>
      </c>
      <c r="I136">
        <f t="shared" si="20"/>
        <v>2.2899843780529443E-2</v>
      </c>
    </row>
    <row r="137" spans="1:9">
      <c r="A137">
        <v>2</v>
      </c>
      <c r="B137">
        <v>47.4</v>
      </c>
      <c r="C137">
        <f t="shared" si="14"/>
        <v>94.8</v>
      </c>
      <c r="D137">
        <f t="shared" si="15"/>
        <v>4</v>
      </c>
      <c r="E137">
        <f t="shared" si="16"/>
        <v>41.633306888970637</v>
      </c>
      <c r="F137">
        <f t="shared" si="17"/>
        <v>5.7666931110293618</v>
      </c>
      <c r="G137">
        <f t="shared" si="18"/>
        <v>0.12166019221580933</v>
      </c>
      <c r="H137">
        <f t="shared" si="19"/>
        <v>5.7666931110293618</v>
      </c>
      <c r="I137">
        <f t="shared" si="20"/>
        <v>33.254749436793496</v>
      </c>
    </row>
    <row r="138" spans="1:9">
      <c r="A138">
        <v>3</v>
      </c>
      <c r="B138">
        <v>35.460599999999999</v>
      </c>
      <c r="C138">
        <f t="shared" si="14"/>
        <v>106.3818</v>
      </c>
      <c r="D138">
        <f t="shared" si="15"/>
        <v>9</v>
      </c>
      <c r="E138">
        <f t="shared" si="16"/>
        <v>37.06934699770872</v>
      </c>
      <c r="F138">
        <f t="shared" si="17"/>
        <v>1.608746997708721</v>
      </c>
      <c r="G138">
        <f t="shared" si="18"/>
        <v>4.5367168003607412E-2</v>
      </c>
      <c r="H138">
        <f t="shared" si="19"/>
        <v>-1.608746997708721</v>
      </c>
      <c r="I138">
        <f t="shared" si="20"/>
        <v>2.5880669026368235</v>
      </c>
    </row>
    <row r="139" spans="1:9">
      <c r="A139">
        <v>1.5</v>
      </c>
      <c r="B139">
        <v>49.3</v>
      </c>
      <c r="C139">
        <f t="shared" si="14"/>
        <v>73.949999999999989</v>
      </c>
      <c r="D139">
        <f t="shared" si="15"/>
        <v>2.25</v>
      </c>
      <c r="E139">
        <f t="shared" si="16"/>
        <v>43.915286834601602</v>
      </c>
      <c r="F139">
        <f t="shared" si="17"/>
        <v>5.3847131653983951</v>
      </c>
      <c r="G139">
        <f t="shared" si="18"/>
        <v>0.10922339077887212</v>
      </c>
      <c r="H139">
        <f t="shared" si="19"/>
        <v>5.3847131653983951</v>
      </c>
      <c r="I139">
        <f t="shared" si="20"/>
        <v>28.995135873614803</v>
      </c>
    </row>
    <row r="140" spans="1:9">
      <c r="A140">
        <v>4.2</v>
      </c>
      <c r="B140">
        <v>31.5002</v>
      </c>
      <c r="C140">
        <f t="shared" si="14"/>
        <v>132.30083999999999</v>
      </c>
      <c r="D140">
        <f t="shared" si="15"/>
        <v>17.64</v>
      </c>
      <c r="E140">
        <f t="shared" si="16"/>
        <v>31.592595128194407</v>
      </c>
      <c r="F140">
        <f t="shared" si="17"/>
        <v>9.2395128194407761E-2</v>
      </c>
      <c r="G140">
        <f t="shared" si="18"/>
        <v>2.9331600495999316E-3</v>
      </c>
      <c r="H140">
        <f t="shared" si="19"/>
        <v>-9.2395128194407761E-2</v>
      </c>
      <c r="I140">
        <f t="shared" si="20"/>
        <v>8.5368597140610437E-3</v>
      </c>
    </row>
    <row r="141" spans="1:9">
      <c r="A141">
        <v>2.4</v>
      </c>
      <c r="B141">
        <v>40.279600000000002</v>
      </c>
      <c r="C141">
        <f t="shared" si="14"/>
        <v>96.671040000000005</v>
      </c>
      <c r="D141">
        <f t="shared" si="15"/>
        <v>5.76</v>
      </c>
      <c r="E141">
        <f t="shared" si="16"/>
        <v>39.807722932465872</v>
      </c>
      <c r="F141">
        <f t="shared" si="17"/>
        <v>0.47187706753413039</v>
      </c>
      <c r="G141">
        <f t="shared" si="18"/>
        <v>1.1715038568757644E-2</v>
      </c>
      <c r="H141">
        <f t="shared" si="19"/>
        <v>0.47187706753413039</v>
      </c>
      <c r="I141">
        <f t="shared" si="20"/>
        <v>0.22266796686461024</v>
      </c>
    </row>
    <row r="142" spans="1:9">
      <c r="A142">
        <v>5.7</v>
      </c>
      <c r="B142">
        <v>23.999300000000002</v>
      </c>
      <c r="C142">
        <f t="shared" si="14"/>
        <v>136.79601000000002</v>
      </c>
      <c r="D142">
        <f t="shared" si="15"/>
        <v>32.49</v>
      </c>
      <c r="E142">
        <f t="shared" si="16"/>
        <v>24.746655291301526</v>
      </c>
      <c r="F142">
        <f t="shared" si="17"/>
        <v>0.74735529130152401</v>
      </c>
      <c r="G142">
        <f t="shared" si="18"/>
        <v>3.1140712074999018E-2</v>
      </c>
      <c r="H142">
        <f t="shared" si="19"/>
        <v>-0.74735529130152401</v>
      </c>
      <c r="I142">
        <f t="shared" si="20"/>
        <v>0.55853993143638581</v>
      </c>
    </row>
    <row r="143" spans="1:9">
      <c r="A143">
        <v>3.7</v>
      </c>
      <c r="B143">
        <v>29.799900000000001</v>
      </c>
      <c r="C143">
        <f t="shared" si="14"/>
        <v>110.25963000000002</v>
      </c>
      <c r="D143">
        <f t="shared" si="15"/>
        <v>13.690000000000001</v>
      </c>
      <c r="E143">
        <f t="shared" si="16"/>
        <v>33.874575073825369</v>
      </c>
      <c r="F143">
        <f t="shared" si="17"/>
        <v>4.0746750738253681</v>
      </c>
      <c r="G143">
        <f t="shared" si="18"/>
        <v>0.13673452172072281</v>
      </c>
      <c r="H143">
        <f t="shared" si="19"/>
        <v>-4.0746750738253681</v>
      </c>
      <c r="I143">
        <f t="shared" si="20"/>
        <v>16.60297695725377</v>
      </c>
    </row>
    <row r="144" spans="1:9">
      <c r="A144">
        <v>2.9</v>
      </c>
      <c r="B144">
        <v>32.4</v>
      </c>
      <c r="C144">
        <f t="shared" si="14"/>
        <v>93.96</v>
      </c>
      <c r="D144">
        <f t="shared" si="15"/>
        <v>8.41</v>
      </c>
      <c r="E144">
        <f t="shared" si="16"/>
        <v>37.525742986834906</v>
      </c>
      <c r="F144">
        <f t="shared" si="17"/>
        <v>5.1257429868349078</v>
      </c>
      <c r="G144">
        <f t="shared" si="18"/>
        <v>0.15820194403811444</v>
      </c>
      <c r="H144">
        <f t="shared" si="19"/>
        <v>-5.1257429868349078</v>
      </c>
      <c r="I144">
        <f t="shared" si="20"/>
        <v>26.273241167087242</v>
      </c>
    </row>
    <row r="145" spans="1:9">
      <c r="A145">
        <v>3.9</v>
      </c>
      <c r="B145">
        <v>36.6</v>
      </c>
      <c r="C145">
        <f t="shared" si="14"/>
        <v>142.74</v>
      </c>
      <c r="D145">
        <f t="shared" si="15"/>
        <v>15.209999999999999</v>
      </c>
      <c r="E145">
        <f t="shared" si="16"/>
        <v>32.961783095572983</v>
      </c>
      <c r="F145">
        <f t="shared" si="17"/>
        <v>3.6382169044270185</v>
      </c>
      <c r="G145">
        <f t="shared" si="18"/>
        <v>9.9404833454290117E-2</v>
      </c>
      <c r="H145">
        <f t="shared" si="19"/>
        <v>3.6382169044270185</v>
      </c>
      <c r="I145">
        <f t="shared" si="20"/>
        <v>13.236622243658518</v>
      </c>
    </row>
    <row r="146" spans="1:9">
      <c r="A146">
        <v>5.5</v>
      </c>
      <c r="B146">
        <v>29.8</v>
      </c>
      <c r="C146">
        <f t="shared" si="14"/>
        <v>163.9</v>
      </c>
      <c r="D146">
        <f t="shared" si="15"/>
        <v>30.25</v>
      </c>
      <c r="E146">
        <f t="shared" si="16"/>
        <v>25.659447269553908</v>
      </c>
      <c r="F146">
        <f t="shared" si="17"/>
        <v>4.1405527304460925</v>
      </c>
      <c r="G146">
        <f t="shared" si="18"/>
        <v>0.13894472249819101</v>
      </c>
      <c r="H146">
        <f t="shared" si="19"/>
        <v>4.1405527304460925</v>
      </c>
      <c r="I146">
        <f t="shared" si="20"/>
        <v>17.144176913604593</v>
      </c>
    </row>
    <row r="147" spans="1:9">
      <c r="A147">
        <v>6</v>
      </c>
      <c r="B147">
        <v>23.2715</v>
      </c>
      <c r="C147">
        <f t="shared" si="14"/>
        <v>139.62899999999999</v>
      </c>
      <c r="D147">
        <f t="shared" si="15"/>
        <v>36</v>
      </c>
      <c r="E147">
        <f t="shared" si="16"/>
        <v>23.37746732392295</v>
      </c>
      <c r="F147">
        <f t="shared" si="17"/>
        <v>0.10596732392295038</v>
      </c>
      <c r="G147">
        <f t="shared" si="18"/>
        <v>4.5535235770341569E-3</v>
      </c>
      <c r="H147">
        <f t="shared" si="19"/>
        <v>-0.10596732392295038</v>
      </c>
      <c r="I147">
        <f t="shared" si="20"/>
        <v>1.1229073739391493E-2</v>
      </c>
    </row>
    <row r="148" spans="1:9">
      <c r="A148">
        <v>2.7</v>
      </c>
      <c r="B148">
        <v>31.3</v>
      </c>
      <c r="C148">
        <f t="shared" si="14"/>
        <v>84.51</v>
      </c>
      <c r="D148">
        <f t="shared" si="15"/>
        <v>7.2900000000000009</v>
      </c>
      <c r="E148">
        <f t="shared" si="16"/>
        <v>38.438534965087293</v>
      </c>
      <c r="F148">
        <f t="shared" si="17"/>
        <v>7.1385349650872918</v>
      </c>
      <c r="G148">
        <f t="shared" si="18"/>
        <v>0.22806820974719783</v>
      </c>
      <c r="H148">
        <f t="shared" si="19"/>
        <v>-7.1385349650872918</v>
      </c>
      <c r="I148">
        <f t="shared" si="20"/>
        <v>50.95868144777382</v>
      </c>
    </row>
    <row r="149" spans="1:9">
      <c r="A149">
        <v>2.4</v>
      </c>
      <c r="B149">
        <v>46.8</v>
      </c>
      <c r="C149">
        <f t="shared" si="14"/>
        <v>112.32</v>
      </c>
      <c r="D149">
        <f t="shared" si="15"/>
        <v>5.76</v>
      </c>
      <c r="E149">
        <f t="shared" si="16"/>
        <v>39.807722932465872</v>
      </c>
      <c r="F149">
        <f t="shared" si="17"/>
        <v>6.9922770675341255</v>
      </c>
      <c r="G149">
        <f t="shared" si="18"/>
        <v>0.14940762964816509</v>
      </c>
      <c r="H149">
        <f t="shared" si="19"/>
        <v>6.9922770675341255</v>
      </c>
      <c r="I149">
        <f t="shared" si="20"/>
        <v>48.89193858916363</v>
      </c>
    </row>
    <row r="150" spans="1:9">
      <c r="A150">
        <v>1.6</v>
      </c>
      <c r="B150">
        <v>44.2</v>
      </c>
      <c r="C150">
        <f t="shared" si="14"/>
        <v>70.720000000000013</v>
      </c>
      <c r="D150">
        <f t="shared" si="15"/>
        <v>2.5600000000000005</v>
      </c>
      <c r="E150">
        <f t="shared" si="16"/>
        <v>43.458890845475409</v>
      </c>
      <c r="F150">
        <f t="shared" si="17"/>
        <v>0.74110915452459381</v>
      </c>
      <c r="G150">
        <f t="shared" si="18"/>
        <v>1.6767175441732892E-2</v>
      </c>
      <c r="H150">
        <f t="shared" si="19"/>
        <v>0.74110915452459381</v>
      </c>
      <c r="I150">
        <f t="shared" si="20"/>
        <v>0.54924277892015827</v>
      </c>
    </row>
    <row r="151" spans="1:9">
      <c r="A151">
        <v>2</v>
      </c>
      <c r="B151">
        <v>37.1</v>
      </c>
      <c r="C151">
        <f t="shared" si="14"/>
        <v>74.2</v>
      </c>
      <c r="D151">
        <f t="shared" si="15"/>
        <v>4</v>
      </c>
      <c r="E151">
        <f t="shared" si="16"/>
        <v>41.633306888970637</v>
      </c>
      <c r="F151">
        <f t="shared" si="17"/>
        <v>4.5333068889706354</v>
      </c>
      <c r="G151">
        <f t="shared" si="18"/>
        <v>0.12219156034961282</v>
      </c>
      <c r="H151">
        <f t="shared" si="19"/>
        <v>-4.5333068889706354</v>
      </c>
      <c r="I151">
        <f t="shared" si="20"/>
        <v>20.550871349588622</v>
      </c>
    </row>
    <row r="152" spans="1:9">
      <c r="A152">
        <v>2</v>
      </c>
      <c r="B152">
        <v>37.798900000000003</v>
      </c>
      <c r="C152">
        <f t="shared" si="14"/>
        <v>75.597800000000007</v>
      </c>
      <c r="D152">
        <f t="shared" si="15"/>
        <v>4</v>
      </c>
      <c r="E152">
        <f t="shared" si="16"/>
        <v>41.633306888970637</v>
      </c>
      <c r="F152">
        <f t="shared" si="17"/>
        <v>3.8344068889706335</v>
      </c>
      <c r="G152">
        <f t="shared" si="18"/>
        <v>0.10144228771129936</v>
      </c>
      <c r="H152">
        <f t="shared" si="19"/>
        <v>-3.8344068889706335</v>
      </c>
      <c r="I152">
        <f t="shared" si="20"/>
        <v>14.702676190185452</v>
      </c>
    </row>
    <row r="153" spans="1:9">
      <c r="A153">
        <v>2</v>
      </c>
      <c r="B153">
        <v>42</v>
      </c>
      <c r="C153">
        <f t="shared" si="14"/>
        <v>84</v>
      </c>
      <c r="D153">
        <f t="shared" si="15"/>
        <v>4</v>
      </c>
      <c r="E153">
        <f t="shared" si="16"/>
        <v>41.633306888970637</v>
      </c>
      <c r="F153">
        <f t="shared" si="17"/>
        <v>0.36669311102936319</v>
      </c>
      <c r="G153">
        <f t="shared" si="18"/>
        <v>8.7307883578419815E-3</v>
      </c>
      <c r="H153">
        <f t="shared" si="19"/>
        <v>0.36669311102936319</v>
      </c>
      <c r="I153">
        <f t="shared" si="20"/>
        <v>0.13446383767639289</v>
      </c>
    </row>
    <row r="154" spans="1:9">
      <c r="A154">
        <v>6.2</v>
      </c>
      <c r="B154">
        <v>28.4</v>
      </c>
      <c r="C154">
        <f t="shared" si="14"/>
        <v>176.07999999999998</v>
      </c>
      <c r="D154">
        <f t="shared" si="15"/>
        <v>38.440000000000005</v>
      </c>
      <c r="E154">
        <f t="shared" si="16"/>
        <v>22.464675345670564</v>
      </c>
      <c r="F154">
        <f t="shared" si="17"/>
        <v>5.9353246543294347</v>
      </c>
      <c r="G154">
        <f t="shared" si="18"/>
        <v>0.20899030472990968</v>
      </c>
      <c r="H154">
        <f t="shared" si="19"/>
        <v>5.9353246543294347</v>
      </c>
      <c r="I154">
        <f t="shared" si="20"/>
        <v>35.22807875229082</v>
      </c>
    </row>
    <row r="155" spans="1:9">
      <c r="A155">
        <v>4.5999999999999996</v>
      </c>
      <c r="B155">
        <v>32.110900000000001</v>
      </c>
      <c r="C155">
        <f t="shared" si="14"/>
        <v>147.71014</v>
      </c>
      <c r="D155">
        <f t="shared" si="15"/>
        <v>21.159999999999997</v>
      </c>
      <c r="E155">
        <f t="shared" si="16"/>
        <v>29.767011171689642</v>
      </c>
      <c r="F155">
        <f t="shared" si="17"/>
        <v>2.3438888283103587</v>
      </c>
      <c r="G155">
        <f t="shared" si="18"/>
        <v>7.2993557586687338E-2</v>
      </c>
      <c r="H155">
        <f t="shared" si="19"/>
        <v>2.3438888283103587</v>
      </c>
      <c r="I155">
        <f t="shared" si="20"/>
        <v>5.4938148394781061</v>
      </c>
    </row>
    <row r="156" spans="1:9">
      <c r="A156">
        <v>3.7</v>
      </c>
      <c r="B156">
        <v>34.4</v>
      </c>
      <c r="C156">
        <f t="shared" si="14"/>
        <v>127.28</v>
      </c>
      <c r="D156">
        <f t="shared" si="15"/>
        <v>13.690000000000001</v>
      </c>
      <c r="E156">
        <f t="shared" si="16"/>
        <v>33.874575073825369</v>
      </c>
      <c r="F156">
        <f t="shared" si="17"/>
        <v>0.52542492617462955</v>
      </c>
      <c r="G156">
        <f t="shared" si="18"/>
        <v>1.5273980412053184E-2</v>
      </c>
      <c r="H156">
        <f t="shared" si="19"/>
        <v>0.52542492617462955</v>
      </c>
      <c r="I156">
        <f t="shared" si="20"/>
        <v>0.27607135304561492</v>
      </c>
    </row>
    <row r="157" spans="1:9">
      <c r="A157">
        <v>3.5</v>
      </c>
      <c r="B157">
        <v>32.407600000000002</v>
      </c>
      <c r="C157">
        <f t="shared" si="14"/>
        <v>113.42660000000001</v>
      </c>
      <c r="D157">
        <f t="shared" si="15"/>
        <v>12.25</v>
      </c>
      <c r="E157">
        <f t="shared" si="16"/>
        <v>34.787367052077755</v>
      </c>
      <c r="F157">
        <f t="shared" si="17"/>
        <v>2.379767052077753</v>
      </c>
      <c r="G157">
        <f t="shared" si="18"/>
        <v>7.3432375494567714E-2</v>
      </c>
      <c r="H157">
        <f t="shared" si="19"/>
        <v>-2.379767052077753</v>
      </c>
      <c r="I157">
        <f t="shared" si="20"/>
        <v>5.6632912221548386</v>
      </c>
    </row>
    <row r="158" spans="1:9">
      <c r="A158">
        <v>4.4000000000000004</v>
      </c>
      <c r="B158">
        <v>26.2</v>
      </c>
      <c r="C158">
        <f t="shared" si="14"/>
        <v>115.28</v>
      </c>
      <c r="D158">
        <f t="shared" si="15"/>
        <v>19.360000000000003</v>
      </c>
      <c r="E158">
        <f t="shared" si="16"/>
        <v>30.679803149942021</v>
      </c>
      <c r="F158">
        <f t="shared" si="17"/>
        <v>4.4798031499420219</v>
      </c>
      <c r="G158">
        <f t="shared" si="18"/>
        <v>0.17098485305122221</v>
      </c>
      <c r="H158">
        <f t="shared" si="19"/>
        <v>-4.4798031499420219</v>
      </c>
      <c r="I158">
        <f t="shared" si="20"/>
        <v>20.068636262230463</v>
      </c>
    </row>
    <row r="159" spans="1:9">
      <c r="A159">
        <v>1.8</v>
      </c>
      <c r="B159">
        <v>48.6</v>
      </c>
      <c r="C159">
        <f t="shared" si="14"/>
        <v>87.48</v>
      </c>
      <c r="D159">
        <f t="shared" si="15"/>
        <v>3.24</v>
      </c>
      <c r="E159">
        <f t="shared" si="16"/>
        <v>42.546098867223023</v>
      </c>
      <c r="F159">
        <f t="shared" si="17"/>
        <v>6.0539011327769785</v>
      </c>
      <c r="G159">
        <f t="shared" si="18"/>
        <v>0.12456586692956746</v>
      </c>
      <c r="H159">
        <f t="shared" si="19"/>
        <v>6.0539011327769785</v>
      </c>
      <c r="I159">
        <f t="shared" si="20"/>
        <v>36.649718925438385</v>
      </c>
    </row>
    <row r="160" spans="1:9">
      <c r="A160">
        <v>4</v>
      </c>
      <c r="B160">
        <v>27.566500000000001</v>
      </c>
      <c r="C160">
        <f t="shared" si="14"/>
        <v>110.26600000000001</v>
      </c>
      <c r="D160">
        <f t="shared" si="15"/>
        <v>16</v>
      </c>
      <c r="E160">
        <f t="shared" si="16"/>
        <v>32.50538710644679</v>
      </c>
      <c r="F160">
        <f t="shared" si="17"/>
        <v>4.9388871064467885</v>
      </c>
      <c r="G160">
        <f t="shared" si="18"/>
        <v>0.17916264692459283</v>
      </c>
      <c r="H160">
        <f t="shared" si="19"/>
        <v>-4.9388871064467885</v>
      </c>
      <c r="I160">
        <f t="shared" si="20"/>
        <v>24.392605850226332</v>
      </c>
    </row>
    <row r="161" spans="1:9">
      <c r="A161">
        <v>2.4</v>
      </c>
      <c r="B161">
        <v>34.251300000000001</v>
      </c>
      <c r="C161">
        <f t="shared" si="14"/>
        <v>82.203119999999998</v>
      </c>
      <c r="D161">
        <f t="shared" si="15"/>
        <v>5.76</v>
      </c>
      <c r="E161">
        <f t="shared" si="16"/>
        <v>39.807722932465872</v>
      </c>
      <c r="F161">
        <f t="shared" si="17"/>
        <v>5.5564229324658712</v>
      </c>
      <c r="G161">
        <f t="shared" si="18"/>
        <v>0.16222516904368217</v>
      </c>
      <c r="H161">
        <f t="shared" si="19"/>
        <v>-5.5564229324658712</v>
      </c>
      <c r="I161">
        <f t="shared" si="20"/>
        <v>30.87383580443263</v>
      </c>
    </row>
    <row r="162" spans="1:9">
      <c r="A162">
        <v>3.2</v>
      </c>
      <c r="B162">
        <v>29.743099999999998</v>
      </c>
      <c r="C162">
        <f t="shared" si="14"/>
        <v>95.17792</v>
      </c>
      <c r="D162">
        <f t="shared" si="15"/>
        <v>10.240000000000002</v>
      </c>
      <c r="E162">
        <f t="shared" si="16"/>
        <v>36.156555019456334</v>
      </c>
      <c r="F162">
        <f t="shared" si="17"/>
        <v>6.413455019456336</v>
      </c>
      <c r="G162">
        <f t="shared" si="18"/>
        <v>0.21562833125855529</v>
      </c>
      <c r="H162">
        <f t="shared" si="19"/>
        <v>-6.413455019456336</v>
      </c>
      <c r="I162">
        <f t="shared" si="20"/>
        <v>41.132405286589673</v>
      </c>
    </row>
    <row r="163" spans="1:9">
      <c r="A163">
        <v>3</v>
      </c>
      <c r="B163">
        <v>34.5</v>
      </c>
      <c r="C163">
        <f t="shared" si="14"/>
        <v>103.5</v>
      </c>
      <c r="D163">
        <f t="shared" si="15"/>
        <v>9</v>
      </c>
      <c r="E163">
        <f t="shared" si="16"/>
        <v>37.06934699770872</v>
      </c>
      <c r="F163">
        <f t="shared" si="17"/>
        <v>2.5693469977087204</v>
      </c>
      <c r="G163">
        <f t="shared" si="18"/>
        <v>7.4473826020542616E-2</v>
      </c>
      <c r="H163">
        <f t="shared" si="19"/>
        <v>-2.5693469977087204</v>
      </c>
      <c r="I163">
        <f t="shared" si="20"/>
        <v>6.6015439946348158</v>
      </c>
    </row>
    <row r="164" spans="1:9">
      <c r="A164">
        <v>4</v>
      </c>
      <c r="B164">
        <v>28.0488</v>
      </c>
      <c r="C164">
        <f t="shared" si="14"/>
        <v>112.1952</v>
      </c>
      <c r="D164">
        <f t="shared" si="15"/>
        <v>16</v>
      </c>
      <c r="E164">
        <f t="shared" si="16"/>
        <v>32.50538710644679</v>
      </c>
      <c r="F164">
        <f t="shared" si="17"/>
        <v>4.4565871064467899</v>
      </c>
      <c r="G164">
        <f t="shared" si="18"/>
        <v>0.15888690804764516</v>
      </c>
      <c r="H164">
        <f t="shared" si="19"/>
        <v>-4.4565871064467899</v>
      </c>
      <c r="I164">
        <f t="shared" si="20"/>
        <v>19.86116863734777</v>
      </c>
    </row>
    <row r="165" spans="1:9">
      <c r="A165">
        <v>6</v>
      </c>
      <c r="B165">
        <v>23.1</v>
      </c>
      <c r="C165">
        <f t="shared" si="14"/>
        <v>138.60000000000002</v>
      </c>
      <c r="D165">
        <f t="shared" si="15"/>
        <v>36</v>
      </c>
      <c r="E165">
        <f t="shared" si="16"/>
        <v>23.37746732392295</v>
      </c>
      <c r="F165">
        <f t="shared" si="17"/>
        <v>0.27746732392294859</v>
      </c>
      <c r="G165">
        <f t="shared" si="18"/>
        <v>1.2011572464196908E-2</v>
      </c>
      <c r="H165">
        <f t="shared" si="19"/>
        <v>-0.27746732392294859</v>
      </c>
      <c r="I165">
        <f t="shared" si="20"/>
        <v>7.6988115844962485E-2</v>
      </c>
    </row>
    <row r="166" spans="1:9">
      <c r="A166">
        <v>5.3</v>
      </c>
      <c r="B166">
        <v>22.9</v>
      </c>
      <c r="C166">
        <f t="shared" si="14"/>
        <v>121.36999999999999</v>
      </c>
      <c r="D166">
        <f t="shared" si="15"/>
        <v>28.09</v>
      </c>
      <c r="E166">
        <f t="shared" si="16"/>
        <v>26.572239247806294</v>
      </c>
      <c r="F166">
        <f t="shared" si="17"/>
        <v>3.6722392478062957</v>
      </c>
      <c r="G166">
        <f t="shared" si="18"/>
        <v>0.16035979248062429</v>
      </c>
      <c r="H166">
        <f t="shared" si="19"/>
        <v>-3.6722392478062957</v>
      </c>
      <c r="I166">
        <f t="shared" si="20"/>
        <v>13.485341093128948</v>
      </c>
    </row>
    <row r="167" spans="1:9">
      <c r="A167">
        <v>5.3</v>
      </c>
      <c r="B167">
        <v>26.6</v>
      </c>
      <c r="C167">
        <f t="shared" si="14"/>
        <v>140.97999999999999</v>
      </c>
      <c r="D167">
        <f t="shared" si="15"/>
        <v>28.09</v>
      </c>
      <c r="E167">
        <f t="shared" si="16"/>
        <v>26.572239247806294</v>
      </c>
      <c r="F167">
        <f t="shared" si="17"/>
        <v>2.7760752193707106E-2</v>
      </c>
      <c r="G167">
        <f t="shared" si="18"/>
        <v>1.0436373005153047E-3</v>
      </c>
      <c r="H167">
        <f t="shared" si="19"/>
        <v>2.7760752193707106E-2</v>
      </c>
      <c r="I167">
        <f t="shared" si="20"/>
        <v>7.7065936236041385E-4</v>
      </c>
    </row>
    <row r="168" spans="1:9">
      <c r="A168">
        <v>4.5999999999999996</v>
      </c>
      <c r="B168">
        <v>26.229500000000002</v>
      </c>
      <c r="C168">
        <f t="shared" si="14"/>
        <v>120.6557</v>
      </c>
      <c r="D168">
        <f t="shared" si="15"/>
        <v>21.159999999999997</v>
      </c>
      <c r="E168">
        <f t="shared" si="16"/>
        <v>29.767011171689642</v>
      </c>
      <c r="F168">
        <f t="shared" si="17"/>
        <v>3.5375111716896406</v>
      </c>
      <c r="G168">
        <f t="shared" si="18"/>
        <v>0.13486765556680991</v>
      </c>
      <c r="H168">
        <f t="shared" si="19"/>
        <v>-3.5375111716896406</v>
      </c>
      <c r="I168">
        <f t="shared" si="20"/>
        <v>12.513985289829014</v>
      </c>
    </row>
    <row r="169" spans="1:9">
      <c r="A169">
        <v>4.5999999999999996</v>
      </c>
      <c r="B169">
        <v>33.305199999999999</v>
      </c>
      <c r="C169">
        <f t="shared" si="14"/>
        <v>153.20391999999998</v>
      </c>
      <c r="D169">
        <f t="shared" si="15"/>
        <v>21.159999999999997</v>
      </c>
      <c r="E169">
        <f t="shared" si="16"/>
        <v>29.767011171689642</v>
      </c>
      <c r="F169">
        <f t="shared" si="17"/>
        <v>3.5381888283103571</v>
      </c>
      <c r="G169">
        <f t="shared" si="18"/>
        <v>0.10623532746569175</v>
      </c>
      <c r="H169">
        <f t="shared" si="19"/>
        <v>3.5381888283103571</v>
      </c>
      <c r="I169">
        <f t="shared" si="20"/>
        <v>12.518780184780217</v>
      </c>
    </row>
    <row r="170" spans="1:9">
      <c r="A170">
        <v>5.4</v>
      </c>
      <c r="B170">
        <v>27</v>
      </c>
      <c r="C170">
        <f t="shared" si="14"/>
        <v>145.80000000000001</v>
      </c>
      <c r="D170">
        <f t="shared" si="15"/>
        <v>29.160000000000004</v>
      </c>
      <c r="E170">
        <f t="shared" si="16"/>
        <v>26.115843258680101</v>
      </c>
      <c r="F170">
        <f t="shared" si="17"/>
        <v>0.88415674131989874</v>
      </c>
      <c r="G170">
        <f t="shared" si="18"/>
        <v>3.2746545974811067E-2</v>
      </c>
      <c r="H170">
        <f t="shared" si="19"/>
        <v>0.88415674131989874</v>
      </c>
      <c r="I170">
        <f t="shared" si="20"/>
        <v>0.78173314322142229</v>
      </c>
    </row>
    <row r="171" spans="1:9">
      <c r="A171">
        <v>3</v>
      </c>
      <c r="B171">
        <v>35.540399999999998</v>
      </c>
      <c r="C171">
        <f t="shared" si="14"/>
        <v>106.62119999999999</v>
      </c>
      <c r="D171">
        <f t="shared" si="15"/>
        <v>9</v>
      </c>
      <c r="E171">
        <f t="shared" si="16"/>
        <v>37.06934699770872</v>
      </c>
      <c r="F171">
        <f t="shared" si="17"/>
        <v>1.5289469977087222</v>
      </c>
      <c r="G171">
        <f t="shared" si="18"/>
        <v>4.3019971573440993E-2</v>
      </c>
      <c r="H171">
        <f t="shared" si="19"/>
        <v>-1.5289469977087222</v>
      </c>
      <c r="I171">
        <f t="shared" si="20"/>
        <v>2.3376789218025156</v>
      </c>
    </row>
    <row r="172" spans="1:9">
      <c r="A172">
        <v>6.2</v>
      </c>
      <c r="B172">
        <v>27.4</v>
      </c>
      <c r="C172">
        <f t="shared" si="14"/>
        <v>169.88</v>
      </c>
      <c r="D172">
        <f t="shared" si="15"/>
        <v>38.440000000000005</v>
      </c>
      <c r="E172">
        <f t="shared" si="16"/>
        <v>22.464675345670564</v>
      </c>
      <c r="F172">
        <f t="shared" si="17"/>
        <v>4.9353246543294347</v>
      </c>
      <c r="G172">
        <f t="shared" si="18"/>
        <v>0.18012133774924946</v>
      </c>
      <c r="H172">
        <f t="shared" si="19"/>
        <v>4.9353246543294347</v>
      </c>
      <c r="I172">
        <f t="shared" si="20"/>
        <v>24.357429443631954</v>
      </c>
    </row>
    <row r="173" spans="1:9">
      <c r="A173">
        <v>3.5</v>
      </c>
      <c r="B173">
        <v>38.299999999999997</v>
      </c>
      <c r="C173">
        <f t="shared" si="14"/>
        <v>134.04999999999998</v>
      </c>
      <c r="D173">
        <f t="shared" si="15"/>
        <v>12.25</v>
      </c>
      <c r="E173">
        <f t="shared" si="16"/>
        <v>34.787367052077755</v>
      </c>
      <c r="F173">
        <f t="shared" si="17"/>
        <v>3.512632947922242</v>
      </c>
      <c r="G173">
        <f t="shared" si="18"/>
        <v>9.1713653992747834E-2</v>
      </c>
      <c r="H173">
        <f t="shared" si="19"/>
        <v>3.512632947922242</v>
      </c>
      <c r="I173">
        <f t="shared" si="20"/>
        <v>12.3385902268289</v>
      </c>
    </row>
    <row r="174" spans="1:9">
      <c r="A174">
        <v>3.7</v>
      </c>
      <c r="B174">
        <v>27</v>
      </c>
      <c r="C174">
        <f t="shared" si="14"/>
        <v>99.9</v>
      </c>
      <c r="D174">
        <f t="shared" si="15"/>
        <v>13.690000000000001</v>
      </c>
      <c r="E174">
        <f t="shared" si="16"/>
        <v>33.874575073825369</v>
      </c>
      <c r="F174">
        <f t="shared" si="17"/>
        <v>6.874575073825369</v>
      </c>
      <c r="G174">
        <f t="shared" si="18"/>
        <v>0.25461389162316184</v>
      </c>
      <c r="H174">
        <f t="shared" si="19"/>
        <v>-6.874575073825369</v>
      </c>
      <c r="I174">
        <f t="shared" si="20"/>
        <v>47.259782445661081</v>
      </c>
    </row>
    <row r="175" spans="1:9">
      <c r="A175">
        <v>5.3</v>
      </c>
      <c r="B175">
        <v>29.0185</v>
      </c>
      <c r="C175">
        <f t="shared" si="14"/>
        <v>153.79804999999999</v>
      </c>
      <c r="D175">
        <f t="shared" si="15"/>
        <v>28.09</v>
      </c>
      <c r="E175">
        <f t="shared" si="16"/>
        <v>26.572239247806294</v>
      </c>
      <c r="F175">
        <f t="shared" si="17"/>
        <v>2.4462607521937052</v>
      </c>
      <c r="G175">
        <f t="shared" si="18"/>
        <v>8.4300041428526803E-2</v>
      </c>
      <c r="H175">
        <f t="shared" si="19"/>
        <v>2.4462607521937052</v>
      </c>
      <c r="I175">
        <f t="shared" si="20"/>
        <v>5.9841916677233122</v>
      </c>
    </row>
    <row r="176" spans="1:9">
      <c r="A176">
        <v>3</v>
      </c>
      <c r="B176">
        <v>33.200000000000003</v>
      </c>
      <c r="C176">
        <f t="shared" si="14"/>
        <v>99.600000000000009</v>
      </c>
      <c r="D176">
        <f t="shared" si="15"/>
        <v>9</v>
      </c>
      <c r="E176">
        <f t="shared" si="16"/>
        <v>37.06934699770872</v>
      </c>
      <c r="F176">
        <f t="shared" si="17"/>
        <v>3.8693469977087176</v>
      </c>
      <c r="G176">
        <f t="shared" si="18"/>
        <v>0.11654659631652763</v>
      </c>
      <c r="H176">
        <f t="shared" si="19"/>
        <v>-3.8693469977087176</v>
      </c>
      <c r="I176">
        <f t="shared" si="20"/>
        <v>14.971846188677466</v>
      </c>
    </row>
    <row r="177" spans="1:9">
      <c r="A177">
        <v>3.3</v>
      </c>
      <c r="B177">
        <v>34.998899999999999</v>
      </c>
      <c r="C177">
        <f t="shared" si="14"/>
        <v>115.49636999999998</v>
      </c>
      <c r="D177">
        <f t="shared" si="15"/>
        <v>10.889999999999999</v>
      </c>
      <c r="E177">
        <f t="shared" si="16"/>
        <v>35.700159030330141</v>
      </c>
      <c r="F177">
        <f t="shared" si="17"/>
        <v>0.70125903033014225</v>
      </c>
      <c r="G177">
        <f t="shared" si="18"/>
        <v>2.0036602016924598E-2</v>
      </c>
      <c r="H177">
        <f t="shared" si="19"/>
        <v>-0.70125903033014225</v>
      </c>
      <c r="I177">
        <f t="shared" si="20"/>
        <v>0.49176422761957139</v>
      </c>
    </row>
    <row r="178" spans="1:9">
      <c r="A178">
        <v>3.7</v>
      </c>
      <c r="B178">
        <v>30.5</v>
      </c>
      <c r="C178">
        <f t="shared" si="14"/>
        <v>112.85000000000001</v>
      </c>
      <c r="D178">
        <f t="shared" si="15"/>
        <v>13.690000000000001</v>
      </c>
      <c r="E178">
        <f t="shared" si="16"/>
        <v>33.874575073825369</v>
      </c>
      <c r="F178">
        <f t="shared" si="17"/>
        <v>3.374575073825369</v>
      </c>
      <c r="G178">
        <f t="shared" si="18"/>
        <v>0.11064180569919242</v>
      </c>
      <c r="H178">
        <f t="shared" si="19"/>
        <v>-3.374575073825369</v>
      </c>
      <c r="I178">
        <f t="shared" si="20"/>
        <v>11.387756928883494</v>
      </c>
    </row>
    <row r="179" spans="1:9">
      <c r="A179">
        <v>4.4000000000000004</v>
      </c>
      <c r="B179">
        <v>30.953700000000001</v>
      </c>
      <c r="C179">
        <f t="shared" si="14"/>
        <v>136.19628000000003</v>
      </c>
      <c r="D179">
        <f t="shared" si="15"/>
        <v>19.360000000000003</v>
      </c>
      <c r="E179">
        <f t="shared" si="16"/>
        <v>30.679803149942021</v>
      </c>
      <c r="F179">
        <f t="shared" si="17"/>
        <v>0.27389685005798015</v>
      </c>
      <c r="G179">
        <f t="shared" si="18"/>
        <v>8.8485980693093283E-3</v>
      </c>
      <c r="H179">
        <f t="shared" si="19"/>
        <v>0.27389685005798015</v>
      </c>
      <c r="I179">
        <f t="shared" si="20"/>
        <v>7.5019484471683662E-2</v>
      </c>
    </row>
    <row r="180" spans="1:9">
      <c r="A180">
        <v>2.5</v>
      </c>
      <c r="B180">
        <v>37.9</v>
      </c>
      <c r="C180">
        <f t="shared" si="14"/>
        <v>94.75</v>
      </c>
      <c r="D180">
        <f t="shared" si="15"/>
        <v>6.25</v>
      </c>
      <c r="E180">
        <f t="shared" si="16"/>
        <v>39.351326943339679</v>
      </c>
      <c r="F180">
        <f t="shared" si="17"/>
        <v>1.45132694333968</v>
      </c>
      <c r="G180">
        <f t="shared" si="18"/>
        <v>3.829358689550607E-2</v>
      </c>
      <c r="H180">
        <f t="shared" si="19"/>
        <v>-1.45132694333968</v>
      </c>
      <c r="I180">
        <f t="shared" si="20"/>
        <v>2.1063498964636986</v>
      </c>
    </row>
    <row r="181" spans="1:9">
      <c r="A181">
        <v>2</v>
      </c>
      <c r="B181">
        <v>41.9</v>
      </c>
      <c r="C181">
        <f t="shared" si="14"/>
        <v>83.8</v>
      </c>
      <c r="D181">
        <f t="shared" si="15"/>
        <v>4</v>
      </c>
      <c r="E181">
        <f t="shared" si="16"/>
        <v>41.633306888970637</v>
      </c>
      <c r="F181">
        <f t="shared" si="17"/>
        <v>0.26669311102936177</v>
      </c>
      <c r="G181">
        <f t="shared" si="18"/>
        <v>6.3649907166912116E-3</v>
      </c>
      <c r="H181">
        <f t="shared" si="19"/>
        <v>0.26669311102936177</v>
      </c>
      <c r="I181">
        <f t="shared" si="20"/>
        <v>7.112521547051949E-2</v>
      </c>
    </row>
    <row r="182" spans="1:9">
      <c r="A182">
        <v>6.3</v>
      </c>
      <c r="B182">
        <v>24.7</v>
      </c>
      <c r="C182">
        <f t="shared" si="14"/>
        <v>155.60999999999999</v>
      </c>
      <c r="D182">
        <f t="shared" si="15"/>
        <v>39.69</v>
      </c>
      <c r="E182">
        <f t="shared" si="16"/>
        <v>22.008279356544371</v>
      </c>
      <c r="F182">
        <f t="shared" si="17"/>
        <v>2.6917206434556284</v>
      </c>
      <c r="G182">
        <f t="shared" si="18"/>
        <v>0.10897654426945864</v>
      </c>
      <c r="H182">
        <f t="shared" si="19"/>
        <v>2.6917206434556284</v>
      </c>
      <c r="I182">
        <f t="shared" si="20"/>
        <v>7.2453600224051824</v>
      </c>
    </row>
    <row r="183" spans="1:9">
      <c r="A183">
        <v>3.5</v>
      </c>
      <c r="B183">
        <v>34.9</v>
      </c>
      <c r="C183">
        <f t="shared" si="14"/>
        <v>122.14999999999999</v>
      </c>
      <c r="D183">
        <f t="shared" si="15"/>
        <v>12.25</v>
      </c>
      <c r="E183">
        <f t="shared" si="16"/>
        <v>34.787367052077755</v>
      </c>
      <c r="F183">
        <f t="shared" si="17"/>
        <v>0.11263294792224343</v>
      </c>
      <c r="G183">
        <f t="shared" si="18"/>
        <v>3.2273050980585511E-3</v>
      </c>
      <c r="H183">
        <f t="shared" si="19"/>
        <v>0.11263294792224343</v>
      </c>
      <c r="I183">
        <f t="shared" si="20"/>
        <v>1.2686180957654801E-2</v>
      </c>
    </row>
    <row r="184" spans="1:9">
      <c r="A184">
        <v>3.5</v>
      </c>
      <c r="B184">
        <v>39.799999999999997</v>
      </c>
      <c r="C184">
        <f t="shared" si="14"/>
        <v>139.29999999999998</v>
      </c>
      <c r="D184">
        <f t="shared" si="15"/>
        <v>12.25</v>
      </c>
      <c r="E184">
        <f t="shared" si="16"/>
        <v>34.787367052077755</v>
      </c>
      <c r="F184">
        <f t="shared" si="17"/>
        <v>5.012632947922242</v>
      </c>
      <c r="G184">
        <f t="shared" si="18"/>
        <v>0.12594555145533273</v>
      </c>
      <c r="H184">
        <f t="shared" si="19"/>
        <v>5.012632947922242</v>
      </c>
      <c r="I184">
        <f t="shared" si="20"/>
        <v>25.126489070595625</v>
      </c>
    </row>
    <row r="185" spans="1:9">
      <c r="A185">
        <v>1.6</v>
      </c>
      <c r="B185">
        <v>47.7592</v>
      </c>
      <c r="C185">
        <f t="shared" si="14"/>
        <v>76.414720000000003</v>
      </c>
      <c r="D185">
        <f t="shared" si="15"/>
        <v>2.5600000000000005</v>
      </c>
      <c r="E185">
        <f t="shared" si="16"/>
        <v>43.458890845475409</v>
      </c>
      <c r="F185">
        <f t="shared" si="17"/>
        <v>4.3003091545245908</v>
      </c>
      <c r="G185">
        <f t="shared" si="18"/>
        <v>9.0041482154738575E-2</v>
      </c>
      <c r="H185">
        <f t="shared" si="19"/>
        <v>4.3003091545245908</v>
      </c>
      <c r="I185">
        <f t="shared" si="20"/>
        <v>18.492658824488</v>
      </c>
    </row>
    <row r="186" spans="1:9">
      <c r="A186">
        <v>2.4</v>
      </c>
      <c r="B186">
        <v>48.1</v>
      </c>
      <c r="C186">
        <f t="shared" si="14"/>
        <v>115.44</v>
      </c>
      <c r="D186">
        <f t="shared" si="15"/>
        <v>5.76</v>
      </c>
      <c r="E186">
        <f t="shared" si="16"/>
        <v>39.807722932465872</v>
      </c>
      <c r="F186">
        <f t="shared" si="17"/>
        <v>8.2922770675341297</v>
      </c>
      <c r="G186">
        <f t="shared" si="18"/>
        <v>0.17239661263064718</v>
      </c>
      <c r="H186">
        <f t="shared" si="19"/>
        <v>8.2922770675341297</v>
      </c>
      <c r="I186">
        <f t="shared" si="20"/>
        <v>68.76185896475242</v>
      </c>
    </row>
    <row r="187" spans="1:9">
      <c r="A187">
        <v>1.8</v>
      </c>
      <c r="B187">
        <v>41.798999999999999</v>
      </c>
      <c r="C187">
        <f t="shared" si="14"/>
        <v>75.238200000000006</v>
      </c>
      <c r="D187">
        <f t="shared" si="15"/>
        <v>3.24</v>
      </c>
      <c r="E187">
        <f t="shared" si="16"/>
        <v>42.546098867223023</v>
      </c>
      <c r="F187">
        <f t="shared" si="17"/>
        <v>0.74709886722302343</v>
      </c>
      <c r="G187">
        <f t="shared" si="18"/>
        <v>1.7873606239934531E-2</v>
      </c>
      <c r="H187">
        <f t="shared" si="19"/>
        <v>-0.74709886722302343</v>
      </c>
      <c r="I187">
        <f t="shared" si="20"/>
        <v>0.55815671740592476</v>
      </c>
    </row>
    <row r="188" spans="1:9">
      <c r="A188">
        <v>4</v>
      </c>
      <c r="B188">
        <v>29.2</v>
      </c>
      <c r="C188">
        <f t="shared" si="14"/>
        <v>116.8</v>
      </c>
      <c r="D188">
        <f t="shared" si="15"/>
        <v>16</v>
      </c>
      <c r="E188">
        <f t="shared" si="16"/>
        <v>32.50538710644679</v>
      </c>
      <c r="F188">
        <f t="shared" si="17"/>
        <v>3.3053871064467906</v>
      </c>
      <c r="G188">
        <f t="shared" si="18"/>
        <v>0.11319818857694489</v>
      </c>
      <c r="H188">
        <f t="shared" si="19"/>
        <v>-3.3053871064467906</v>
      </c>
      <c r="I188">
        <f t="shared" si="20"/>
        <v>10.925583923464687</v>
      </c>
    </row>
    <row r="189" spans="1:9">
      <c r="A189">
        <v>3.7</v>
      </c>
      <c r="B189">
        <v>35.980200000000004</v>
      </c>
      <c r="C189">
        <f t="shared" si="14"/>
        <v>133.12674000000001</v>
      </c>
      <c r="D189">
        <f t="shared" si="15"/>
        <v>13.690000000000001</v>
      </c>
      <c r="E189">
        <f t="shared" si="16"/>
        <v>33.874575073825369</v>
      </c>
      <c r="F189">
        <f t="shared" si="17"/>
        <v>2.1056249261746345</v>
      </c>
      <c r="G189">
        <f t="shared" si="18"/>
        <v>5.8521768255169075E-2</v>
      </c>
      <c r="H189">
        <f t="shared" si="19"/>
        <v>2.1056249261746345</v>
      </c>
      <c r="I189">
        <f t="shared" si="20"/>
        <v>4.4336563297279348</v>
      </c>
    </row>
    <row r="190" spans="1:9">
      <c r="A190">
        <v>6.2</v>
      </c>
      <c r="B190">
        <v>24.9754</v>
      </c>
      <c r="C190">
        <f t="shared" si="14"/>
        <v>154.84748000000002</v>
      </c>
      <c r="D190">
        <f t="shared" si="15"/>
        <v>38.440000000000005</v>
      </c>
      <c r="E190">
        <f t="shared" si="16"/>
        <v>22.464675345670564</v>
      </c>
      <c r="F190">
        <f t="shared" si="17"/>
        <v>2.5107246543294366</v>
      </c>
      <c r="G190">
        <f t="shared" si="18"/>
        <v>0.10052790563231967</v>
      </c>
      <c r="H190">
        <f t="shared" si="19"/>
        <v>2.5107246543294366</v>
      </c>
      <c r="I190">
        <f t="shared" si="20"/>
        <v>6.3037382898576686</v>
      </c>
    </row>
    <row r="191" spans="1:9">
      <c r="A191">
        <v>3.7</v>
      </c>
      <c r="B191">
        <v>34.583199999999998</v>
      </c>
      <c r="C191">
        <f t="shared" si="14"/>
        <v>127.95784</v>
      </c>
      <c r="D191">
        <f t="shared" si="15"/>
        <v>13.690000000000001</v>
      </c>
      <c r="E191">
        <f t="shared" si="16"/>
        <v>33.874575073825369</v>
      </c>
      <c r="F191">
        <f t="shared" si="17"/>
        <v>0.70862492617462891</v>
      </c>
      <c r="G191">
        <f t="shared" si="18"/>
        <v>2.049043831035384E-2</v>
      </c>
      <c r="H191">
        <f t="shared" si="19"/>
        <v>0.70862492617462891</v>
      </c>
      <c r="I191">
        <f t="shared" si="20"/>
        <v>0.50214928599599828</v>
      </c>
    </row>
    <row r="192" spans="1:9">
      <c r="A192">
        <v>4.8</v>
      </c>
      <c r="B192">
        <v>33.260300000000001</v>
      </c>
      <c r="C192">
        <f t="shared" si="14"/>
        <v>159.64944</v>
      </c>
      <c r="D192">
        <f t="shared" si="15"/>
        <v>23.04</v>
      </c>
      <c r="E192">
        <f t="shared" si="16"/>
        <v>28.854219193437256</v>
      </c>
      <c r="F192">
        <f t="shared" si="17"/>
        <v>4.4060808065627448</v>
      </c>
      <c r="G192">
        <f t="shared" si="18"/>
        <v>0.1324726718208418</v>
      </c>
      <c r="H192">
        <f t="shared" si="19"/>
        <v>4.4060808065627448</v>
      </c>
      <c r="I192">
        <f t="shared" si="20"/>
        <v>19.413548073960609</v>
      </c>
    </row>
    <row r="193" spans="1:9">
      <c r="A193">
        <v>4.8</v>
      </c>
      <c r="B193">
        <v>26.388000000000002</v>
      </c>
      <c r="C193">
        <f t="shared" si="14"/>
        <v>126.66240000000001</v>
      </c>
      <c r="D193">
        <f t="shared" si="15"/>
        <v>23.04</v>
      </c>
      <c r="E193">
        <f t="shared" si="16"/>
        <v>28.854219193437256</v>
      </c>
      <c r="F193">
        <f t="shared" si="17"/>
        <v>2.4662191934372544</v>
      </c>
      <c r="G193">
        <f t="shared" si="18"/>
        <v>9.3459875452374344E-2</v>
      </c>
      <c r="H193">
        <f t="shared" si="19"/>
        <v>-2.4662191934372544</v>
      </c>
      <c r="I193">
        <f t="shared" si="20"/>
        <v>6.0822371100783013</v>
      </c>
    </row>
    <row r="194" spans="1:9">
      <c r="A194">
        <v>2.4</v>
      </c>
      <c r="B194">
        <v>41.9</v>
      </c>
      <c r="C194">
        <f t="shared" ref="C194:C257" si="21">A194*B194</f>
        <v>100.55999999999999</v>
      </c>
      <c r="D194">
        <f t="shared" ref="D194:D257" si="22">(A194^2)</f>
        <v>5.76</v>
      </c>
      <c r="E194">
        <f t="shared" si="16"/>
        <v>39.807722932465872</v>
      </c>
      <c r="F194">
        <f t="shared" si="17"/>
        <v>2.0922770675341269</v>
      </c>
      <c r="G194">
        <f t="shared" si="18"/>
        <v>4.9935013544967231E-2</v>
      </c>
      <c r="H194">
        <f t="shared" si="19"/>
        <v>2.0922770675341269</v>
      </c>
      <c r="I194">
        <f t="shared" si="20"/>
        <v>4.3776233273292053</v>
      </c>
    </row>
    <row r="195" spans="1:9">
      <c r="A195">
        <v>2.4</v>
      </c>
      <c r="B195">
        <v>42.3947</v>
      </c>
      <c r="C195">
        <f t="shared" si="21"/>
        <v>101.74728</v>
      </c>
      <c r="D195">
        <f t="shared" si="22"/>
        <v>5.76</v>
      </c>
      <c r="E195">
        <f t="shared" ref="E195:E258" si="23">$L$30+$L$29*A195</f>
        <v>39.807722932465872</v>
      </c>
      <c r="F195">
        <f t="shared" ref="F195:F258" si="24">ABS(B195-E195)</f>
        <v>2.5869770675341286</v>
      </c>
      <c r="G195">
        <f t="shared" ref="G195:G258" si="25">F195/B195</f>
        <v>6.1021237738069348E-2</v>
      </c>
      <c r="H195">
        <f t="shared" ref="H195:H258" si="26">B195-E195</f>
        <v>2.5869770675341286</v>
      </c>
      <c r="I195">
        <f t="shared" ref="I195:I258" si="27">H195^2</f>
        <v>6.6924503479474797</v>
      </c>
    </row>
    <row r="196" spans="1:9">
      <c r="A196">
        <v>2.5</v>
      </c>
      <c r="B196">
        <v>37</v>
      </c>
      <c r="C196">
        <f t="shared" si="21"/>
        <v>92.5</v>
      </c>
      <c r="D196">
        <f t="shared" si="22"/>
        <v>6.25</v>
      </c>
      <c r="E196">
        <f t="shared" si="23"/>
        <v>39.351326943339679</v>
      </c>
      <c r="F196">
        <f t="shared" si="24"/>
        <v>2.3513269433396786</v>
      </c>
      <c r="G196">
        <f t="shared" si="25"/>
        <v>6.3549376847018335E-2</v>
      </c>
      <c r="H196">
        <f t="shared" si="26"/>
        <v>-2.3513269433396786</v>
      </c>
      <c r="I196">
        <f t="shared" si="27"/>
        <v>5.5287383944751163</v>
      </c>
    </row>
    <row r="197" spans="1:9">
      <c r="A197">
        <v>6</v>
      </c>
      <c r="B197">
        <v>30.299900000000001</v>
      </c>
      <c r="C197">
        <f t="shared" si="21"/>
        <v>181.79939999999999</v>
      </c>
      <c r="D197">
        <f t="shared" si="22"/>
        <v>36</v>
      </c>
      <c r="E197">
        <f t="shared" si="23"/>
        <v>23.37746732392295</v>
      </c>
      <c r="F197">
        <f t="shared" si="24"/>
        <v>6.9224326760770509</v>
      </c>
      <c r="G197">
        <f t="shared" si="25"/>
        <v>0.22846387862920506</v>
      </c>
      <c r="H197">
        <f t="shared" si="26"/>
        <v>6.9224326760770509</v>
      </c>
      <c r="I197">
        <f t="shared" si="27"/>
        <v>47.920074154819282</v>
      </c>
    </row>
    <row r="198" spans="1:9">
      <c r="A198">
        <v>3.6</v>
      </c>
      <c r="B198">
        <v>37.200000000000003</v>
      </c>
      <c r="C198">
        <f t="shared" si="21"/>
        <v>133.92000000000002</v>
      </c>
      <c r="D198">
        <f t="shared" si="22"/>
        <v>12.96</v>
      </c>
      <c r="E198">
        <f t="shared" si="23"/>
        <v>34.330971062951562</v>
      </c>
      <c r="F198">
        <f t="shared" si="24"/>
        <v>2.8690289370484408</v>
      </c>
      <c r="G198">
        <f t="shared" si="25"/>
        <v>7.7124433791624744E-2</v>
      </c>
      <c r="H198">
        <f t="shared" si="26"/>
        <v>2.8690289370484408</v>
      </c>
      <c r="I198">
        <f t="shared" si="27"/>
        <v>8.2313270416213058</v>
      </c>
    </row>
    <row r="199" spans="1:9">
      <c r="A199">
        <v>2.9</v>
      </c>
      <c r="B199">
        <v>34.179600000000001</v>
      </c>
      <c r="C199">
        <f t="shared" si="21"/>
        <v>99.120840000000001</v>
      </c>
      <c r="D199">
        <f t="shared" si="22"/>
        <v>8.41</v>
      </c>
      <c r="E199">
        <f t="shared" si="23"/>
        <v>37.525742986834906</v>
      </c>
      <c r="F199">
        <f t="shared" si="24"/>
        <v>3.3461429868349057</v>
      </c>
      <c r="G199">
        <f t="shared" si="25"/>
        <v>9.7898834007270591E-2</v>
      </c>
      <c r="H199">
        <f t="shared" si="26"/>
        <v>-3.3461429868349057</v>
      </c>
      <c r="I199">
        <f t="shared" si="27"/>
        <v>11.196672888344423</v>
      </c>
    </row>
    <row r="200" spans="1:9">
      <c r="A200">
        <v>4</v>
      </c>
      <c r="B200">
        <v>32.756799999999998</v>
      </c>
      <c r="C200">
        <f t="shared" si="21"/>
        <v>131.02719999999999</v>
      </c>
      <c r="D200">
        <f t="shared" si="22"/>
        <v>16</v>
      </c>
      <c r="E200">
        <f t="shared" si="23"/>
        <v>32.50538710644679</v>
      </c>
      <c r="F200">
        <f t="shared" si="24"/>
        <v>0.25141289355320851</v>
      </c>
      <c r="G200">
        <f t="shared" si="25"/>
        <v>7.6751359581280383E-3</v>
      </c>
      <c r="H200">
        <f t="shared" si="26"/>
        <v>0.25141289355320851</v>
      </c>
      <c r="I200">
        <f t="shared" si="27"/>
        <v>6.3208443044796947E-2</v>
      </c>
    </row>
    <row r="201" spans="1:9">
      <c r="A201">
        <v>2.5</v>
      </c>
      <c r="B201">
        <v>40.799999999999997</v>
      </c>
      <c r="C201">
        <f t="shared" si="21"/>
        <v>102</v>
      </c>
      <c r="D201">
        <f t="shared" si="22"/>
        <v>6.25</v>
      </c>
      <c r="E201">
        <f t="shared" si="23"/>
        <v>39.351326943339679</v>
      </c>
      <c r="F201">
        <f t="shared" si="24"/>
        <v>1.4486730566603185</v>
      </c>
      <c r="G201">
        <f t="shared" si="25"/>
        <v>3.550669256520389E-2</v>
      </c>
      <c r="H201">
        <f t="shared" si="26"/>
        <v>1.4486730566603185</v>
      </c>
      <c r="I201">
        <f t="shared" si="27"/>
        <v>2.0986536250935504</v>
      </c>
    </row>
    <row r="202" spans="1:9">
      <c r="A202">
        <v>3.5</v>
      </c>
      <c r="B202">
        <v>34.200000000000003</v>
      </c>
      <c r="C202">
        <f t="shared" si="21"/>
        <v>119.70000000000002</v>
      </c>
      <c r="D202">
        <f t="shared" si="22"/>
        <v>12.25</v>
      </c>
      <c r="E202">
        <f t="shared" si="23"/>
        <v>34.787367052077755</v>
      </c>
      <c r="F202">
        <f t="shared" si="24"/>
        <v>0.58736705207775231</v>
      </c>
      <c r="G202">
        <f t="shared" si="25"/>
        <v>1.7174475206951822E-2</v>
      </c>
      <c r="H202">
        <f t="shared" si="26"/>
        <v>-0.58736705207775231</v>
      </c>
      <c r="I202">
        <f t="shared" si="27"/>
        <v>0.345000053866509</v>
      </c>
    </row>
    <row r="203" spans="1:9">
      <c r="A203">
        <v>2.4</v>
      </c>
      <c r="B203">
        <v>41.585799999999999</v>
      </c>
      <c r="C203">
        <f t="shared" si="21"/>
        <v>99.80592</v>
      </c>
      <c r="D203">
        <f t="shared" si="22"/>
        <v>5.76</v>
      </c>
      <c r="E203">
        <f t="shared" si="23"/>
        <v>39.807722932465872</v>
      </c>
      <c r="F203">
        <f t="shared" si="24"/>
        <v>1.7780770675341273</v>
      </c>
      <c r="G203">
        <f t="shared" si="25"/>
        <v>4.2756832080520932E-2</v>
      </c>
      <c r="H203">
        <f t="shared" si="26"/>
        <v>1.7780770675341273</v>
      </c>
      <c r="I203">
        <f t="shared" si="27"/>
        <v>3.1615580580907614</v>
      </c>
    </row>
    <row r="204" spans="1:9">
      <c r="A204">
        <v>3.6</v>
      </c>
      <c r="B204">
        <v>32.1</v>
      </c>
      <c r="C204">
        <f t="shared" si="21"/>
        <v>115.56</v>
      </c>
      <c r="D204">
        <f t="shared" si="22"/>
        <v>12.96</v>
      </c>
      <c r="E204">
        <f t="shared" si="23"/>
        <v>34.330971062951562</v>
      </c>
      <c r="F204">
        <f t="shared" si="24"/>
        <v>2.2309710629515607</v>
      </c>
      <c r="G204">
        <f t="shared" si="25"/>
        <v>6.9500656166715288E-2</v>
      </c>
      <c r="H204">
        <f t="shared" si="26"/>
        <v>-2.2309710629515607</v>
      </c>
      <c r="I204">
        <f t="shared" si="27"/>
        <v>4.9772318837272165</v>
      </c>
    </row>
    <row r="205" spans="1:9">
      <c r="A205">
        <v>3.5</v>
      </c>
      <c r="B205">
        <v>29.9849</v>
      </c>
      <c r="C205">
        <f t="shared" si="21"/>
        <v>104.94714999999999</v>
      </c>
      <c r="D205">
        <f t="shared" si="22"/>
        <v>12.25</v>
      </c>
      <c r="E205">
        <f t="shared" si="23"/>
        <v>34.787367052077755</v>
      </c>
      <c r="F205">
        <f t="shared" si="24"/>
        <v>4.8024670520777555</v>
      </c>
      <c r="G205">
        <f t="shared" si="25"/>
        <v>0.16016285037061173</v>
      </c>
      <c r="H205">
        <f t="shared" si="26"/>
        <v>-4.8024670520777555</v>
      </c>
      <c r="I205">
        <f t="shared" si="27"/>
        <v>23.063689786292407</v>
      </c>
    </row>
    <row r="206" spans="1:9">
      <c r="A206">
        <v>4.2</v>
      </c>
      <c r="B206">
        <v>34.485500000000002</v>
      </c>
      <c r="C206">
        <f t="shared" si="21"/>
        <v>144.8391</v>
      </c>
      <c r="D206">
        <f t="shared" si="22"/>
        <v>17.64</v>
      </c>
      <c r="E206">
        <f t="shared" si="23"/>
        <v>31.592595128194407</v>
      </c>
      <c r="F206">
        <f t="shared" si="24"/>
        <v>2.8929048718055945</v>
      </c>
      <c r="G206">
        <f t="shared" si="25"/>
        <v>8.3887572220370715E-2</v>
      </c>
      <c r="H206">
        <f t="shared" si="26"/>
        <v>2.8929048718055945</v>
      </c>
      <c r="I206">
        <f t="shared" si="27"/>
        <v>8.3688985973165426</v>
      </c>
    </row>
    <row r="207" spans="1:9">
      <c r="A207">
        <v>3.8</v>
      </c>
      <c r="B207">
        <v>32.4</v>
      </c>
      <c r="C207">
        <f t="shared" si="21"/>
        <v>123.11999999999999</v>
      </c>
      <c r="D207">
        <f t="shared" si="22"/>
        <v>14.44</v>
      </c>
      <c r="E207">
        <f t="shared" si="23"/>
        <v>33.418179084699176</v>
      </c>
      <c r="F207">
        <f t="shared" si="24"/>
        <v>1.0181790846991774</v>
      </c>
      <c r="G207">
        <f t="shared" si="25"/>
        <v>3.1425280391949924E-2</v>
      </c>
      <c r="H207">
        <f t="shared" si="26"/>
        <v>-1.0181790846991774</v>
      </c>
      <c r="I207">
        <f t="shared" si="27"/>
        <v>1.0366886485188547</v>
      </c>
    </row>
    <row r="208" spans="1:9">
      <c r="A208">
        <v>3.5</v>
      </c>
      <c r="B208">
        <v>34.200000000000003</v>
      </c>
      <c r="C208">
        <f t="shared" si="21"/>
        <v>119.70000000000002</v>
      </c>
      <c r="D208">
        <f t="shared" si="22"/>
        <v>12.25</v>
      </c>
      <c r="E208">
        <f t="shared" si="23"/>
        <v>34.787367052077755</v>
      </c>
      <c r="F208">
        <f t="shared" si="24"/>
        <v>0.58736705207775231</v>
      </c>
      <c r="G208">
        <f t="shared" si="25"/>
        <v>1.7174475206951822E-2</v>
      </c>
      <c r="H208">
        <f t="shared" si="26"/>
        <v>-0.58736705207775231</v>
      </c>
      <c r="I208">
        <f t="shared" si="27"/>
        <v>0.345000053866509</v>
      </c>
    </row>
    <row r="209" spans="1:9">
      <c r="A209">
        <v>3</v>
      </c>
      <c r="B209">
        <v>34.285299999999999</v>
      </c>
      <c r="C209">
        <f t="shared" si="21"/>
        <v>102.85589999999999</v>
      </c>
      <c r="D209">
        <f t="shared" si="22"/>
        <v>9</v>
      </c>
      <c r="E209">
        <f t="shared" si="23"/>
        <v>37.06934699770872</v>
      </c>
      <c r="F209">
        <f t="shared" si="24"/>
        <v>2.784046997708721</v>
      </c>
      <c r="G209">
        <f t="shared" si="25"/>
        <v>8.1202351961590563E-2</v>
      </c>
      <c r="H209">
        <f t="shared" si="26"/>
        <v>-2.784046997708721</v>
      </c>
      <c r="I209">
        <f t="shared" si="27"/>
        <v>7.7509176854509434</v>
      </c>
    </row>
    <row r="210" spans="1:9">
      <c r="A210">
        <v>2</v>
      </c>
      <c r="B210">
        <v>46.362900000000003</v>
      </c>
      <c r="C210">
        <f t="shared" si="21"/>
        <v>92.725800000000007</v>
      </c>
      <c r="D210">
        <f t="shared" si="22"/>
        <v>4</v>
      </c>
      <c r="E210">
        <f t="shared" si="23"/>
        <v>41.633306888970637</v>
      </c>
      <c r="F210">
        <f t="shared" si="24"/>
        <v>4.7295931110293665</v>
      </c>
      <c r="G210">
        <f t="shared" si="25"/>
        <v>0.10201245200428287</v>
      </c>
      <c r="H210">
        <f t="shared" si="26"/>
        <v>4.7295931110293665</v>
      </c>
      <c r="I210">
        <f t="shared" si="27"/>
        <v>22.369050995896441</v>
      </c>
    </row>
    <row r="211" spans="1:9">
      <c r="A211">
        <v>3.8</v>
      </c>
      <c r="B211">
        <v>36.4</v>
      </c>
      <c r="C211">
        <f t="shared" si="21"/>
        <v>138.32</v>
      </c>
      <c r="D211">
        <f t="shared" si="22"/>
        <v>14.44</v>
      </c>
      <c r="E211">
        <f t="shared" si="23"/>
        <v>33.418179084699176</v>
      </c>
      <c r="F211">
        <f t="shared" si="24"/>
        <v>2.9818209153008226</v>
      </c>
      <c r="G211">
        <f t="shared" si="25"/>
        <v>8.191815701375886E-2</v>
      </c>
      <c r="H211">
        <f t="shared" si="26"/>
        <v>2.9818209153008226</v>
      </c>
      <c r="I211">
        <f t="shared" si="27"/>
        <v>8.8912559709254353</v>
      </c>
    </row>
    <row r="212" spans="1:9">
      <c r="A212">
        <v>1.6</v>
      </c>
      <c r="B212">
        <v>47.9</v>
      </c>
      <c r="C212">
        <f t="shared" si="21"/>
        <v>76.64</v>
      </c>
      <c r="D212">
        <f t="shared" si="22"/>
        <v>2.5600000000000005</v>
      </c>
      <c r="E212">
        <f t="shared" si="23"/>
        <v>43.458890845475409</v>
      </c>
      <c r="F212">
        <f t="shared" si="24"/>
        <v>4.4411091545245895</v>
      </c>
      <c r="G212">
        <f t="shared" si="25"/>
        <v>9.2716266273999787E-2</v>
      </c>
      <c r="H212">
        <f t="shared" si="26"/>
        <v>4.4411091545245895</v>
      </c>
      <c r="I212">
        <f t="shared" si="27"/>
        <v>19.723450522402114</v>
      </c>
    </row>
    <row r="213" spans="1:9">
      <c r="A213">
        <v>5</v>
      </c>
      <c r="B213">
        <v>30.337800000000001</v>
      </c>
      <c r="C213">
        <f t="shared" si="21"/>
        <v>151.68900000000002</v>
      </c>
      <c r="D213">
        <f t="shared" si="22"/>
        <v>25</v>
      </c>
      <c r="E213">
        <f t="shared" si="23"/>
        <v>27.94142721518487</v>
      </c>
      <c r="F213">
        <f t="shared" si="24"/>
        <v>2.3963727848151315</v>
      </c>
      <c r="G213">
        <f t="shared" si="25"/>
        <v>7.8989669152513736E-2</v>
      </c>
      <c r="H213">
        <f t="shared" si="26"/>
        <v>2.3963727848151315</v>
      </c>
      <c r="I213">
        <f t="shared" si="27"/>
        <v>5.7426025238026286</v>
      </c>
    </row>
    <row r="214" spans="1:9">
      <c r="A214">
        <v>6.3</v>
      </c>
      <c r="B214">
        <v>26.6722</v>
      </c>
      <c r="C214">
        <f t="shared" si="21"/>
        <v>168.03486000000001</v>
      </c>
      <c r="D214">
        <f t="shared" si="22"/>
        <v>39.69</v>
      </c>
      <c r="E214">
        <f t="shared" si="23"/>
        <v>22.008279356544371</v>
      </c>
      <c r="F214">
        <f t="shared" si="24"/>
        <v>4.6639206434556293</v>
      </c>
      <c r="G214">
        <f t="shared" si="25"/>
        <v>0.17486074052592696</v>
      </c>
      <c r="H214">
        <f t="shared" si="26"/>
        <v>4.6639206434556293</v>
      </c>
      <c r="I214">
        <f t="shared" si="27"/>
        <v>21.752155768451573</v>
      </c>
    </row>
    <row r="215" spans="1:9">
      <c r="A215">
        <v>2.5</v>
      </c>
      <c r="B215">
        <v>37.070999999999998</v>
      </c>
      <c r="C215">
        <f t="shared" si="21"/>
        <v>92.677499999999995</v>
      </c>
      <c r="D215">
        <f t="shared" si="22"/>
        <v>6.25</v>
      </c>
      <c r="E215">
        <f t="shared" si="23"/>
        <v>39.351326943339679</v>
      </c>
      <c r="F215">
        <f t="shared" si="24"/>
        <v>2.2803269433396807</v>
      </c>
      <c r="G215">
        <f t="shared" si="25"/>
        <v>6.1512420580499064E-2</v>
      </c>
      <c r="H215">
        <f t="shared" si="26"/>
        <v>-2.2803269433396807</v>
      </c>
      <c r="I215">
        <f t="shared" si="27"/>
        <v>5.1998909685208909</v>
      </c>
    </row>
    <row r="216" spans="1:9">
      <c r="A216">
        <v>1.8</v>
      </c>
      <c r="B216">
        <v>51.191499999999998</v>
      </c>
      <c r="C216">
        <f t="shared" si="21"/>
        <v>92.1447</v>
      </c>
      <c r="D216">
        <f t="shared" si="22"/>
        <v>3.24</v>
      </c>
      <c r="E216">
        <f t="shared" si="23"/>
        <v>42.546098867223023</v>
      </c>
      <c r="F216">
        <f t="shared" si="24"/>
        <v>8.6454011327769749</v>
      </c>
      <c r="G216">
        <f t="shared" si="25"/>
        <v>0.16888352817903315</v>
      </c>
      <c r="H216">
        <f t="shared" si="26"/>
        <v>8.6454011327769749</v>
      </c>
      <c r="I216">
        <f t="shared" si="27"/>
        <v>74.742960746621407</v>
      </c>
    </row>
    <row r="217" spans="1:9">
      <c r="A217">
        <v>3.8</v>
      </c>
      <c r="B217">
        <v>38.048400000000001</v>
      </c>
      <c r="C217">
        <f t="shared" si="21"/>
        <v>144.58392000000001</v>
      </c>
      <c r="D217">
        <f t="shared" si="22"/>
        <v>14.44</v>
      </c>
      <c r="E217">
        <f t="shared" si="23"/>
        <v>33.418179084699176</v>
      </c>
      <c r="F217">
        <f t="shared" si="24"/>
        <v>4.6302209153008249</v>
      </c>
      <c r="G217">
        <f t="shared" si="25"/>
        <v>0.12169292047236743</v>
      </c>
      <c r="H217">
        <f t="shared" si="26"/>
        <v>4.6302209153008249</v>
      </c>
      <c r="I217">
        <f t="shared" si="27"/>
        <v>21.438945724489209</v>
      </c>
    </row>
    <row r="218" spans="1:9">
      <c r="A218">
        <v>2.4</v>
      </c>
      <c r="B218">
        <v>43.104300000000002</v>
      </c>
      <c r="C218">
        <f t="shared" si="21"/>
        <v>103.45032</v>
      </c>
      <c r="D218">
        <f t="shared" si="22"/>
        <v>5.76</v>
      </c>
      <c r="E218">
        <f t="shared" si="23"/>
        <v>39.807722932465872</v>
      </c>
      <c r="F218">
        <f t="shared" si="24"/>
        <v>3.2965770675341304</v>
      </c>
      <c r="G218">
        <f t="shared" si="25"/>
        <v>7.6479076740235435E-2</v>
      </c>
      <c r="H218">
        <f t="shared" si="26"/>
        <v>3.2965770675341304</v>
      </c>
      <c r="I218">
        <f t="shared" si="27"/>
        <v>10.867420362191927</v>
      </c>
    </row>
    <row r="219" spans="1:9">
      <c r="A219">
        <v>3.5</v>
      </c>
      <c r="B219">
        <v>31.4</v>
      </c>
      <c r="C219">
        <f t="shared" si="21"/>
        <v>109.89999999999999</v>
      </c>
      <c r="D219">
        <f t="shared" si="22"/>
        <v>12.25</v>
      </c>
      <c r="E219">
        <f t="shared" si="23"/>
        <v>34.787367052077755</v>
      </c>
      <c r="F219">
        <f t="shared" si="24"/>
        <v>3.3873670520777566</v>
      </c>
      <c r="G219">
        <f t="shared" si="25"/>
        <v>0.10787793159483301</v>
      </c>
      <c r="H219">
        <f t="shared" si="26"/>
        <v>-3.3873670520777566</v>
      </c>
      <c r="I219">
        <f t="shared" si="27"/>
        <v>11.474255545501951</v>
      </c>
    </row>
    <row r="220" spans="1:9">
      <c r="A220">
        <v>3.5</v>
      </c>
      <c r="B220">
        <v>33.299999999999997</v>
      </c>
      <c r="C220">
        <f t="shared" si="21"/>
        <v>116.54999999999998</v>
      </c>
      <c r="D220">
        <f t="shared" si="22"/>
        <v>12.25</v>
      </c>
      <c r="E220">
        <f t="shared" si="23"/>
        <v>34.787367052077755</v>
      </c>
      <c r="F220">
        <f t="shared" si="24"/>
        <v>1.487367052077758</v>
      </c>
      <c r="G220">
        <f t="shared" si="25"/>
        <v>4.4665677239572314E-2</v>
      </c>
      <c r="H220">
        <f t="shared" si="26"/>
        <v>-1.487367052077758</v>
      </c>
      <c r="I220">
        <f t="shared" si="27"/>
        <v>2.2122607476064799</v>
      </c>
    </row>
    <row r="221" spans="1:9">
      <c r="A221">
        <v>3.6</v>
      </c>
      <c r="B221">
        <v>35.6</v>
      </c>
      <c r="C221">
        <f t="shared" si="21"/>
        <v>128.16</v>
      </c>
      <c r="D221">
        <f t="shared" si="22"/>
        <v>12.96</v>
      </c>
      <c r="E221">
        <f t="shared" si="23"/>
        <v>34.330971062951562</v>
      </c>
      <c r="F221">
        <f t="shared" si="24"/>
        <v>1.2690289370484393</v>
      </c>
      <c r="G221">
        <f t="shared" si="25"/>
        <v>3.5646880254169643E-2</v>
      </c>
      <c r="H221">
        <f t="shared" si="26"/>
        <v>1.2690289370484393</v>
      </c>
      <c r="I221">
        <f t="shared" si="27"/>
        <v>1.6104344430662918</v>
      </c>
    </row>
    <row r="222" spans="1:9">
      <c r="A222">
        <v>2.5</v>
      </c>
      <c r="B222">
        <v>40.4</v>
      </c>
      <c r="C222">
        <f t="shared" si="21"/>
        <v>101</v>
      </c>
      <c r="D222">
        <f t="shared" si="22"/>
        <v>6.25</v>
      </c>
      <c r="E222">
        <f t="shared" si="23"/>
        <v>39.351326943339679</v>
      </c>
      <c r="F222">
        <f t="shared" si="24"/>
        <v>1.04867305666032</v>
      </c>
      <c r="G222">
        <f t="shared" si="25"/>
        <v>2.5957253877730693E-2</v>
      </c>
      <c r="H222">
        <f t="shared" si="26"/>
        <v>1.04867305666032</v>
      </c>
      <c r="I222">
        <f t="shared" si="27"/>
        <v>1.0997151797652986</v>
      </c>
    </row>
    <row r="223" spans="1:9">
      <c r="A223">
        <v>5.9</v>
      </c>
      <c r="B223">
        <v>27.2408</v>
      </c>
      <c r="C223">
        <f t="shared" si="21"/>
        <v>160.72072</v>
      </c>
      <c r="D223">
        <f t="shared" si="22"/>
        <v>34.81</v>
      </c>
      <c r="E223">
        <f t="shared" si="23"/>
        <v>23.83386331304914</v>
      </c>
      <c r="F223">
        <f t="shared" si="24"/>
        <v>3.4069366869508606</v>
      </c>
      <c r="G223">
        <f t="shared" si="25"/>
        <v>0.1250674241193673</v>
      </c>
      <c r="H223">
        <f t="shared" si="26"/>
        <v>3.4069366869508606</v>
      </c>
      <c r="I223">
        <f t="shared" si="27"/>
        <v>11.607217588891706</v>
      </c>
    </row>
    <row r="224" spans="1:9">
      <c r="A224">
        <v>4.7</v>
      </c>
      <c r="B224">
        <v>26.702200000000001</v>
      </c>
      <c r="C224">
        <f t="shared" si="21"/>
        <v>125.50034000000001</v>
      </c>
      <c r="D224">
        <f t="shared" si="22"/>
        <v>22.090000000000003</v>
      </c>
      <c r="E224">
        <f t="shared" si="23"/>
        <v>29.310615182563446</v>
      </c>
      <c r="F224">
        <f t="shared" si="24"/>
        <v>2.6084151825634443</v>
      </c>
      <c r="G224">
        <f t="shared" si="25"/>
        <v>9.7685403545904242E-2</v>
      </c>
      <c r="H224">
        <f t="shared" si="26"/>
        <v>-2.6084151825634443</v>
      </c>
      <c r="I224">
        <f t="shared" si="27"/>
        <v>6.8038297646274861</v>
      </c>
    </row>
    <row r="225" spans="1:9">
      <c r="A225">
        <v>1.6</v>
      </c>
      <c r="B225">
        <v>46.5047</v>
      </c>
      <c r="C225">
        <f t="shared" si="21"/>
        <v>74.407520000000005</v>
      </c>
      <c r="D225">
        <f t="shared" si="22"/>
        <v>2.5600000000000005</v>
      </c>
      <c r="E225">
        <f t="shared" si="23"/>
        <v>43.458890845475409</v>
      </c>
      <c r="F225">
        <f t="shared" si="24"/>
        <v>3.0458091545245907</v>
      </c>
      <c r="G225">
        <f t="shared" si="25"/>
        <v>6.549465225073145E-2</v>
      </c>
      <c r="H225">
        <f t="shared" si="26"/>
        <v>3.0458091545245907</v>
      </c>
      <c r="I225">
        <f t="shared" si="27"/>
        <v>9.2769534057858021</v>
      </c>
    </row>
    <row r="226" spans="1:9">
      <c r="A226">
        <v>3</v>
      </c>
      <c r="B226">
        <v>35.9</v>
      </c>
      <c r="C226">
        <f t="shared" si="21"/>
        <v>107.69999999999999</v>
      </c>
      <c r="D226">
        <f t="shared" si="22"/>
        <v>9</v>
      </c>
      <c r="E226">
        <f t="shared" si="23"/>
        <v>37.06934699770872</v>
      </c>
      <c r="F226">
        <f t="shared" si="24"/>
        <v>1.1693469977087219</v>
      </c>
      <c r="G226">
        <f t="shared" si="25"/>
        <v>3.257233976904518E-2</v>
      </c>
      <c r="H226">
        <f t="shared" si="26"/>
        <v>-1.1693469977087219</v>
      </c>
      <c r="I226">
        <f t="shared" si="27"/>
        <v>1.3673724010504016</v>
      </c>
    </row>
    <row r="227" spans="1:9">
      <c r="A227">
        <v>3.8</v>
      </c>
      <c r="B227">
        <v>35.359400000000001</v>
      </c>
      <c r="C227">
        <f t="shared" si="21"/>
        <v>134.36572000000001</v>
      </c>
      <c r="D227">
        <f t="shared" si="22"/>
        <v>14.44</v>
      </c>
      <c r="E227">
        <f t="shared" si="23"/>
        <v>33.418179084699176</v>
      </c>
      <c r="F227">
        <f t="shared" si="24"/>
        <v>1.9412209153008249</v>
      </c>
      <c r="G227">
        <f t="shared" si="25"/>
        <v>5.4899713097530639E-2</v>
      </c>
      <c r="H227">
        <f t="shared" si="26"/>
        <v>1.9412209153008249</v>
      </c>
      <c r="I227">
        <f t="shared" si="27"/>
        <v>3.768338642001372</v>
      </c>
    </row>
    <row r="228" spans="1:9">
      <c r="A228">
        <v>2</v>
      </c>
      <c r="B228">
        <v>41.2</v>
      </c>
      <c r="C228">
        <f t="shared" si="21"/>
        <v>82.4</v>
      </c>
      <c r="D228">
        <f t="shared" si="22"/>
        <v>4</v>
      </c>
      <c r="E228">
        <f t="shared" si="23"/>
        <v>41.633306888970637</v>
      </c>
      <c r="F228">
        <f t="shared" si="24"/>
        <v>0.43330688897063396</v>
      </c>
      <c r="G228">
        <f t="shared" si="25"/>
        <v>1.0517157499287231E-2</v>
      </c>
      <c r="H228">
        <f t="shared" si="26"/>
        <v>-0.43330688897063396</v>
      </c>
      <c r="I228">
        <f t="shared" si="27"/>
        <v>0.1877548600294093</v>
      </c>
    </row>
    <row r="229" spans="1:9">
      <c r="A229">
        <v>5.6</v>
      </c>
      <c r="B229">
        <v>23.110900000000001</v>
      </c>
      <c r="C229">
        <f t="shared" si="21"/>
        <v>129.42104</v>
      </c>
      <c r="D229">
        <f t="shared" si="22"/>
        <v>31.359999999999996</v>
      </c>
      <c r="E229">
        <f t="shared" si="23"/>
        <v>25.203051280427719</v>
      </c>
      <c r="F229">
        <f t="shared" si="24"/>
        <v>2.0921512804277178</v>
      </c>
      <c r="G229">
        <f t="shared" si="25"/>
        <v>9.052660348267344E-2</v>
      </c>
      <c r="H229">
        <f t="shared" si="26"/>
        <v>-2.0921512804277178</v>
      </c>
      <c r="I229">
        <f t="shared" si="27"/>
        <v>4.377096980195339</v>
      </c>
    </row>
    <row r="230" spans="1:9">
      <c r="A230">
        <v>3.5</v>
      </c>
      <c r="B230">
        <v>28.2</v>
      </c>
      <c r="C230">
        <f t="shared" si="21"/>
        <v>98.7</v>
      </c>
      <c r="D230">
        <f t="shared" si="22"/>
        <v>12.25</v>
      </c>
      <c r="E230">
        <f t="shared" si="23"/>
        <v>34.787367052077755</v>
      </c>
      <c r="F230">
        <f t="shared" si="24"/>
        <v>6.5873670520777559</v>
      </c>
      <c r="G230">
        <f t="shared" si="25"/>
        <v>0.23359457631481403</v>
      </c>
      <c r="H230">
        <f t="shared" si="26"/>
        <v>-6.5873670520777559</v>
      </c>
      <c r="I230">
        <f t="shared" si="27"/>
        <v>43.393404678799584</v>
      </c>
    </row>
    <row r="231" spans="1:9">
      <c r="A231">
        <v>4.5999999999999996</v>
      </c>
      <c r="B231">
        <v>25.229800000000001</v>
      </c>
      <c r="C231">
        <f t="shared" si="21"/>
        <v>116.05708</v>
      </c>
      <c r="D231">
        <f t="shared" si="22"/>
        <v>21.159999999999997</v>
      </c>
      <c r="E231">
        <f t="shared" si="23"/>
        <v>29.767011171689642</v>
      </c>
      <c r="F231">
        <f t="shared" si="24"/>
        <v>4.5372111716896413</v>
      </c>
      <c r="G231">
        <f t="shared" si="25"/>
        <v>0.17983539987196256</v>
      </c>
      <c r="H231">
        <f t="shared" si="26"/>
        <v>-4.5372111716896413</v>
      </c>
      <c r="I231">
        <f t="shared" si="27"/>
        <v>20.586285216505289</v>
      </c>
    </row>
    <row r="232" spans="1:9">
      <c r="A232">
        <v>4</v>
      </c>
      <c r="B232">
        <v>28.6</v>
      </c>
      <c r="C232">
        <f t="shared" si="21"/>
        <v>114.4</v>
      </c>
      <c r="D232">
        <f t="shared" si="22"/>
        <v>16</v>
      </c>
      <c r="E232">
        <f t="shared" si="23"/>
        <v>32.50538710644679</v>
      </c>
      <c r="F232">
        <f t="shared" si="24"/>
        <v>3.9053871064467884</v>
      </c>
      <c r="G232">
        <f t="shared" si="25"/>
        <v>0.13655199672890869</v>
      </c>
      <c r="H232">
        <f t="shared" si="26"/>
        <v>-3.9053871064467884</v>
      </c>
      <c r="I232">
        <f t="shared" si="27"/>
        <v>15.252048451200819</v>
      </c>
    </row>
    <row r="233" spans="1:9">
      <c r="A233">
        <v>6.2</v>
      </c>
      <c r="B233">
        <v>25.799900000000001</v>
      </c>
      <c r="C233">
        <f t="shared" si="21"/>
        <v>159.95938000000001</v>
      </c>
      <c r="D233">
        <f t="shared" si="22"/>
        <v>38.440000000000005</v>
      </c>
      <c r="E233">
        <f t="shared" si="23"/>
        <v>22.464675345670564</v>
      </c>
      <c r="F233">
        <f t="shared" si="24"/>
        <v>3.335224654329437</v>
      </c>
      <c r="G233">
        <f t="shared" si="25"/>
        <v>0.129272774480887</v>
      </c>
      <c r="H233">
        <f t="shared" si="26"/>
        <v>3.335224654329437</v>
      </c>
      <c r="I233">
        <f t="shared" si="27"/>
        <v>11.123723494846914</v>
      </c>
    </row>
    <row r="234" spans="1:9">
      <c r="A234">
        <v>2</v>
      </c>
      <c r="B234">
        <v>38.995899999999999</v>
      </c>
      <c r="C234">
        <f t="shared" si="21"/>
        <v>77.991799999999998</v>
      </c>
      <c r="D234">
        <f t="shared" si="22"/>
        <v>4</v>
      </c>
      <c r="E234">
        <f t="shared" si="23"/>
        <v>41.633306888970637</v>
      </c>
      <c r="F234">
        <f t="shared" si="24"/>
        <v>2.6374068889706379</v>
      </c>
      <c r="G234">
        <f t="shared" si="25"/>
        <v>6.7632927794220365E-2</v>
      </c>
      <c r="H234">
        <f t="shared" si="26"/>
        <v>-2.6374068889706379</v>
      </c>
      <c r="I234">
        <f t="shared" si="27"/>
        <v>6.955915097989779</v>
      </c>
    </row>
    <row r="235" spans="1:9">
      <c r="A235">
        <v>2.4</v>
      </c>
      <c r="B235">
        <v>36.700000000000003</v>
      </c>
      <c r="C235">
        <f t="shared" si="21"/>
        <v>88.08</v>
      </c>
      <c r="D235">
        <f t="shared" si="22"/>
        <v>5.76</v>
      </c>
      <c r="E235">
        <f t="shared" si="23"/>
        <v>39.807722932465872</v>
      </c>
      <c r="F235">
        <f t="shared" si="24"/>
        <v>3.1077229324658688</v>
      </c>
      <c r="G235">
        <f t="shared" si="25"/>
        <v>8.4679098977271619E-2</v>
      </c>
      <c r="H235">
        <f t="shared" si="26"/>
        <v>-3.1077229324658688</v>
      </c>
      <c r="I235">
        <f t="shared" si="27"/>
        <v>9.6579418249742588</v>
      </c>
    </row>
    <row r="236" spans="1:9">
      <c r="A236">
        <v>4.4000000000000004</v>
      </c>
      <c r="B236">
        <v>27.7</v>
      </c>
      <c r="C236">
        <f t="shared" si="21"/>
        <v>121.88000000000001</v>
      </c>
      <c r="D236">
        <f t="shared" si="22"/>
        <v>19.360000000000003</v>
      </c>
      <c r="E236">
        <f t="shared" si="23"/>
        <v>30.679803149942021</v>
      </c>
      <c r="F236">
        <f t="shared" si="24"/>
        <v>2.9798031499420219</v>
      </c>
      <c r="G236">
        <f t="shared" si="25"/>
        <v>0.10757412093653509</v>
      </c>
      <c r="H236">
        <f t="shared" si="26"/>
        <v>-2.9798031499420219</v>
      </c>
      <c r="I236">
        <f t="shared" si="27"/>
        <v>8.8792268124043954</v>
      </c>
    </row>
    <row r="237" spans="1:9">
      <c r="A237">
        <v>3</v>
      </c>
      <c r="B237">
        <v>35.267800000000001</v>
      </c>
      <c r="C237">
        <f t="shared" si="21"/>
        <v>105.80340000000001</v>
      </c>
      <c r="D237">
        <f t="shared" si="22"/>
        <v>9</v>
      </c>
      <c r="E237">
        <f t="shared" si="23"/>
        <v>37.06934699770872</v>
      </c>
      <c r="F237">
        <f t="shared" si="24"/>
        <v>1.8015469977087193</v>
      </c>
      <c r="G237">
        <f t="shared" si="25"/>
        <v>5.1081921688019075E-2</v>
      </c>
      <c r="H237">
        <f t="shared" si="26"/>
        <v>-1.8015469977087193</v>
      </c>
      <c r="I237">
        <f t="shared" si="27"/>
        <v>3.2455715849533</v>
      </c>
    </row>
    <row r="238" spans="1:9">
      <c r="A238">
        <v>2.2000000000000002</v>
      </c>
      <c r="B238">
        <v>46.8</v>
      </c>
      <c r="C238">
        <f t="shared" si="21"/>
        <v>102.96000000000001</v>
      </c>
      <c r="D238">
        <f t="shared" si="22"/>
        <v>4.8400000000000007</v>
      </c>
      <c r="E238">
        <f t="shared" si="23"/>
        <v>40.720514910718251</v>
      </c>
      <c r="F238">
        <f t="shared" si="24"/>
        <v>6.0794850892817465</v>
      </c>
      <c r="G238">
        <f t="shared" si="25"/>
        <v>0.12990352754875528</v>
      </c>
      <c r="H238">
        <f t="shared" si="26"/>
        <v>6.0794850892817465</v>
      </c>
      <c r="I238">
        <f t="shared" si="27"/>
        <v>36.960138950799085</v>
      </c>
    </row>
    <row r="239" spans="1:9">
      <c r="A239">
        <v>2.5</v>
      </c>
      <c r="B239">
        <v>38.6</v>
      </c>
      <c r="C239">
        <f t="shared" si="21"/>
        <v>96.5</v>
      </c>
      <c r="D239">
        <f t="shared" si="22"/>
        <v>6.25</v>
      </c>
      <c r="E239">
        <f t="shared" si="23"/>
        <v>39.351326943339679</v>
      </c>
      <c r="F239">
        <f t="shared" si="24"/>
        <v>0.7513269433396772</v>
      </c>
      <c r="G239">
        <f t="shared" si="25"/>
        <v>1.9464428583929459E-2</v>
      </c>
      <c r="H239">
        <f t="shared" si="26"/>
        <v>-0.7513269433396772</v>
      </c>
      <c r="I239">
        <f t="shared" si="27"/>
        <v>0.56449217578814248</v>
      </c>
    </row>
    <row r="240" spans="1:9">
      <c r="A240">
        <v>8</v>
      </c>
      <c r="B240">
        <v>17.8</v>
      </c>
      <c r="C240">
        <f t="shared" si="21"/>
        <v>142.4</v>
      </c>
      <c r="D240">
        <f t="shared" si="22"/>
        <v>64</v>
      </c>
      <c r="E240">
        <f t="shared" si="23"/>
        <v>14.249547541399103</v>
      </c>
      <c r="F240">
        <f t="shared" si="24"/>
        <v>3.5504524586008976</v>
      </c>
      <c r="G240">
        <f t="shared" si="25"/>
        <v>0.19946362126971334</v>
      </c>
      <c r="H240">
        <f t="shared" si="26"/>
        <v>3.5504524586008976</v>
      </c>
      <c r="I240">
        <f t="shared" si="27"/>
        <v>12.605712660785159</v>
      </c>
    </row>
    <row r="241" spans="1:9">
      <c r="A241">
        <v>5.3</v>
      </c>
      <c r="B241">
        <v>28.993500000000001</v>
      </c>
      <c r="C241">
        <f t="shared" si="21"/>
        <v>153.66555</v>
      </c>
      <c r="D241">
        <f t="shared" si="22"/>
        <v>28.09</v>
      </c>
      <c r="E241">
        <f t="shared" si="23"/>
        <v>26.572239247806294</v>
      </c>
      <c r="F241">
        <f t="shared" si="24"/>
        <v>2.4212607521937066</v>
      </c>
      <c r="G241">
        <f t="shared" si="25"/>
        <v>8.3510467939148653E-2</v>
      </c>
      <c r="H241">
        <f t="shared" si="26"/>
        <v>2.4212607521937066</v>
      </c>
      <c r="I241">
        <f t="shared" si="27"/>
        <v>5.8625036301136344</v>
      </c>
    </row>
    <row r="242" spans="1:9">
      <c r="A242">
        <v>2</v>
      </c>
      <c r="B242">
        <v>39.7256</v>
      </c>
      <c r="C242">
        <f t="shared" si="21"/>
        <v>79.4512</v>
      </c>
      <c r="D242">
        <f t="shared" si="22"/>
        <v>4</v>
      </c>
      <c r="E242">
        <f t="shared" si="23"/>
        <v>41.633306888970637</v>
      </c>
      <c r="F242">
        <f t="shared" si="24"/>
        <v>1.9077068889706368</v>
      </c>
      <c r="G242">
        <f t="shared" si="25"/>
        <v>4.8022103856723036E-2</v>
      </c>
      <c r="H242">
        <f t="shared" si="26"/>
        <v>-1.9077068889706368</v>
      </c>
      <c r="I242">
        <f t="shared" si="27"/>
        <v>3.6393455742260254</v>
      </c>
    </row>
    <row r="243" spans="1:9">
      <c r="A243">
        <v>2.4</v>
      </c>
      <c r="B243">
        <v>44.4</v>
      </c>
      <c r="C243">
        <f t="shared" si="21"/>
        <v>106.55999999999999</v>
      </c>
      <c r="D243">
        <f t="shared" si="22"/>
        <v>5.76</v>
      </c>
      <c r="E243">
        <f t="shared" si="23"/>
        <v>39.807722932465872</v>
      </c>
      <c r="F243">
        <f t="shared" si="24"/>
        <v>4.5922770675341269</v>
      </c>
      <c r="G243">
        <f t="shared" si="25"/>
        <v>0.10342966368320106</v>
      </c>
      <c r="H243">
        <f t="shared" si="26"/>
        <v>4.5922770675341269</v>
      </c>
      <c r="I243">
        <f t="shared" si="27"/>
        <v>21.089008664999842</v>
      </c>
    </row>
    <row r="244" spans="1:9">
      <c r="A244">
        <v>4</v>
      </c>
      <c r="B244">
        <v>28.654900000000001</v>
      </c>
      <c r="C244">
        <f t="shared" si="21"/>
        <v>114.61960000000001</v>
      </c>
      <c r="D244">
        <f t="shared" si="22"/>
        <v>16</v>
      </c>
      <c r="E244">
        <f t="shared" si="23"/>
        <v>32.50538710644679</v>
      </c>
      <c r="F244">
        <f t="shared" si="24"/>
        <v>3.8504871064467885</v>
      </c>
      <c r="G244">
        <f t="shared" si="25"/>
        <v>0.13437447370072095</v>
      </c>
      <c r="H244">
        <f t="shared" si="26"/>
        <v>-3.8504871064467885</v>
      </c>
      <c r="I244">
        <f t="shared" si="27"/>
        <v>14.826250956912961</v>
      </c>
    </row>
    <row r="245" spans="1:9">
      <c r="A245">
        <v>4.8</v>
      </c>
      <c r="B245">
        <v>26.228300000000001</v>
      </c>
      <c r="C245">
        <f t="shared" si="21"/>
        <v>125.89583999999999</v>
      </c>
      <c r="D245">
        <f t="shared" si="22"/>
        <v>23.04</v>
      </c>
      <c r="E245">
        <f t="shared" si="23"/>
        <v>28.854219193437256</v>
      </c>
      <c r="F245">
        <f t="shared" si="24"/>
        <v>2.6259191934372552</v>
      </c>
      <c r="G245">
        <f t="shared" si="25"/>
        <v>0.10011778092507921</v>
      </c>
      <c r="H245">
        <f t="shared" si="26"/>
        <v>-2.6259191934372552</v>
      </c>
      <c r="I245">
        <f t="shared" si="27"/>
        <v>6.8954516104621648</v>
      </c>
    </row>
    <row r="246" spans="1:9">
      <c r="A246">
        <v>2.7</v>
      </c>
      <c r="B246">
        <v>35.700000000000003</v>
      </c>
      <c r="C246">
        <f t="shared" si="21"/>
        <v>96.390000000000015</v>
      </c>
      <c r="D246">
        <f t="shared" si="22"/>
        <v>7.2900000000000009</v>
      </c>
      <c r="E246">
        <f t="shared" si="23"/>
        <v>38.438534965087293</v>
      </c>
      <c r="F246">
        <f t="shared" si="24"/>
        <v>2.7385349650872897</v>
      </c>
      <c r="G246">
        <f t="shared" si="25"/>
        <v>7.6709662887599145E-2</v>
      </c>
      <c r="H246">
        <f t="shared" si="26"/>
        <v>-2.7385349650872897</v>
      </c>
      <c r="I246">
        <f t="shared" si="27"/>
        <v>7.4995737550056427</v>
      </c>
    </row>
    <row r="247" spans="1:9">
      <c r="A247">
        <v>3.5</v>
      </c>
      <c r="B247">
        <v>33.5</v>
      </c>
      <c r="C247">
        <f t="shared" si="21"/>
        <v>117.25</v>
      </c>
      <c r="D247">
        <f t="shared" si="22"/>
        <v>12.25</v>
      </c>
      <c r="E247">
        <f t="shared" si="23"/>
        <v>34.787367052077755</v>
      </c>
      <c r="F247">
        <f t="shared" si="24"/>
        <v>1.2873670520777551</v>
      </c>
      <c r="G247">
        <f t="shared" si="25"/>
        <v>3.8428867226201646E-2</v>
      </c>
      <c r="H247">
        <f t="shared" si="26"/>
        <v>-1.2873670520777551</v>
      </c>
      <c r="I247">
        <f t="shared" si="27"/>
        <v>1.6573139267753696</v>
      </c>
    </row>
    <row r="248" spans="1:9">
      <c r="A248">
        <v>4.7</v>
      </c>
      <c r="B248">
        <v>25.510200000000001</v>
      </c>
      <c r="C248">
        <f t="shared" si="21"/>
        <v>119.89794000000001</v>
      </c>
      <c r="D248">
        <f t="shared" si="22"/>
        <v>22.090000000000003</v>
      </c>
      <c r="E248">
        <f t="shared" si="23"/>
        <v>29.310615182563446</v>
      </c>
      <c r="F248">
        <f t="shared" si="24"/>
        <v>3.8004151825634445</v>
      </c>
      <c r="G248">
        <f t="shared" si="25"/>
        <v>0.14897629899269485</v>
      </c>
      <c r="H248">
        <f t="shared" si="26"/>
        <v>-3.8004151825634445</v>
      </c>
      <c r="I248">
        <f t="shared" si="27"/>
        <v>14.443155559858738</v>
      </c>
    </row>
    <row r="249" spans="1:9">
      <c r="A249">
        <v>3.6</v>
      </c>
      <c r="B249">
        <v>27.581099999999999</v>
      </c>
      <c r="C249">
        <f t="shared" si="21"/>
        <v>99.291960000000003</v>
      </c>
      <c r="D249">
        <f t="shared" si="22"/>
        <v>12.96</v>
      </c>
      <c r="E249">
        <f t="shared" si="23"/>
        <v>34.330971062951562</v>
      </c>
      <c r="F249">
        <f t="shared" si="24"/>
        <v>6.7498710629515628</v>
      </c>
      <c r="G249">
        <f t="shared" si="25"/>
        <v>0.24472813132730611</v>
      </c>
      <c r="H249">
        <f t="shared" si="26"/>
        <v>-6.7498710629515628</v>
      </c>
      <c r="I249">
        <f t="shared" si="27"/>
        <v>45.560759366470862</v>
      </c>
    </row>
    <row r="250" spans="1:9">
      <c r="A250">
        <v>2.5</v>
      </c>
      <c r="B250">
        <v>51.6</v>
      </c>
      <c r="C250">
        <f t="shared" si="21"/>
        <v>129</v>
      </c>
      <c r="D250">
        <f t="shared" si="22"/>
        <v>6.25</v>
      </c>
      <c r="E250">
        <f t="shared" si="23"/>
        <v>39.351326943339679</v>
      </c>
      <c r="F250">
        <f t="shared" si="24"/>
        <v>12.248673056660323</v>
      </c>
      <c r="G250">
        <f t="shared" si="25"/>
        <v>0.2373773848189985</v>
      </c>
      <c r="H250">
        <f t="shared" si="26"/>
        <v>12.248673056660323</v>
      </c>
      <c r="I250">
        <f t="shared" si="27"/>
        <v>150.02999164895652</v>
      </c>
    </row>
    <row r="251" spans="1:9">
      <c r="A251">
        <v>2.5</v>
      </c>
      <c r="B251">
        <v>32.910299999999999</v>
      </c>
      <c r="C251">
        <f t="shared" si="21"/>
        <v>82.275750000000002</v>
      </c>
      <c r="D251">
        <f t="shared" si="22"/>
        <v>6.25</v>
      </c>
      <c r="E251">
        <f t="shared" si="23"/>
        <v>39.351326943339679</v>
      </c>
      <c r="F251">
        <f t="shared" si="24"/>
        <v>6.4410269433396792</v>
      </c>
      <c r="G251">
        <f t="shared" si="25"/>
        <v>0.19571462257529343</v>
      </c>
      <c r="H251">
        <f t="shared" si="26"/>
        <v>-6.4410269433396792</v>
      </c>
      <c r="I251">
        <f t="shared" si="27"/>
        <v>41.486828084827692</v>
      </c>
    </row>
    <row r="252" spans="1:9">
      <c r="A252">
        <v>2</v>
      </c>
      <c r="B252">
        <v>41.0456</v>
      </c>
      <c r="C252">
        <f t="shared" si="21"/>
        <v>82.091200000000001</v>
      </c>
      <c r="D252">
        <f t="shared" si="22"/>
        <v>4</v>
      </c>
      <c r="E252">
        <f t="shared" si="23"/>
        <v>41.633306888970637</v>
      </c>
      <c r="F252">
        <f t="shared" si="24"/>
        <v>0.5877068889706365</v>
      </c>
      <c r="G252">
        <f t="shared" si="25"/>
        <v>1.4318389522156735E-2</v>
      </c>
      <c r="H252">
        <f t="shared" si="26"/>
        <v>-0.5877068889706365</v>
      </c>
      <c r="I252">
        <f t="shared" si="27"/>
        <v>0.34539938734354408</v>
      </c>
    </row>
    <row r="253" spans="1:9">
      <c r="A253">
        <v>5.6</v>
      </c>
      <c r="B253">
        <v>24.947700000000001</v>
      </c>
      <c r="C253">
        <f t="shared" si="21"/>
        <v>139.70712</v>
      </c>
      <c r="D253">
        <f t="shared" si="22"/>
        <v>31.359999999999996</v>
      </c>
      <c r="E253">
        <f t="shared" si="23"/>
        <v>25.203051280427719</v>
      </c>
      <c r="F253">
        <f t="shared" si="24"/>
        <v>0.2553512804277176</v>
      </c>
      <c r="G253">
        <f t="shared" si="25"/>
        <v>1.0235463807393772E-2</v>
      </c>
      <c r="H253">
        <f t="shared" si="26"/>
        <v>-0.2553512804277176</v>
      </c>
      <c r="I253">
        <f t="shared" si="27"/>
        <v>6.5204276416074874E-2</v>
      </c>
    </row>
    <row r="254" spans="1:9">
      <c r="A254">
        <v>5.4</v>
      </c>
      <c r="B254">
        <v>27.0426</v>
      </c>
      <c r="C254">
        <f t="shared" si="21"/>
        <v>146.03004000000001</v>
      </c>
      <c r="D254">
        <f t="shared" si="22"/>
        <v>29.160000000000004</v>
      </c>
      <c r="E254">
        <f t="shared" si="23"/>
        <v>26.115843258680101</v>
      </c>
      <c r="F254">
        <f t="shared" si="24"/>
        <v>0.92675674131989894</v>
      </c>
      <c r="G254">
        <f t="shared" si="25"/>
        <v>3.4270252909110031E-2</v>
      </c>
      <c r="H254">
        <f t="shared" si="26"/>
        <v>0.92675674131989894</v>
      </c>
      <c r="I254">
        <f t="shared" si="27"/>
        <v>0.85887805758187807</v>
      </c>
    </row>
    <row r="255" spans="1:9">
      <c r="A255">
        <v>2.5</v>
      </c>
      <c r="B255">
        <v>42.699800000000003</v>
      </c>
      <c r="C255">
        <f t="shared" si="21"/>
        <v>106.74950000000001</v>
      </c>
      <c r="D255">
        <f t="shared" si="22"/>
        <v>6.25</v>
      </c>
      <c r="E255">
        <f t="shared" si="23"/>
        <v>39.351326943339679</v>
      </c>
      <c r="F255">
        <f t="shared" si="24"/>
        <v>3.3484730566603247</v>
      </c>
      <c r="G255">
        <f t="shared" si="25"/>
        <v>7.8418940057338071E-2</v>
      </c>
      <c r="H255">
        <f t="shared" si="26"/>
        <v>3.3484730566603247</v>
      </c>
      <c r="I255">
        <f t="shared" si="27"/>
        <v>11.212271811180138</v>
      </c>
    </row>
    <row r="256" spans="1:9">
      <c r="A256">
        <v>3.6</v>
      </c>
      <c r="B256">
        <v>33</v>
      </c>
      <c r="C256">
        <f t="shared" si="21"/>
        <v>118.8</v>
      </c>
      <c r="D256">
        <f t="shared" si="22"/>
        <v>12.96</v>
      </c>
      <c r="E256">
        <f t="shared" si="23"/>
        <v>34.330971062951562</v>
      </c>
      <c r="F256">
        <f t="shared" si="24"/>
        <v>1.3309710629515621</v>
      </c>
      <c r="G256">
        <f t="shared" si="25"/>
        <v>4.0332456453077641E-2</v>
      </c>
      <c r="H256">
        <f t="shared" si="26"/>
        <v>-1.3309710629515621</v>
      </c>
      <c r="I256">
        <f t="shared" si="27"/>
        <v>1.771483970414411</v>
      </c>
    </row>
    <row r="257" spans="1:9">
      <c r="A257">
        <v>2.5</v>
      </c>
      <c r="B257">
        <v>40.200000000000003</v>
      </c>
      <c r="C257">
        <f t="shared" si="21"/>
        <v>100.5</v>
      </c>
      <c r="D257">
        <f t="shared" si="22"/>
        <v>6.25</v>
      </c>
      <c r="E257">
        <f t="shared" si="23"/>
        <v>39.351326943339679</v>
      </c>
      <c r="F257">
        <f t="shared" si="24"/>
        <v>0.84867305666032422</v>
      </c>
      <c r="G257">
        <f t="shared" si="25"/>
        <v>2.1111270066177218E-2</v>
      </c>
      <c r="H257">
        <f t="shared" si="26"/>
        <v>0.84867305666032422</v>
      </c>
      <c r="I257">
        <f t="shared" si="27"/>
        <v>0.72024595710117789</v>
      </c>
    </row>
    <row r="258" spans="1:9">
      <c r="A258">
        <v>3.5</v>
      </c>
      <c r="B258">
        <v>36.4</v>
      </c>
      <c r="C258">
        <f t="shared" ref="C258:C321" si="28">A258*B258</f>
        <v>127.39999999999999</v>
      </c>
      <c r="D258">
        <f t="shared" ref="D258:D321" si="29">(A258^2)</f>
        <v>12.25</v>
      </c>
      <c r="E258">
        <f t="shared" si="23"/>
        <v>34.787367052077755</v>
      </c>
      <c r="F258">
        <f t="shared" si="24"/>
        <v>1.6126329479222434</v>
      </c>
      <c r="G258">
        <f t="shared" si="25"/>
        <v>4.4303102964896798E-2</v>
      </c>
      <c r="H258">
        <f t="shared" si="26"/>
        <v>1.6126329479222434</v>
      </c>
      <c r="I258">
        <f t="shared" si="27"/>
        <v>2.6005850247243849</v>
      </c>
    </row>
    <row r="259" spans="1:9">
      <c r="A259">
        <v>3.5</v>
      </c>
      <c r="B259">
        <v>31.5</v>
      </c>
      <c r="C259">
        <f t="shared" si="28"/>
        <v>110.25</v>
      </c>
      <c r="D259">
        <f t="shared" si="29"/>
        <v>12.25</v>
      </c>
      <c r="E259">
        <f t="shared" ref="E259:E322" si="30">$L$30+$L$29*A259</f>
        <v>34.787367052077755</v>
      </c>
      <c r="F259">
        <f t="shared" ref="F259:F322" si="31">ABS(B259-E259)</f>
        <v>3.2873670520777551</v>
      </c>
      <c r="G259">
        <f t="shared" ref="G259:G322" si="32">F259/B259</f>
        <v>0.10436085879611921</v>
      </c>
      <c r="H259">
        <f t="shared" ref="H259:H322" si="33">B259-E259</f>
        <v>-3.2873670520777551</v>
      </c>
      <c r="I259">
        <f t="shared" ref="I259:I322" si="34">H259^2</f>
        <v>10.80678213508639</v>
      </c>
    </row>
    <row r="260" spans="1:9">
      <c r="A260">
        <v>2.4</v>
      </c>
      <c r="B260">
        <v>41.699800000000003</v>
      </c>
      <c r="C260">
        <f t="shared" si="28"/>
        <v>100.07952</v>
      </c>
      <c r="D260">
        <f t="shared" si="29"/>
        <v>5.76</v>
      </c>
      <c r="E260">
        <f t="shared" si="30"/>
        <v>39.807722932465872</v>
      </c>
      <c r="F260">
        <f t="shared" si="31"/>
        <v>1.8920770675341316</v>
      </c>
      <c r="G260">
        <f t="shared" si="32"/>
        <v>4.537376840018733E-2</v>
      </c>
      <c r="H260">
        <f t="shared" si="33"/>
        <v>1.8920770675341316</v>
      </c>
      <c r="I260">
        <f t="shared" si="34"/>
        <v>3.5799556294885591</v>
      </c>
    </row>
    <row r="261" spans="1:9">
      <c r="A261">
        <v>2.9</v>
      </c>
      <c r="B261">
        <v>35.5</v>
      </c>
      <c r="C261">
        <f t="shared" si="28"/>
        <v>102.95</v>
      </c>
      <c r="D261">
        <f t="shared" si="29"/>
        <v>8.41</v>
      </c>
      <c r="E261">
        <f t="shared" si="30"/>
        <v>37.525742986834906</v>
      </c>
      <c r="F261">
        <f t="shared" si="31"/>
        <v>2.0257429868349064</v>
      </c>
      <c r="G261">
        <f t="shared" si="32"/>
        <v>5.7063182727743841E-2</v>
      </c>
      <c r="H261">
        <f t="shared" si="33"/>
        <v>-2.0257429868349064</v>
      </c>
      <c r="I261">
        <f t="shared" si="34"/>
        <v>4.1036346487108073</v>
      </c>
    </row>
    <row r="262" spans="1:9">
      <c r="A262">
        <v>1.6</v>
      </c>
      <c r="B262">
        <v>48.9</v>
      </c>
      <c r="C262">
        <f t="shared" si="28"/>
        <v>78.240000000000009</v>
      </c>
      <c r="D262">
        <f t="shared" si="29"/>
        <v>2.5600000000000005</v>
      </c>
      <c r="E262">
        <f t="shared" si="30"/>
        <v>43.458890845475409</v>
      </c>
      <c r="F262">
        <f t="shared" si="31"/>
        <v>5.4411091545245895</v>
      </c>
      <c r="G262">
        <f t="shared" si="32"/>
        <v>0.11127012585939856</v>
      </c>
      <c r="H262">
        <f t="shared" si="33"/>
        <v>5.4411091545245895</v>
      </c>
      <c r="I262">
        <f t="shared" si="34"/>
        <v>29.605668831451293</v>
      </c>
    </row>
    <row r="263" spans="1:9">
      <c r="A263">
        <v>3.5</v>
      </c>
      <c r="B263">
        <v>35</v>
      </c>
      <c r="C263">
        <f t="shared" si="28"/>
        <v>122.5</v>
      </c>
      <c r="D263">
        <f t="shared" si="29"/>
        <v>12.25</v>
      </c>
      <c r="E263">
        <f t="shared" si="30"/>
        <v>34.787367052077755</v>
      </c>
      <c r="F263">
        <f t="shared" si="31"/>
        <v>0.21263294792224485</v>
      </c>
      <c r="G263">
        <f t="shared" si="32"/>
        <v>6.07522708349271E-3</v>
      </c>
      <c r="H263">
        <f t="shared" si="33"/>
        <v>0.21263294792224485</v>
      </c>
      <c r="I263">
        <f t="shared" si="34"/>
        <v>4.521277054210409E-2</v>
      </c>
    </row>
    <row r="264" spans="1:9">
      <c r="A264">
        <v>6.3</v>
      </c>
      <c r="B264">
        <v>19.7</v>
      </c>
      <c r="C264">
        <f t="shared" si="28"/>
        <v>124.10999999999999</v>
      </c>
      <c r="D264">
        <f t="shared" si="29"/>
        <v>39.69</v>
      </c>
      <c r="E264">
        <f t="shared" si="30"/>
        <v>22.008279356544371</v>
      </c>
      <c r="F264">
        <f t="shared" si="31"/>
        <v>2.3082793565443716</v>
      </c>
      <c r="G264">
        <f t="shared" si="32"/>
        <v>0.11717154094133866</v>
      </c>
      <c r="H264">
        <f t="shared" si="33"/>
        <v>-2.3082793565443716</v>
      </c>
      <c r="I264">
        <f t="shared" si="34"/>
        <v>5.3281535878488979</v>
      </c>
    </row>
    <row r="265" spans="1:9">
      <c r="A265">
        <v>2</v>
      </c>
      <c r="B265">
        <v>35</v>
      </c>
      <c r="C265">
        <f t="shared" si="28"/>
        <v>70</v>
      </c>
      <c r="D265">
        <f t="shared" si="29"/>
        <v>4</v>
      </c>
      <c r="E265">
        <f t="shared" si="30"/>
        <v>41.633306888970637</v>
      </c>
      <c r="F265">
        <f t="shared" si="31"/>
        <v>6.6333068889706368</v>
      </c>
      <c r="G265">
        <f t="shared" si="32"/>
        <v>0.18952305397058963</v>
      </c>
      <c r="H265">
        <f t="shared" si="33"/>
        <v>-6.6333068889706368</v>
      </c>
      <c r="I265">
        <f t="shared" si="34"/>
        <v>44.000760283265308</v>
      </c>
    </row>
    <row r="266" spans="1:9">
      <c r="A266">
        <v>3</v>
      </c>
      <c r="B266">
        <v>39.710299999999997</v>
      </c>
      <c r="C266">
        <f t="shared" si="28"/>
        <v>119.1309</v>
      </c>
      <c r="D266">
        <f t="shared" si="29"/>
        <v>9</v>
      </c>
      <c r="E266">
        <f t="shared" si="30"/>
        <v>37.06934699770872</v>
      </c>
      <c r="F266">
        <f t="shared" si="31"/>
        <v>2.6409530022912762</v>
      </c>
      <c r="G266">
        <f t="shared" si="32"/>
        <v>6.6505491076402759E-2</v>
      </c>
      <c r="H266">
        <f t="shared" si="33"/>
        <v>2.6409530022912762</v>
      </c>
      <c r="I266">
        <f t="shared" si="34"/>
        <v>6.9746327603113052</v>
      </c>
    </row>
    <row r="267" spans="1:9">
      <c r="A267">
        <v>3.7</v>
      </c>
      <c r="B267">
        <v>30.5</v>
      </c>
      <c r="C267">
        <f t="shared" si="28"/>
        <v>112.85000000000001</v>
      </c>
      <c r="D267">
        <f t="shared" si="29"/>
        <v>13.690000000000001</v>
      </c>
      <c r="E267">
        <f t="shared" si="30"/>
        <v>33.874575073825369</v>
      </c>
      <c r="F267">
        <f t="shared" si="31"/>
        <v>3.374575073825369</v>
      </c>
      <c r="G267">
        <f t="shared" si="32"/>
        <v>0.11064180569919242</v>
      </c>
      <c r="H267">
        <f t="shared" si="33"/>
        <v>-3.374575073825369</v>
      </c>
      <c r="I267">
        <f t="shared" si="34"/>
        <v>11.387756928883494</v>
      </c>
    </row>
    <row r="268" spans="1:9">
      <c r="A268">
        <v>6.5</v>
      </c>
      <c r="B268">
        <v>19.899999999999999</v>
      </c>
      <c r="C268">
        <f t="shared" si="28"/>
        <v>129.35</v>
      </c>
      <c r="D268">
        <f t="shared" si="29"/>
        <v>42.25</v>
      </c>
      <c r="E268">
        <f t="shared" si="30"/>
        <v>21.095487378291988</v>
      </c>
      <c r="F268">
        <f t="shared" si="31"/>
        <v>1.1954873782919897</v>
      </c>
      <c r="G268">
        <f t="shared" si="32"/>
        <v>6.0074742627738181E-2</v>
      </c>
      <c r="H268">
        <f t="shared" si="33"/>
        <v>-1.1954873782919897</v>
      </c>
      <c r="I268">
        <f t="shared" si="34"/>
        <v>1.4291900716554549</v>
      </c>
    </row>
    <row r="269" spans="1:9">
      <c r="A269">
        <v>3</v>
      </c>
      <c r="B269">
        <v>35.460599999999999</v>
      </c>
      <c r="C269">
        <f t="shared" si="28"/>
        <v>106.3818</v>
      </c>
      <c r="D269">
        <f t="shared" si="29"/>
        <v>9</v>
      </c>
      <c r="E269">
        <f t="shared" si="30"/>
        <v>37.06934699770872</v>
      </c>
      <c r="F269">
        <f t="shared" si="31"/>
        <v>1.608746997708721</v>
      </c>
      <c r="G269">
        <f t="shared" si="32"/>
        <v>4.5367168003607412E-2</v>
      </c>
      <c r="H269">
        <f t="shared" si="33"/>
        <v>-1.608746997708721</v>
      </c>
      <c r="I269">
        <f t="shared" si="34"/>
        <v>2.5880669026368235</v>
      </c>
    </row>
    <row r="270" spans="1:9">
      <c r="A270">
        <v>5.3</v>
      </c>
      <c r="B270">
        <v>27.9</v>
      </c>
      <c r="C270">
        <f t="shared" si="28"/>
        <v>147.86999999999998</v>
      </c>
      <c r="D270">
        <f t="shared" si="29"/>
        <v>28.09</v>
      </c>
      <c r="E270">
        <f t="shared" si="30"/>
        <v>26.572239247806294</v>
      </c>
      <c r="F270">
        <f t="shared" si="31"/>
        <v>1.3277607521937043</v>
      </c>
      <c r="G270">
        <f t="shared" si="32"/>
        <v>4.7589991118053919E-2</v>
      </c>
      <c r="H270">
        <f t="shared" si="33"/>
        <v>1.3277607521937043</v>
      </c>
      <c r="I270">
        <f t="shared" si="34"/>
        <v>1.7629486150659914</v>
      </c>
    </row>
    <row r="271" spans="1:9">
      <c r="A271">
        <v>3.5</v>
      </c>
      <c r="B271">
        <v>35</v>
      </c>
      <c r="C271">
        <f t="shared" si="28"/>
        <v>122.5</v>
      </c>
      <c r="D271">
        <f t="shared" si="29"/>
        <v>12.25</v>
      </c>
      <c r="E271">
        <f t="shared" si="30"/>
        <v>34.787367052077755</v>
      </c>
      <c r="F271">
        <f t="shared" si="31"/>
        <v>0.21263294792224485</v>
      </c>
      <c r="G271">
        <f t="shared" si="32"/>
        <v>6.07522708349271E-3</v>
      </c>
      <c r="H271">
        <f t="shared" si="33"/>
        <v>0.21263294792224485</v>
      </c>
      <c r="I271">
        <f t="shared" si="34"/>
        <v>4.521277054210409E-2</v>
      </c>
    </row>
    <row r="272" spans="1:9">
      <c r="A272">
        <v>4</v>
      </c>
      <c r="B272">
        <v>27.9711</v>
      </c>
      <c r="C272">
        <f t="shared" si="28"/>
        <v>111.8844</v>
      </c>
      <c r="D272">
        <f t="shared" si="29"/>
        <v>16</v>
      </c>
      <c r="E272">
        <f t="shared" si="30"/>
        <v>32.50538710644679</v>
      </c>
      <c r="F272">
        <f t="shared" si="31"/>
        <v>4.53428710644679</v>
      </c>
      <c r="G272">
        <f t="shared" si="32"/>
        <v>0.16210614192673117</v>
      </c>
      <c r="H272">
        <f t="shared" si="33"/>
        <v>-4.53428710644679</v>
      </c>
      <c r="I272">
        <f t="shared" si="34"/>
        <v>20.559759563689603</v>
      </c>
    </row>
    <row r="273" spans="1:9">
      <c r="A273">
        <v>5.7</v>
      </c>
      <c r="B273">
        <v>24.220600000000001</v>
      </c>
      <c r="C273">
        <f t="shared" si="28"/>
        <v>138.05742000000001</v>
      </c>
      <c r="D273">
        <f t="shared" si="29"/>
        <v>32.49</v>
      </c>
      <c r="E273">
        <f t="shared" si="30"/>
        <v>24.746655291301526</v>
      </c>
      <c r="F273">
        <f t="shared" si="31"/>
        <v>0.52605529130152462</v>
      </c>
      <c r="G273">
        <f t="shared" si="32"/>
        <v>2.1719333596257922E-2</v>
      </c>
      <c r="H273">
        <f t="shared" si="33"/>
        <v>-0.52605529130152462</v>
      </c>
      <c r="I273">
        <f t="shared" si="34"/>
        <v>0.27673416950633195</v>
      </c>
    </row>
    <row r="274" spans="1:9">
      <c r="A274">
        <v>2.5</v>
      </c>
      <c r="B274">
        <v>34.143500000000003</v>
      </c>
      <c r="C274">
        <f t="shared" si="28"/>
        <v>85.358750000000015</v>
      </c>
      <c r="D274">
        <f t="shared" si="29"/>
        <v>6.25</v>
      </c>
      <c r="E274">
        <f t="shared" si="30"/>
        <v>39.351326943339679</v>
      </c>
      <c r="F274">
        <f t="shared" si="31"/>
        <v>5.2078269433396756</v>
      </c>
      <c r="G274">
        <f t="shared" si="32"/>
        <v>0.15252762438940576</v>
      </c>
      <c r="H274">
        <f t="shared" si="33"/>
        <v>-5.2078269433396756</v>
      </c>
      <c r="I274">
        <f t="shared" si="34"/>
        <v>27.121461471774669</v>
      </c>
    </row>
    <row r="275" spans="1:9">
      <c r="A275">
        <v>3</v>
      </c>
      <c r="B275">
        <v>39.710299999999997</v>
      </c>
      <c r="C275">
        <f t="shared" si="28"/>
        <v>119.1309</v>
      </c>
      <c r="D275">
        <f t="shared" si="29"/>
        <v>9</v>
      </c>
      <c r="E275">
        <f t="shared" si="30"/>
        <v>37.06934699770872</v>
      </c>
      <c r="F275">
        <f t="shared" si="31"/>
        <v>2.6409530022912762</v>
      </c>
      <c r="G275">
        <f t="shared" si="32"/>
        <v>6.6505491076402759E-2</v>
      </c>
      <c r="H275">
        <f t="shared" si="33"/>
        <v>2.6409530022912762</v>
      </c>
      <c r="I275">
        <f t="shared" si="34"/>
        <v>6.9746327603113052</v>
      </c>
    </row>
    <row r="276" spans="1:9">
      <c r="A276">
        <v>2.4</v>
      </c>
      <c r="B276">
        <v>40.1</v>
      </c>
      <c r="C276">
        <f t="shared" si="28"/>
        <v>96.24</v>
      </c>
      <c r="D276">
        <f t="shared" si="29"/>
        <v>5.76</v>
      </c>
      <c r="E276">
        <f t="shared" si="30"/>
        <v>39.807722932465872</v>
      </c>
      <c r="F276">
        <f t="shared" si="31"/>
        <v>0.29227706753412974</v>
      </c>
      <c r="G276">
        <f t="shared" si="32"/>
        <v>7.2887049260381481E-3</v>
      </c>
      <c r="H276">
        <f t="shared" si="33"/>
        <v>0.29227706753412974</v>
      </c>
      <c r="I276">
        <f t="shared" si="34"/>
        <v>8.5425884206350236E-2</v>
      </c>
    </row>
    <row r="277" spans="1:9">
      <c r="A277">
        <v>2</v>
      </c>
      <c r="B277">
        <v>37</v>
      </c>
      <c r="C277">
        <f t="shared" si="28"/>
        <v>74</v>
      </c>
      <c r="D277">
        <f t="shared" si="29"/>
        <v>4</v>
      </c>
      <c r="E277">
        <f t="shared" si="30"/>
        <v>41.633306888970637</v>
      </c>
      <c r="F277">
        <f t="shared" si="31"/>
        <v>4.6333068889706368</v>
      </c>
      <c r="G277">
        <f t="shared" si="32"/>
        <v>0.12522451051271991</v>
      </c>
      <c r="H277">
        <f t="shared" si="33"/>
        <v>-4.6333068889706368</v>
      </c>
      <c r="I277">
        <f t="shared" si="34"/>
        <v>21.467532727382761</v>
      </c>
    </row>
    <row r="278" spans="1:9">
      <c r="A278">
        <v>2.7</v>
      </c>
      <c r="B278">
        <v>30.3</v>
      </c>
      <c r="C278">
        <f t="shared" si="28"/>
        <v>81.81</v>
      </c>
      <c r="D278">
        <f t="shared" si="29"/>
        <v>7.2900000000000009</v>
      </c>
      <c r="E278">
        <f t="shared" si="30"/>
        <v>38.438534965087293</v>
      </c>
      <c r="F278">
        <f t="shared" si="31"/>
        <v>8.1385349650872918</v>
      </c>
      <c r="G278">
        <f t="shared" si="32"/>
        <v>0.26859851369925053</v>
      </c>
      <c r="H278">
        <f t="shared" si="33"/>
        <v>-8.1385349650872918</v>
      </c>
      <c r="I278">
        <f t="shared" si="34"/>
        <v>66.235751377948404</v>
      </c>
    </row>
    <row r="279" spans="1:9">
      <c r="A279">
        <v>2.4</v>
      </c>
      <c r="B279">
        <v>38.200000000000003</v>
      </c>
      <c r="C279">
        <f t="shared" si="28"/>
        <v>91.68</v>
      </c>
      <c r="D279">
        <f t="shared" si="29"/>
        <v>5.76</v>
      </c>
      <c r="E279">
        <f t="shared" si="30"/>
        <v>39.807722932465872</v>
      </c>
      <c r="F279">
        <f t="shared" si="31"/>
        <v>1.6077229324658688</v>
      </c>
      <c r="G279">
        <f t="shared" si="32"/>
        <v>4.2086987760886617E-2</v>
      </c>
      <c r="H279">
        <f t="shared" si="33"/>
        <v>-1.6077229324658688</v>
      </c>
      <c r="I279">
        <f t="shared" si="34"/>
        <v>2.5847730275766527</v>
      </c>
    </row>
    <row r="280" spans="1:9">
      <c r="A280">
        <v>5.5</v>
      </c>
      <c r="B280">
        <v>29.3</v>
      </c>
      <c r="C280">
        <f t="shared" si="28"/>
        <v>161.15</v>
      </c>
      <c r="D280">
        <f t="shared" si="29"/>
        <v>30.25</v>
      </c>
      <c r="E280">
        <f t="shared" si="30"/>
        <v>25.659447269553908</v>
      </c>
      <c r="F280">
        <f t="shared" si="31"/>
        <v>3.6405527304460925</v>
      </c>
      <c r="G280">
        <f t="shared" si="32"/>
        <v>0.12425094643160725</v>
      </c>
      <c r="H280">
        <f t="shared" si="33"/>
        <v>3.6405527304460925</v>
      </c>
      <c r="I280">
        <f t="shared" si="34"/>
        <v>13.2536241831585</v>
      </c>
    </row>
    <row r="281" spans="1:9">
      <c r="A281">
        <v>4.2</v>
      </c>
      <c r="B281">
        <v>27.471</v>
      </c>
      <c r="C281">
        <f t="shared" si="28"/>
        <v>115.37820000000001</v>
      </c>
      <c r="D281">
        <f t="shared" si="29"/>
        <v>17.64</v>
      </c>
      <c r="E281">
        <f t="shared" si="30"/>
        <v>31.592595128194407</v>
      </c>
      <c r="F281">
        <f t="shared" si="31"/>
        <v>4.1215951281944072</v>
      </c>
      <c r="G281">
        <f t="shared" si="32"/>
        <v>0.15003440457917103</v>
      </c>
      <c r="H281">
        <f t="shared" si="33"/>
        <v>-4.1215951281944072</v>
      </c>
      <c r="I281">
        <f t="shared" si="34"/>
        <v>16.987546400755871</v>
      </c>
    </row>
    <row r="282" spans="1:9">
      <c r="A282">
        <v>4</v>
      </c>
      <c r="B282">
        <v>31.4</v>
      </c>
      <c r="C282">
        <f t="shared" si="28"/>
        <v>125.6</v>
      </c>
      <c r="D282">
        <f t="shared" si="29"/>
        <v>16</v>
      </c>
      <c r="E282">
        <f t="shared" si="30"/>
        <v>32.50538710644679</v>
      </c>
      <c r="F282">
        <f t="shared" si="31"/>
        <v>1.1053871064467913</v>
      </c>
      <c r="G282">
        <f t="shared" si="32"/>
        <v>3.5203411033337302E-2</v>
      </c>
      <c r="H282">
        <f t="shared" si="33"/>
        <v>-1.1053871064467913</v>
      </c>
      <c r="I282">
        <f t="shared" si="34"/>
        <v>1.2218806550988099</v>
      </c>
    </row>
    <row r="283" spans="1:9">
      <c r="A283">
        <v>3</v>
      </c>
      <c r="B283">
        <v>35.267800000000001</v>
      </c>
      <c r="C283">
        <f t="shared" si="28"/>
        <v>105.80340000000001</v>
      </c>
      <c r="D283">
        <f t="shared" si="29"/>
        <v>9</v>
      </c>
      <c r="E283">
        <f t="shared" si="30"/>
        <v>37.06934699770872</v>
      </c>
      <c r="F283">
        <f t="shared" si="31"/>
        <v>1.8015469977087193</v>
      </c>
      <c r="G283">
        <f t="shared" si="32"/>
        <v>5.1081921688019075E-2</v>
      </c>
      <c r="H283">
        <f t="shared" si="33"/>
        <v>-1.8015469977087193</v>
      </c>
      <c r="I283">
        <f t="shared" si="34"/>
        <v>3.2455715849533</v>
      </c>
    </row>
    <row r="284" spans="1:9">
      <c r="A284">
        <v>5</v>
      </c>
      <c r="B284">
        <v>30.3</v>
      </c>
      <c r="C284">
        <f t="shared" si="28"/>
        <v>151.5</v>
      </c>
      <c r="D284">
        <f t="shared" si="29"/>
        <v>25</v>
      </c>
      <c r="E284">
        <f t="shared" si="30"/>
        <v>27.94142721518487</v>
      </c>
      <c r="F284">
        <f t="shared" si="31"/>
        <v>2.3585727848151308</v>
      </c>
      <c r="G284">
        <f t="shared" si="32"/>
        <v>7.7840685967496062E-2</v>
      </c>
      <c r="H284">
        <f t="shared" si="33"/>
        <v>2.3585727848151308</v>
      </c>
      <c r="I284">
        <f t="shared" si="34"/>
        <v>5.5628655812706009</v>
      </c>
    </row>
    <row r="285" spans="1:9">
      <c r="A285">
        <v>4.2</v>
      </c>
      <c r="B285">
        <v>26.8</v>
      </c>
      <c r="C285">
        <f t="shared" si="28"/>
        <v>112.56</v>
      </c>
      <c r="D285">
        <f t="shared" si="29"/>
        <v>17.64</v>
      </c>
      <c r="E285">
        <f t="shared" si="30"/>
        <v>31.592595128194407</v>
      </c>
      <c r="F285">
        <f t="shared" si="31"/>
        <v>4.7925951281944066</v>
      </c>
      <c r="G285">
        <f t="shared" si="32"/>
        <v>0.17882817642516441</v>
      </c>
      <c r="H285">
        <f t="shared" si="33"/>
        <v>-4.7925951281944066</v>
      </c>
      <c r="I285">
        <f t="shared" si="34"/>
        <v>22.968968062792761</v>
      </c>
    </row>
    <row r="286" spans="1:9">
      <c r="A286">
        <v>5.7</v>
      </c>
      <c r="B286">
        <v>24.5</v>
      </c>
      <c r="C286">
        <f t="shared" si="28"/>
        <v>139.65</v>
      </c>
      <c r="D286">
        <f t="shared" si="29"/>
        <v>32.49</v>
      </c>
      <c r="E286">
        <f t="shared" si="30"/>
        <v>24.746655291301526</v>
      </c>
      <c r="F286">
        <f t="shared" si="31"/>
        <v>0.24665529130152564</v>
      </c>
      <c r="G286">
        <f t="shared" si="32"/>
        <v>1.0067562910266352E-2</v>
      </c>
      <c r="H286">
        <f t="shared" si="33"/>
        <v>-0.24665529130152564</v>
      </c>
      <c r="I286">
        <f t="shared" si="34"/>
        <v>6.0838832727040465E-2</v>
      </c>
    </row>
    <row r="287" spans="1:9">
      <c r="A287">
        <v>2.4</v>
      </c>
      <c r="B287">
        <v>44.081800000000001</v>
      </c>
      <c r="C287">
        <f t="shared" si="28"/>
        <v>105.79631999999999</v>
      </c>
      <c r="D287">
        <f t="shared" si="29"/>
        <v>5.76</v>
      </c>
      <c r="E287">
        <f t="shared" si="30"/>
        <v>39.807722932465872</v>
      </c>
      <c r="F287">
        <f t="shared" si="31"/>
        <v>4.2740770675341295</v>
      </c>
      <c r="G287">
        <f t="shared" si="32"/>
        <v>9.6957861691993733E-2</v>
      </c>
      <c r="H287">
        <f t="shared" si="33"/>
        <v>4.2740770675341295</v>
      </c>
      <c r="I287">
        <f t="shared" si="34"/>
        <v>18.267734779221144</v>
      </c>
    </row>
    <row r="288" spans="1:9">
      <c r="A288">
        <v>2.4</v>
      </c>
      <c r="B288">
        <v>42.6</v>
      </c>
      <c r="C288">
        <f t="shared" si="28"/>
        <v>102.24</v>
      </c>
      <c r="D288">
        <f t="shared" si="29"/>
        <v>5.76</v>
      </c>
      <c r="E288">
        <f t="shared" si="30"/>
        <v>39.807722932465872</v>
      </c>
      <c r="F288">
        <f t="shared" si="31"/>
        <v>2.7922770675341297</v>
      </c>
      <c r="G288">
        <f t="shared" si="32"/>
        <v>6.5546410036012429E-2</v>
      </c>
      <c r="H288">
        <f t="shared" si="33"/>
        <v>2.7922770675341297</v>
      </c>
      <c r="I288">
        <f t="shared" si="34"/>
        <v>7.7968112218769994</v>
      </c>
    </row>
    <row r="289" spans="1:9">
      <c r="A289">
        <v>2.4</v>
      </c>
      <c r="B289">
        <v>39.347999999999999</v>
      </c>
      <c r="C289">
        <f t="shared" si="28"/>
        <v>94.435199999999995</v>
      </c>
      <c r="D289">
        <f t="shared" si="29"/>
        <v>5.76</v>
      </c>
      <c r="E289">
        <f t="shared" si="30"/>
        <v>39.807722932465872</v>
      </c>
      <c r="F289">
        <f t="shared" si="31"/>
        <v>0.4597229324658727</v>
      </c>
      <c r="G289">
        <f t="shared" si="32"/>
        <v>1.1683514599620633E-2</v>
      </c>
      <c r="H289">
        <f t="shared" si="33"/>
        <v>-0.4597229324658727</v>
      </c>
      <c r="I289">
        <f t="shared" si="34"/>
        <v>0.21134517463502137</v>
      </c>
    </row>
    <row r="290" spans="1:9">
      <c r="A290">
        <v>2.5</v>
      </c>
      <c r="B290">
        <v>36.030700000000003</v>
      </c>
      <c r="C290">
        <f t="shared" si="28"/>
        <v>90.076750000000004</v>
      </c>
      <c r="D290">
        <f t="shared" si="29"/>
        <v>6.25</v>
      </c>
      <c r="E290">
        <f t="shared" si="30"/>
        <v>39.351326943339679</v>
      </c>
      <c r="F290">
        <f t="shared" si="31"/>
        <v>3.3206269433396756</v>
      </c>
      <c r="G290">
        <f t="shared" si="32"/>
        <v>9.2161044424329125E-2</v>
      </c>
      <c r="H290">
        <f t="shared" si="33"/>
        <v>-3.3206269433396756</v>
      </c>
      <c r="I290">
        <f t="shared" si="34"/>
        <v>11.026563296833396</v>
      </c>
    </row>
    <row r="291" spans="1:9">
      <c r="A291">
        <v>3</v>
      </c>
      <c r="B291">
        <v>38.169600000000003</v>
      </c>
      <c r="C291">
        <f t="shared" si="28"/>
        <v>114.50880000000001</v>
      </c>
      <c r="D291">
        <f t="shared" si="29"/>
        <v>9</v>
      </c>
      <c r="E291">
        <f t="shared" si="30"/>
        <v>37.06934699770872</v>
      </c>
      <c r="F291">
        <f t="shared" si="31"/>
        <v>1.1002530022912822</v>
      </c>
      <c r="G291">
        <f t="shared" si="32"/>
        <v>2.8825374179747287E-2</v>
      </c>
      <c r="H291">
        <f t="shared" si="33"/>
        <v>1.1002530022912822</v>
      </c>
      <c r="I291">
        <f t="shared" si="34"/>
        <v>1.2105566690509801</v>
      </c>
    </row>
    <row r="292" spans="1:9">
      <c r="A292">
        <v>1.6</v>
      </c>
      <c r="B292">
        <v>51.655500000000004</v>
      </c>
      <c r="C292">
        <f t="shared" si="28"/>
        <v>82.648800000000008</v>
      </c>
      <c r="D292">
        <f t="shared" si="29"/>
        <v>2.5600000000000005</v>
      </c>
      <c r="E292">
        <f t="shared" si="30"/>
        <v>43.458890845475409</v>
      </c>
      <c r="F292">
        <f t="shared" si="31"/>
        <v>8.1966091545245945</v>
      </c>
      <c r="G292">
        <f t="shared" si="32"/>
        <v>0.15867834314883397</v>
      </c>
      <c r="H292">
        <f t="shared" si="33"/>
        <v>8.1966091545245945</v>
      </c>
      <c r="I292">
        <f t="shared" si="34"/>
        <v>67.184401632036383</v>
      </c>
    </row>
    <row r="293" spans="1:9">
      <c r="A293">
        <v>4.5999999999999996</v>
      </c>
      <c r="B293">
        <v>33.550899999999999</v>
      </c>
      <c r="C293">
        <f t="shared" si="28"/>
        <v>154.33413999999999</v>
      </c>
      <c r="D293">
        <f t="shared" si="29"/>
        <v>21.159999999999997</v>
      </c>
      <c r="E293">
        <f t="shared" si="30"/>
        <v>29.767011171689642</v>
      </c>
      <c r="F293">
        <f t="shared" si="31"/>
        <v>3.7838888283103564</v>
      </c>
      <c r="G293">
        <f t="shared" si="32"/>
        <v>0.11278054622410597</v>
      </c>
      <c r="H293">
        <f t="shared" si="33"/>
        <v>3.7838888283103564</v>
      </c>
      <c r="I293">
        <f t="shared" si="34"/>
        <v>14.317814665011921</v>
      </c>
    </row>
    <row r="294" spans="1:9">
      <c r="A294">
        <v>5</v>
      </c>
      <c r="B294">
        <v>24.572199999999999</v>
      </c>
      <c r="C294">
        <f t="shared" si="28"/>
        <v>122.86099999999999</v>
      </c>
      <c r="D294">
        <f t="shared" si="29"/>
        <v>25</v>
      </c>
      <c r="E294">
        <f t="shared" si="30"/>
        <v>27.94142721518487</v>
      </c>
      <c r="F294">
        <f t="shared" si="31"/>
        <v>3.3692272151848712</v>
      </c>
      <c r="G294">
        <f t="shared" si="32"/>
        <v>0.13711540745984777</v>
      </c>
      <c r="H294">
        <f t="shared" si="33"/>
        <v>-3.3692272151848712</v>
      </c>
      <c r="I294">
        <f t="shared" si="34"/>
        <v>11.351692027542402</v>
      </c>
    </row>
    <row r="295" spans="1:9">
      <c r="A295">
        <v>3.6</v>
      </c>
      <c r="B295">
        <v>34.270800000000001</v>
      </c>
      <c r="C295">
        <f t="shared" si="28"/>
        <v>123.37488</v>
      </c>
      <c r="D295">
        <f t="shared" si="29"/>
        <v>12.96</v>
      </c>
      <c r="E295">
        <f t="shared" si="30"/>
        <v>34.330971062951562</v>
      </c>
      <c r="F295">
        <f t="shared" si="31"/>
        <v>6.0171062951560828E-2</v>
      </c>
      <c r="G295">
        <f t="shared" si="32"/>
        <v>1.7557530886807668E-3</v>
      </c>
      <c r="H295">
        <f t="shared" si="33"/>
        <v>-6.0171062951560828E-2</v>
      </c>
      <c r="I295">
        <f t="shared" si="34"/>
        <v>3.6205568167206959E-3</v>
      </c>
    </row>
    <row r="296" spans="1:9">
      <c r="A296">
        <v>4</v>
      </c>
      <c r="B296">
        <v>28.5</v>
      </c>
      <c r="C296">
        <f t="shared" si="28"/>
        <v>114</v>
      </c>
      <c r="D296">
        <f t="shared" si="29"/>
        <v>16</v>
      </c>
      <c r="E296">
        <f t="shared" si="30"/>
        <v>32.50538710644679</v>
      </c>
      <c r="F296">
        <f t="shared" si="31"/>
        <v>4.0053871064467899</v>
      </c>
      <c r="G296">
        <f t="shared" si="32"/>
        <v>0.14053989847181719</v>
      </c>
      <c r="H296">
        <f t="shared" si="33"/>
        <v>-4.0053871064467899</v>
      </c>
      <c r="I296">
        <f t="shared" si="34"/>
        <v>16.043125872490187</v>
      </c>
    </row>
    <row r="297" spans="1:9">
      <c r="A297">
        <v>3.6</v>
      </c>
      <c r="B297">
        <v>36.756300000000003</v>
      </c>
      <c r="C297">
        <f t="shared" si="28"/>
        <v>132.32268000000002</v>
      </c>
      <c r="D297">
        <f t="shared" si="29"/>
        <v>12.96</v>
      </c>
      <c r="E297">
        <f t="shared" si="30"/>
        <v>34.330971062951562</v>
      </c>
      <c r="F297">
        <f t="shared" si="31"/>
        <v>2.425328937048441</v>
      </c>
      <c r="G297">
        <f t="shared" si="32"/>
        <v>6.5984033677177534E-2</v>
      </c>
      <c r="H297">
        <f t="shared" si="33"/>
        <v>2.425328937048441</v>
      </c>
      <c r="I297">
        <f t="shared" si="34"/>
        <v>5.8822204528845203</v>
      </c>
    </row>
    <row r="298" spans="1:9">
      <c r="A298">
        <v>3</v>
      </c>
      <c r="B298">
        <v>38.7896</v>
      </c>
      <c r="C298">
        <f t="shared" si="28"/>
        <v>116.36879999999999</v>
      </c>
      <c r="D298">
        <f t="shared" si="29"/>
        <v>9</v>
      </c>
      <c r="E298">
        <f t="shared" si="30"/>
        <v>37.06934699770872</v>
      </c>
      <c r="F298">
        <f t="shared" si="31"/>
        <v>1.7202530022912796</v>
      </c>
      <c r="G298">
        <f t="shared" si="32"/>
        <v>4.4348304759298358E-2</v>
      </c>
      <c r="H298">
        <f t="shared" si="33"/>
        <v>1.7202530022912796</v>
      </c>
      <c r="I298">
        <f t="shared" si="34"/>
        <v>2.9592703918921615</v>
      </c>
    </row>
    <row r="299" spans="1:9">
      <c r="A299">
        <v>2.9</v>
      </c>
      <c r="B299">
        <v>32.4</v>
      </c>
      <c r="C299">
        <f t="shared" si="28"/>
        <v>93.96</v>
      </c>
      <c r="D299">
        <f t="shared" si="29"/>
        <v>8.41</v>
      </c>
      <c r="E299">
        <f t="shared" si="30"/>
        <v>37.525742986834906</v>
      </c>
      <c r="F299">
        <f t="shared" si="31"/>
        <v>5.1257429868349078</v>
      </c>
      <c r="G299">
        <f t="shared" si="32"/>
        <v>0.15820194403811444</v>
      </c>
      <c r="H299">
        <f t="shared" si="33"/>
        <v>-5.1257429868349078</v>
      </c>
      <c r="I299">
        <f t="shared" si="34"/>
        <v>26.273241167087242</v>
      </c>
    </row>
    <row r="300" spans="1:9">
      <c r="A300">
        <v>2.4</v>
      </c>
      <c r="B300">
        <v>37</v>
      </c>
      <c r="C300">
        <f t="shared" si="28"/>
        <v>88.8</v>
      </c>
      <c r="D300">
        <f t="shared" si="29"/>
        <v>5.76</v>
      </c>
      <c r="E300">
        <f t="shared" si="30"/>
        <v>39.807722932465872</v>
      </c>
      <c r="F300">
        <f t="shared" si="31"/>
        <v>2.8077229324658717</v>
      </c>
      <c r="G300">
        <f t="shared" si="32"/>
        <v>7.5884403580158688E-2</v>
      </c>
      <c r="H300">
        <f t="shared" si="33"/>
        <v>-2.8077229324658717</v>
      </c>
      <c r="I300">
        <f t="shared" si="34"/>
        <v>7.883308065494754</v>
      </c>
    </row>
    <row r="301" spans="1:9">
      <c r="A301">
        <v>3.5</v>
      </c>
      <c r="B301">
        <v>38.299999999999997</v>
      </c>
      <c r="C301">
        <f t="shared" si="28"/>
        <v>134.04999999999998</v>
      </c>
      <c r="D301">
        <f t="shared" si="29"/>
        <v>12.25</v>
      </c>
      <c r="E301">
        <f t="shared" si="30"/>
        <v>34.787367052077755</v>
      </c>
      <c r="F301">
        <f t="shared" si="31"/>
        <v>3.512632947922242</v>
      </c>
      <c r="G301">
        <f t="shared" si="32"/>
        <v>9.1713653992747834E-2</v>
      </c>
      <c r="H301">
        <f t="shared" si="33"/>
        <v>3.512632947922242</v>
      </c>
      <c r="I301">
        <f t="shared" si="34"/>
        <v>12.3385902268289</v>
      </c>
    </row>
    <row r="302" spans="1:9">
      <c r="A302">
        <v>5.3</v>
      </c>
      <c r="B302">
        <v>23.299900000000001</v>
      </c>
      <c r="C302">
        <f t="shared" si="28"/>
        <v>123.48947</v>
      </c>
      <c r="D302">
        <f t="shared" si="29"/>
        <v>28.09</v>
      </c>
      <c r="E302">
        <f t="shared" si="30"/>
        <v>26.572239247806294</v>
      </c>
      <c r="F302">
        <f t="shared" si="31"/>
        <v>3.2723392478062934</v>
      </c>
      <c r="G302">
        <f t="shared" si="32"/>
        <v>0.1404443473064817</v>
      </c>
      <c r="H302">
        <f t="shared" si="33"/>
        <v>-3.2723392478062934</v>
      </c>
      <c r="I302">
        <f t="shared" si="34"/>
        <v>10.708204152733458</v>
      </c>
    </row>
    <row r="303" spans="1:9">
      <c r="A303">
        <v>3.7</v>
      </c>
      <c r="B303">
        <v>27.5</v>
      </c>
      <c r="C303">
        <f t="shared" si="28"/>
        <v>101.75</v>
      </c>
      <c r="D303">
        <f t="shared" si="29"/>
        <v>13.690000000000001</v>
      </c>
      <c r="E303">
        <f t="shared" si="30"/>
        <v>33.874575073825369</v>
      </c>
      <c r="F303">
        <f t="shared" si="31"/>
        <v>6.374575073825369</v>
      </c>
      <c r="G303">
        <f t="shared" si="32"/>
        <v>0.23180272995728615</v>
      </c>
      <c r="H303">
        <f t="shared" si="33"/>
        <v>-6.374575073825369</v>
      </c>
      <c r="I303">
        <f t="shared" si="34"/>
        <v>40.635207371835712</v>
      </c>
    </row>
    <row r="304" spans="1:9">
      <c r="A304">
        <v>3.7</v>
      </c>
      <c r="B304">
        <v>27.8</v>
      </c>
      <c r="C304">
        <f t="shared" si="28"/>
        <v>102.86000000000001</v>
      </c>
      <c r="D304">
        <f t="shared" si="29"/>
        <v>13.690000000000001</v>
      </c>
      <c r="E304">
        <f t="shared" si="30"/>
        <v>33.874575073825369</v>
      </c>
      <c r="F304">
        <f t="shared" si="31"/>
        <v>6.0745750738253683</v>
      </c>
      <c r="G304">
        <f t="shared" si="32"/>
        <v>0.21850989474191973</v>
      </c>
      <c r="H304">
        <f t="shared" si="33"/>
        <v>-6.0745750738253683</v>
      </c>
      <c r="I304">
        <f t="shared" si="34"/>
        <v>36.900462327540481</v>
      </c>
    </row>
    <row r="305" spans="1:9">
      <c r="A305">
        <v>2.4</v>
      </c>
      <c r="B305">
        <v>35.299999999999997</v>
      </c>
      <c r="C305">
        <f t="shared" si="28"/>
        <v>84.719999999999985</v>
      </c>
      <c r="D305">
        <f t="shared" si="29"/>
        <v>5.76</v>
      </c>
      <c r="E305">
        <f t="shared" si="30"/>
        <v>39.807722932465872</v>
      </c>
      <c r="F305">
        <f t="shared" si="31"/>
        <v>4.5077229324658745</v>
      </c>
      <c r="G305">
        <f t="shared" si="32"/>
        <v>0.12769753349761684</v>
      </c>
      <c r="H305">
        <f t="shared" si="33"/>
        <v>-4.5077229324658745</v>
      </c>
      <c r="I305">
        <f t="shared" si="34"/>
        <v>20.319566035878744</v>
      </c>
    </row>
    <row r="306" spans="1:9">
      <c r="A306">
        <v>4.2</v>
      </c>
      <c r="B306">
        <v>24.6</v>
      </c>
      <c r="C306">
        <f t="shared" si="28"/>
        <v>103.32000000000001</v>
      </c>
      <c r="D306">
        <f t="shared" si="29"/>
        <v>17.64</v>
      </c>
      <c r="E306">
        <f t="shared" si="30"/>
        <v>31.592595128194407</v>
      </c>
      <c r="F306">
        <f t="shared" si="31"/>
        <v>6.9925951281944059</v>
      </c>
      <c r="G306">
        <f t="shared" si="32"/>
        <v>0.28425183447944735</v>
      </c>
      <c r="H306">
        <f t="shared" si="33"/>
        <v>-6.9925951281944059</v>
      </c>
      <c r="I306">
        <f t="shared" si="34"/>
        <v>48.896386626848141</v>
      </c>
    </row>
    <row r="307" spans="1:9">
      <c r="A307">
        <v>5</v>
      </c>
      <c r="B307">
        <v>29.7559</v>
      </c>
      <c r="C307">
        <f t="shared" si="28"/>
        <v>148.77950000000001</v>
      </c>
      <c r="D307">
        <f t="shared" si="29"/>
        <v>25</v>
      </c>
      <c r="E307">
        <f t="shared" si="30"/>
        <v>27.94142721518487</v>
      </c>
      <c r="F307">
        <f t="shared" si="31"/>
        <v>1.8144727848151305</v>
      </c>
      <c r="G307">
        <f t="shared" si="32"/>
        <v>6.0978588609826301E-2</v>
      </c>
      <c r="H307">
        <f t="shared" si="33"/>
        <v>1.8144727848151305</v>
      </c>
      <c r="I307">
        <f t="shared" si="34"/>
        <v>3.2923114868347749</v>
      </c>
    </row>
    <row r="308" spans="1:9">
      <c r="A308">
        <v>3.5</v>
      </c>
      <c r="B308">
        <v>32.348999999999997</v>
      </c>
      <c r="C308">
        <f t="shared" si="28"/>
        <v>113.22149999999999</v>
      </c>
      <c r="D308">
        <f t="shared" si="29"/>
        <v>12.25</v>
      </c>
      <c r="E308">
        <f t="shared" si="30"/>
        <v>34.787367052077755</v>
      </c>
      <c r="F308">
        <f t="shared" si="31"/>
        <v>2.4383670520777585</v>
      </c>
      <c r="G308">
        <f t="shared" si="32"/>
        <v>7.5376891158235454E-2</v>
      </c>
      <c r="H308">
        <f t="shared" si="33"/>
        <v>-2.4383670520777585</v>
      </c>
      <c r="I308">
        <f t="shared" si="34"/>
        <v>5.9456338806583782</v>
      </c>
    </row>
    <row r="309" spans="1:9">
      <c r="A309">
        <v>2.4</v>
      </c>
      <c r="B309">
        <v>41.5</v>
      </c>
      <c r="C309">
        <f t="shared" si="28"/>
        <v>99.6</v>
      </c>
      <c r="D309">
        <f t="shared" si="29"/>
        <v>5.76</v>
      </c>
      <c r="E309">
        <f t="shared" si="30"/>
        <v>39.807722932465872</v>
      </c>
      <c r="F309">
        <f t="shared" si="31"/>
        <v>1.6922770675341283</v>
      </c>
      <c r="G309">
        <f t="shared" si="32"/>
        <v>4.0777760663472974E-2</v>
      </c>
      <c r="H309">
        <f t="shared" si="33"/>
        <v>1.6922770675341283</v>
      </c>
      <c r="I309">
        <f t="shared" si="34"/>
        <v>2.8638016733019085</v>
      </c>
    </row>
    <row r="310" spans="1:9">
      <c r="A310">
        <v>5.3</v>
      </c>
      <c r="B310">
        <v>22.299900000000001</v>
      </c>
      <c r="C310">
        <f t="shared" si="28"/>
        <v>118.18947</v>
      </c>
      <c r="D310">
        <f t="shared" si="29"/>
        <v>28.09</v>
      </c>
      <c r="E310">
        <f t="shared" si="30"/>
        <v>26.572239247806294</v>
      </c>
      <c r="F310">
        <f t="shared" si="31"/>
        <v>4.2723392478062934</v>
      </c>
      <c r="G310">
        <f t="shared" si="32"/>
        <v>0.19158557876072507</v>
      </c>
      <c r="H310">
        <f t="shared" si="33"/>
        <v>-4.2723392478062934</v>
      </c>
      <c r="I310">
        <f t="shared" si="34"/>
        <v>18.252882648346045</v>
      </c>
    </row>
    <row r="311" spans="1:9">
      <c r="A311">
        <v>5.6</v>
      </c>
      <c r="B311">
        <v>24.2</v>
      </c>
      <c r="C311">
        <f t="shared" si="28"/>
        <v>135.51999999999998</v>
      </c>
      <c r="D311">
        <f t="shared" si="29"/>
        <v>31.359999999999996</v>
      </c>
      <c r="E311">
        <f t="shared" si="30"/>
        <v>25.203051280427719</v>
      </c>
      <c r="F311">
        <f t="shared" si="31"/>
        <v>1.0030512804277194</v>
      </c>
      <c r="G311">
        <f t="shared" si="32"/>
        <v>4.1448400017674358E-2</v>
      </c>
      <c r="H311">
        <f t="shared" si="33"/>
        <v>-1.0030512804277194</v>
      </c>
      <c r="I311">
        <f t="shared" si="34"/>
        <v>1.0061118711676873</v>
      </c>
    </row>
    <row r="312" spans="1:9">
      <c r="A312">
        <v>2.2000000000000002</v>
      </c>
      <c r="B312">
        <v>51.9</v>
      </c>
      <c r="C312">
        <f t="shared" si="28"/>
        <v>114.18</v>
      </c>
      <c r="D312">
        <f t="shared" si="29"/>
        <v>4.8400000000000007</v>
      </c>
      <c r="E312">
        <f t="shared" si="30"/>
        <v>40.720514910718251</v>
      </c>
      <c r="F312">
        <f t="shared" si="31"/>
        <v>11.179485089281748</v>
      </c>
      <c r="G312">
        <f t="shared" si="32"/>
        <v>0.2154043369803805</v>
      </c>
      <c r="H312">
        <f t="shared" si="33"/>
        <v>11.179485089281748</v>
      </c>
      <c r="I312">
        <f t="shared" si="34"/>
        <v>124.98088686147292</v>
      </c>
    </row>
    <row r="313" spans="1:9">
      <c r="A313">
        <v>4.5999999999999996</v>
      </c>
      <c r="B313">
        <v>33.305199999999999</v>
      </c>
      <c r="C313">
        <f t="shared" si="28"/>
        <v>153.20391999999998</v>
      </c>
      <c r="D313">
        <f t="shared" si="29"/>
        <v>21.159999999999997</v>
      </c>
      <c r="E313">
        <f t="shared" si="30"/>
        <v>29.767011171689642</v>
      </c>
      <c r="F313">
        <f t="shared" si="31"/>
        <v>3.5381888283103571</v>
      </c>
      <c r="G313">
        <f t="shared" si="32"/>
        <v>0.10623532746569175</v>
      </c>
      <c r="H313">
        <f t="shared" si="33"/>
        <v>3.5381888283103571</v>
      </c>
      <c r="I313">
        <f t="shared" si="34"/>
        <v>12.518780184780217</v>
      </c>
    </row>
    <row r="314" spans="1:9">
      <c r="A314">
        <v>5.2</v>
      </c>
      <c r="B314">
        <v>25.4</v>
      </c>
      <c r="C314">
        <f t="shared" si="28"/>
        <v>132.07999999999998</v>
      </c>
      <c r="D314">
        <f t="shared" si="29"/>
        <v>27.040000000000003</v>
      </c>
      <c r="E314">
        <f t="shared" si="30"/>
        <v>27.028635236932484</v>
      </c>
      <c r="F314">
        <f t="shared" si="31"/>
        <v>1.6286352369324852</v>
      </c>
      <c r="G314">
        <f t="shared" si="32"/>
        <v>6.4119497517026988E-2</v>
      </c>
      <c r="H314">
        <f t="shared" si="33"/>
        <v>-1.6286352369324852</v>
      </c>
      <c r="I314">
        <f t="shared" si="34"/>
        <v>2.6524527349781324</v>
      </c>
    </row>
    <row r="315" spans="1:9">
      <c r="A315">
        <v>3.5</v>
      </c>
      <c r="B315">
        <v>36.200000000000003</v>
      </c>
      <c r="C315">
        <f t="shared" si="28"/>
        <v>126.70000000000002</v>
      </c>
      <c r="D315">
        <f t="shared" si="29"/>
        <v>12.25</v>
      </c>
      <c r="E315">
        <f t="shared" si="30"/>
        <v>34.787367052077755</v>
      </c>
      <c r="F315">
        <f t="shared" si="31"/>
        <v>1.4126329479222477</v>
      </c>
      <c r="G315">
        <f t="shared" si="32"/>
        <v>3.9023009611111811E-2</v>
      </c>
      <c r="H315">
        <f t="shared" si="33"/>
        <v>1.4126329479222477</v>
      </c>
      <c r="I315">
        <f t="shared" si="34"/>
        <v>1.9955318455554998</v>
      </c>
    </row>
    <row r="316" spans="1:9">
      <c r="A316">
        <v>2.4</v>
      </c>
      <c r="B316">
        <v>38.6</v>
      </c>
      <c r="C316">
        <f t="shared" si="28"/>
        <v>92.64</v>
      </c>
      <c r="D316">
        <f t="shared" si="29"/>
        <v>5.76</v>
      </c>
      <c r="E316">
        <f t="shared" si="30"/>
        <v>39.807722932465872</v>
      </c>
      <c r="F316">
        <f t="shared" si="31"/>
        <v>1.2077229324658703</v>
      </c>
      <c r="G316">
        <f t="shared" si="32"/>
        <v>3.1288158872172803E-2</v>
      </c>
      <c r="H316">
        <f t="shared" si="33"/>
        <v>-1.2077229324658703</v>
      </c>
      <c r="I316">
        <f t="shared" si="34"/>
        <v>1.458594681603961</v>
      </c>
    </row>
    <row r="317" spans="1:9">
      <c r="A317">
        <v>4</v>
      </c>
      <c r="B317">
        <v>27.234000000000002</v>
      </c>
      <c r="C317">
        <f t="shared" si="28"/>
        <v>108.93600000000001</v>
      </c>
      <c r="D317">
        <f t="shared" si="29"/>
        <v>16</v>
      </c>
      <c r="E317">
        <f t="shared" si="30"/>
        <v>32.50538710644679</v>
      </c>
      <c r="F317">
        <f t="shared" si="31"/>
        <v>5.2713871064467881</v>
      </c>
      <c r="G317">
        <f t="shared" si="32"/>
        <v>0.19355904775085511</v>
      </c>
      <c r="H317">
        <f t="shared" si="33"/>
        <v>-5.2713871064467881</v>
      </c>
      <c r="I317">
        <f t="shared" si="34"/>
        <v>27.787522026013441</v>
      </c>
    </row>
    <row r="318" spans="1:9">
      <c r="A318">
        <v>4.3</v>
      </c>
      <c r="B318">
        <v>27.6</v>
      </c>
      <c r="C318">
        <f t="shared" si="28"/>
        <v>118.68</v>
      </c>
      <c r="D318">
        <f t="shared" si="29"/>
        <v>18.489999999999998</v>
      </c>
      <c r="E318">
        <f t="shared" si="30"/>
        <v>31.136199139068218</v>
      </c>
      <c r="F318">
        <f t="shared" si="31"/>
        <v>3.5361991390682164</v>
      </c>
      <c r="G318">
        <f t="shared" si="32"/>
        <v>0.12812315721261652</v>
      </c>
      <c r="H318">
        <f t="shared" si="33"/>
        <v>-3.5361991390682164</v>
      </c>
      <c r="I318">
        <f t="shared" si="34"/>
        <v>12.504704351146795</v>
      </c>
    </row>
    <row r="319" spans="1:9">
      <c r="A319">
        <v>4.8</v>
      </c>
      <c r="B319">
        <v>33.260300000000001</v>
      </c>
      <c r="C319">
        <f t="shared" si="28"/>
        <v>159.64944</v>
      </c>
      <c r="D319">
        <f t="shared" si="29"/>
        <v>23.04</v>
      </c>
      <c r="E319">
        <f t="shared" si="30"/>
        <v>28.854219193437256</v>
      </c>
      <c r="F319">
        <f t="shared" si="31"/>
        <v>4.4060808065627448</v>
      </c>
      <c r="G319">
        <f t="shared" si="32"/>
        <v>0.1324726718208418</v>
      </c>
      <c r="H319">
        <f t="shared" si="33"/>
        <v>4.4060808065627448</v>
      </c>
      <c r="I319">
        <f t="shared" si="34"/>
        <v>19.413548073960609</v>
      </c>
    </row>
    <row r="320" spans="1:9">
      <c r="A320">
        <v>2.4</v>
      </c>
      <c r="B320">
        <v>34.299999999999997</v>
      </c>
      <c r="C320">
        <f t="shared" si="28"/>
        <v>82.32</v>
      </c>
      <c r="D320">
        <f t="shared" si="29"/>
        <v>5.76</v>
      </c>
      <c r="E320">
        <f t="shared" si="30"/>
        <v>39.807722932465872</v>
      </c>
      <c r="F320">
        <f t="shared" si="31"/>
        <v>5.5077229324658745</v>
      </c>
      <c r="G320">
        <f t="shared" si="32"/>
        <v>0.16057501260833454</v>
      </c>
      <c r="H320">
        <f t="shared" si="33"/>
        <v>-5.5077229324658745</v>
      </c>
      <c r="I320">
        <f t="shared" si="34"/>
        <v>30.335011900810493</v>
      </c>
    </row>
    <row r="321" spans="1:9">
      <c r="A321">
        <v>3.7</v>
      </c>
      <c r="B321">
        <v>31.6</v>
      </c>
      <c r="C321">
        <f t="shared" si="28"/>
        <v>116.92000000000002</v>
      </c>
      <c r="D321">
        <f t="shared" si="29"/>
        <v>13.690000000000001</v>
      </c>
      <c r="E321">
        <f t="shared" si="30"/>
        <v>33.874575073825369</v>
      </c>
      <c r="F321">
        <f t="shared" si="31"/>
        <v>2.2745750738253676</v>
      </c>
      <c r="G321">
        <f t="shared" si="32"/>
        <v>7.1980223855233144E-2</v>
      </c>
      <c r="H321">
        <f t="shared" si="33"/>
        <v>-2.2745750738253676</v>
      </c>
      <c r="I321">
        <f t="shared" si="34"/>
        <v>5.1736917664676767</v>
      </c>
    </row>
    <row r="322" spans="1:9">
      <c r="A322">
        <v>2.2000000000000002</v>
      </c>
      <c r="B322">
        <v>46.8</v>
      </c>
      <c r="C322">
        <f t="shared" ref="C322:C385" si="35">A322*B322</f>
        <v>102.96000000000001</v>
      </c>
      <c r="D322">
        <f t="shared" ref="D322:D370" si="36">(A322^2)</f>
        <v>4.8400000000000007</v>
      </c>
      <c r="E322">
        <f t="shared" si="30"/>
        <v>40.720514910718251</v>
      </c>
      <c r="F322">
        <f t="shared" si="31"/>
        <v>6.0794850892817465</v>
      </c>
      <c r="G322">
        <f t="shared" si="32"/>
        <v>0.12990352754875528</v>
      </c>
      <c r="H322">
        <f t="shared" si="33"/>
        <v>6.0794850892817465</v>
      </c>
      <c r="I322">
        <f t="shared" si="34"/>
        <v>36.960138950799085</v>
      </c>
    </row>
    <row r="323" spans="1:9">
      <c r="A323">
        <v>2.4</v>
      </c>
      <c r="B323">
        <v>42.3</v>
      </c>
      <c r="C323">
        <f t="shared" si="35"/>
        <v>101.52</v>
      </c>
      <c r="D323">
        <f t="shared" si="36"/>
        <v>5.76</v>
      </c>
      <c r="E323">
        <f t="shared" ref="E323:E370" si="37">$L$30+$L$29*A323</f>
        <v>39.807722932465872</v>
      </c>
      <c r="F323">
        <f t="shared" ref="F323:F370" si="38">ABS(B323-E323)</f>
        <v>2.4922770675341255</v>
      </c>
      <c r="G323">
        <f t="shared" ref="G323:G370" si="39">F323/B323</f>
        <v>5.8919079610735829E-2</v>
      </c>
      <c r="H323">
        <f t="shared" ref="H323:H370" si="40">B323-E323</f>
        <v>2.4922770675341255</v>
      </c>
      <c r="I323">
        <f t="shared" ref="I323:I370" si="41">H323^2</f>
        <v>6.2114449813565003</v>
      </c>
    </row>
    <row r="324" spans="1:9">
      <c r="A324">
        <v>3.5</v>
      </c>
      <c r="B324">
        <v>29.773399999999999</v>
      </c>
      <c r="C324">
        <f t="shared" si="35"/>
        <v>104.20689999999999</v>
      </c>
      <c r="D324">
        <f t="shared" si="36"/>
        <v>12.25</v>
      </c>
      <c r="E324">
        <f t="shared" si="37"/>
        <v>34.787367052077755</v>
      </c>
      <c r="F324">
        <f t="shared" si="38"/>
        <v>5.0139670520777564</v>
      </c>
      <c r="G324">
        <f t="shared" si="39"/>
        <v>0.16840424849287475</v>
      </c>
      <c r="H324">
        <f t="shared" si="40"/>
        <v>-5.0139670520777564</v>
      </c>
      <c r="I324">
        <f t="shared" si="41"/>
        <v>25.139865599321308</v>
      </c>
    </row>
    <row r="325" spans="1:9">
      <c r="A325">
        <v>3.8</v>
      </c>
      <c r="B325">
        <v>34.514800000000001</v>
      </c>
      <c r="C325">
        <f t="shared" si="35"/>
        <v>131.15624</v>
      </c>
      <c r="D325">
        <f t="shared" si="36"/>
        <v>14.44</v>
      </c>
      <c r="E325">
        <f t="shared" si="37"/>
        <v>33.418179084699176</v>
      </c>
      <c r="F325">
        <f t="shared" si="38"/>
        <v>1.0966209153008251</v>
      </c>
      <c r="G325">
        <f t="shared" si="39"/>
        <v>3.1772483552007402E-2</v>
      </c>
      <c r="H325">
        <f t="shared" si="40"/>
        <v>1.0966209153008251</v>
      </c>
      <c r="I325">
        <f t="shared" si="41"/>
        <v>1.2025774318752194</v>
      </c>
    </row>
    <row r="326" spans="1:9">
      <c r="A326">
        <v>2.5</v>
      </c>
      <c r="B326">
        <v>35.922600000000003</v>
      </c>
      <c r="C326">
        <f t="shared" si="35"/>
        <v>89.8065</v>
      </c>
      <c r="D326">
        <f t="shared" si="36"/>
        <v>6.25</v>
      </c>
      <c r="E326">
        <f t="shared" si="37"/>
        <v>39.351326943339679</v>
      </c>
      <c r="F326">
        <f t="shared" si="38"/>
        <v>3.4287269433396759</v>
      </c>
      <c r="G326">
        <f t="shared" si="39"/>
        <v>9.5447627491876297E-2</v>
      </c>
      <c r="H326">
        <f t="shared" si="40"/>
        <v>-3.4287269433396759</v>
      </c>
      <c r="I326">
        <f t="shared" si="41"/>
        <v>11.756168451983436</v>
      </c>
    </row>
    <row r="327" spans="1:9">
      <c r="A327">
        <v>1.8</v>
      </c>
      <c r="B327">
        <v>43.628999999999998</v>
      </c>
      <c r="C327">
        <f t="shared" si="35"/>
        <v>78.532200000000003</v>
      </c>
      <c r="D327">
        <f t="shared" si="36"/>
        <v>3.24</v>
      </c>
      <c r="E327">
        <f t="shared" si="37"/>
        <v>42.546098867223023</v>
      </c>
      <c r="F327">
        <f t="shared" si="38"/>
        <v>1.0829011327769749</v>
      </c>
      <c r="G327">
        <f t="shared" si="39"/>
        <v>2.4820672781337524E-2</v>
      </c>
      <c r="H327">
        <f t="shared" si="40"/>
        <v>1.0829011327769749</v>
      </c>
      <c r="I327">
        <f t="shared" si="41"/>
        <v>1.1726748633696553</v>
      </c>
    </row>
    <row r="328" spans="1:9">
      <c r="A328">
        <v>6</v>
      </c>
      <c r="B328">
        <v>30.5</v>
      </c>
      <c r="C328">
        <f t="shared" si="35"/>
        <v>183</v>
      </c>
      <c r="D328">
        <f t="shared" si="36"/>
        <v>36</v>
      </c>
      <c r="E328">
        <f t="shared" si="37"/>
        <v>23.37746732392295</v>
      </c>
      <c r="F328">
        <f t="shared" si="38"/>
        <v>7.12253267607705</v>
      </c>
      <c r="G328">
        <f t="shared" si="39"/>
        <v>0.23352566151072296</v>
      </c>
      <c r="H328">
        <f t="shared" si="40"/>
        <v>7.12253267607705</v>
      </c>
      <c r="I328">
        <f t="shared" si="41"/>
        <v>50.7304717217853</v>
      </c>
    </row>
    <row r="329" spans="1:9">
      <c r="A329">
        <v>2</v>
      </c>
      <c r="B329">
        <v>49.3</v>
      </c>
      <c r="C329">
        <f t="shared" si="35"/>
        <v>98.6</v>
      </c>
      <c r="D329">
        <f t="shared" si="36"/>
        <v>4</v>
      </c>
      <c r="E329">
        <f t="shared" si="37"/>
        <v>41.633306888970637</v>
      </c>
      <c r="F329">
        <f t="shared" si="38"/>
        <v>7.6666931110293604</v>
      </c>
      <c r="G329">
        <f t="shared" si="39"/>
        <v>0.15551101645089982</v>
      </c>
      <c r="H329">
        <f t="shared" si="40"/>
        <v>7.6666931110293604</v>
      </c>
      <c r="I329">
        <f t="shared" si="41"/>
        <v>58.778183258705049</v>
      </c>
    </row>
    <row r="330" spans="1:9">
      <c r="A330">
        <v>6.2</v>
      </c>
      <c r="B330">
        <v>26</v>
      </c>
      <c r="C330">
        <f t="shared" si="35"/>
        <v>161.20000000000002</v>
      </c>
      <c r="D330">
        <f t="shared" si="36"/>
        <v>38.440000000000005</v>
      </c>
      <c r="E330">
        <f t="shared" si="37"/>
        <v>22.464675345670564</v>
      </c>
      <c r="F330">
        <f t="shared" si="38"/>
        <v>3.5353246543294361</v>
      </c>
      <c r="G330">
        <f t="shared" si="39"/>
        <v>0.13597402516651677</v>
      </c>
      <c r="H330">
        <f t="shared" si="40"/>
        <v>3.5353246543294361</v>
      </c>
      <c r="I330">
        <f t="shared" si="41"/>
        <v>12.498520411509547</v>
      </c>
    </row>
    <row r="331" spans="1:9">
      <c r="A331">
        <v>3.5</v>
      </c>
      <c r="B331">
        <v>29.2</v>
      </c>
      <c r="C331">
        <f t="shared" si="35"/>
        <v>102.2</v>
      </c>
      <c r="D331">
        <f t="shared" si="36"/>
        <v>12.25</v>
      </c>
      <c r="E331">
        <f t="shared" si="37"/>
        <v>34.787367052077755</v>
      </c>
      <c r="F331">
        <f t="shared" si="38"/>
        <v>5.5873670520777559</v>
      </c>
      <c r="G331">
        <f t="shared" si="39"/>
        <v>0.19134818671499165</v>
      </c>
      <c r="H331">
        <f t="shared" si="40"/>
        <v>-5.5873670520777559</v>
      </c>
      <c r="I331">
        <f t="shared" si="41"/>
        <v>31.218670574644072</v>
      </c>
    </row>
    <row r="332" spans="1:9">
      <c r="A332">
        <v>5</v>
      </c>
      <c r="B332">
        <v>32.670099999999998</v>
      </c>
      <c r="C332">
        <f t="shared" si="35"/>
        <v>163.35049999999998</v>
      </c>
      <c r="D332">
        <f t="shared" si="36"/>
        <v>25</v>
      </c>
      <c r="E332">
        <f t="shared" si="37"/>
        <v>27.94142721518487</v>
      </c>
      <c r="F332">
        <f t="shared" si="38"/>
        <v>4.728672784815128</v>
      </c>
      <c r="G332">
        <f t="shared" si="39"/>
        <v>0.14474007685361012</v>
      </c>
      <c r="H332">
        <f t="shared" si="40"/>
        <v>4.728672784815128</v>
      </c>
      <c r="I332">
        <f t="shared" si="41"/>
        <v>22.360346305851259</v>
      </c>
    </row>
    <row r="333" spans="1:9">
      <c r="A333">
        <v>4</v>
      </c>
      <c r="B333">
        <v>27.8</v>
      </c>
      <c r="C333">
        <f t="shared" si="35"/>
        <v>111.2</v>
      </c>
      <c r="D333">
        <f t="shared" si="36"/>
        <v>16</v>
      </c>
      <c r="E333">
        <f t="shared" si="37"/>
        <v>32.50538710644679</v>
      </c>
      <c r="F333">
        <f t="shared" si="38"/>
        <v>4.7053871064467891</v>
      </c>
      <c r="G333">
        <f t="shared" si="39"/>
        <v>0.16925852900887731</v>
      </c>
      <c r="H333">
        <f t="shared" si="40"/>
        <v>-4.7053871064467891</v>
      </c>
      <c r="I333">
        <f t="shared" si="41"/>
        <v>22.140667821515688</v>
      </c>
    </row>
    <row r="334" spans="1:9">
      <c r="A334">
        <v>1.6</v>
      </c>
      <c r="B334">
        <v>47.202500000000001</v>
      </c>
      <c r="C334">
        <f t="shared" si="35"/>
        <v>75.524000000000001</v>
      </c>
      <c r="D334">
        <f t="shared" si="36"/>
        <v>2.5600000000000005</v>
      </c>
      <c r="E334">
        <f t="shared" si="37"/>
        <v>43.458890845475409</v>
      </c>
      <c r="F334">
        <f t="shared" si="38"/>
        <v>3.7436091545245915</v>
      </c>
      <c r="G334">
        <f t="shared" si="39"/>
        <v>7.9309552556000029E-2</v>
      </c>
      <c r="H334">
        <f t="shared" si="40"/>
        <v>3.7436091545245915</v>
      </c>
      <c r="I334">
        <f t="shared" si="41"/>
        <v>14.014609501840328</v>
      </c>
    </row>
    <row r="335" spans="1:9">
      <c r="A335">
        <v>2</v>
      </c>
      <c r="B335">
        <v>42.6</v>
      </c>
      <c r="C335">
        <f t="shared" si="35"/>
        <v>85.2</v>
      </c>
      <c r="D335">
        <f t="shared" si="36"/>
        <v>4</v>
      </c>
      <c r="E335">
        <f t="shared" si="37"/>
        <v>41.633306888970637</v>
      </c>
      <c r="F335">
        <f t="shared" si="38"/>
        <v>0.96669311102936462</v>
      </c>
      <c r="G335">
        <f t="shared" si="39"/>
        <v>2.2692326549985084E-2</v>
      </c>
      <c r="H335">
        <f t="shared" si="40"/>
        <v>0.96669311102936462</v>
      </c>
      <c r="I335">
        <f t="shared" si="41"/>
        <v>0.93449557091163149</v>
      </c>
    </row>
    <row r="336" spans="1:9">
      <c r="A336">
        <v>1.8</v>
      </c>
      <c r="B336">
        <v>50</v>
      </c>
      <c r="C336">
        <f t="shared" si="35"/>
        <v>90</v>
      </c>
      <c r="D336">
        <f t="shared" si="36"/>
        <v>3.24</v>
      </c>
      <c r="E336">
        <f t="shared" si="37"/>
        <v>42.546098867223023</v>
      </c>
      <c r="F336">
        <f t="shared" si="38"/>
        <v>7.4539011327769771</v>
      </c>
      <c r="G336">
        <f t="shared" si="39"/>
        <v>0.14907802265553954</v>
      </c>
      <c r="H336">
        <f t="shared" si="40"/>
        <v>7.4539011327769771</v>
      </c>
      <c r="I336">
        <f t="shared" si="41"/>
        <v>55.560642097213901</v>
      </c>
    </row>
    <row r="337" spans="1:9">
      <c r="A337">
        <v>3</v>
      </c>
      <c r="B337">
        <v>34.9</v>
      </c>
      <c r="C337">
        <f t="shared" si="35"/>
        <v>104.69999999999999</v>
      </c>
      <c r="D337">
        <f t="shared" si="36"/>
        <v>9</v>
      </c>
      <c r="E337">
        <f t="shared" si="37"/>
        <v>37.06934699770872</v>
      </c>
      <c r="F337">
        <f t="shared" si="38"/>
        <v>2.1693469977087219</v>
      </c>
      <c r="G337">
        <f t="shared" si="39"/>
        <v>6.2158939762427562E-2</v>
      </c>
      <c r="H337">
        <f t="shared" si="40"/>
        <v>-2.1693469977087219</v>
      </c>
      <c r="I337">
        <f t="shared" si="41"/>
        <v>4.7060663964678451</v>
      </c>
    </row>
    <row r="338" spans="1:9">
      <c r="A338">
        <v>2.4</v>
      </c>
      <c r="B338">
        <v>39.200000000000003</v>
      </c>
      <c r="C338">
        <f t="shared" si="35"/>
        <v>94.08</v>
      </c>
      <c r="D338">
        <f t="shared" si="36"/>
        <v>5.76</v>
      </c>
      <c r="E338">
        <f t="shared" si="37"/>
        <v>39.807722932465872</v>
      </c>
      <c r="F338">
        <f t="shared" si="38"/>
        <v>0.60772293246586884</v>
      </c>
      <c r="G338">
        <f t="shared" si="39"/>
        <v>1.5503136032292572E-2</v>
      </c>
      <c r="H338">
        <f t="shared" si="40"/>
        <v>-0.60772293246586884</v>
      </c>
      <c r="I338">
        <f t="shared" si="41"/>
        <v>0.369327162644915</v>
      </c>
    </row>
    <row r="339" spans="1:9">
      <c r="A339">
        <v>4.7</v>
      </c>
      <c r="B339">
        <v>24.5</v>
      </c>
      <c r="C339">
        <f t="shared" si="35"/>
        <v>115.15</v>
      </c>
      <c r="D339">
        <f t="shared" si="36"/>
        <v>22.090000000000003</v>
      </c>
      <c r="E339">
        <f t="shared" si="37"/>
        <v>29.310615182563446</v>
      </c>
      <c r="F339">
        <f t="shared" si="38"/>
        <v>4.8106151825634456</v>
      </c>
      <c r="G339">
        <f t="shared" si="39"/>
        <v>0.19635164010463044</v>
      </c>
      <c r="H339">
        <f t="shared" si="40"/>
        <v>-4.8106151825634456</v>
      </c>
      <c r="I339">
        <f t="shared" si="41"/>
        <v>23.142018434709932</v>
      </c>
    </row>
    <row r="340" spans="1:9">
      <c r="A340">
        <v>3.7</v>
      </c>
      <c r="B340">
        <v>34.730499999999999</v>
      </c>
      <c r="C340">
        <f t="shared" si="35"/>
        <v>128.50285</v>
      </c>
      <c r="D340">
        <f t="shared" si="36"/>
        <v>13.690000000000001</v>
      </c>
      <c r="E340">
        <f t="shared" si="37"/>
        <v>33.874575073825369</v>
      </c>
      <c r="F340">
        <f t="shared" si="38"/>
        <v>0.85592492617463023</v>
      </c>
      <c r="G340">
        <f t="shared" si="39"/>
        <v>2.4644762562434468E-2</v>
      </c>
      <c r="H340">
        <f t="shared" si="40"/>
        <v>0.85592492617463023</v>
      </c>
      <c r="I340">
        <f t="shared" si="41"/>
        <v>0.73260747924704617</v>
      </c>
    </row>
    <row r="341" spans="1:9">
      <c r="A341">
        <v>5</v>
      </c>
      <c r="B341">
        <v>32.880800000000001</v>
      </c>
      <c r="C341">
        <f t="shared" si="35"/>
        <v>164.404</v>
      </c>
      <c r="D341">
        <f t="shared" si="36"/>
        <v>25</v>
      </c>
      <c r="E341">
        <f t="shared" si="37"/>
        <v>27.94142721518487</v>
      </c>
      <c r="F341">
        <f t="shared" si="38"/>
        <v>4.9393727848151308</v>
      </c>
      <c r="G341">
        <f t="shared" si="39"/>
        <v>0.15022057811291487</v>
      </c>
      <c r="H341">
        <f t="shared" si="40"/>
        <v>4.9393727848151308</v>
      </c>
      <c r="I341">
        <f t="shared" si="41"/>
        <v>24.397403507372381</v>
      </c>
    </row>
    <row r="342" spans="1:9">
      <c r="A342">
        <v>3.7</v>
      </c>
      <c r="B342">
        <v>28.5</v>
      </c>
      <c r="C342">
        <f t="shared" si="35"/>
        <v>105.45</v>
      </c>
      <c r="D342">
        <f t="shared" si="36"/>
        <v>13.690000000000001</v>
      </c>
      <c r="E342">
        <f t="shared" si="37"/>
        <v>33.874575073825369</v>
      </c>
      <c r="F342">
        <f t="shared" si="38"/>
        <v>5.374575073825369</v>
      </c>
      <c r="G342">
        <f t="shared" si="39"/>
        <v>0.18858158153773225</v>
      </c>
      <c r="H342">
        <f t="shared" si="40"/>
        <v>-5.374575073825369</v>
      </c>
      <c r="I342">
        <f t="shared" si="41"/>
        <v>28.88605722418497</v>
      </c>
    </row>
    <row r="343" spans="1:9">
      <c r="A343">
        <v>1.8</v>
      </c>
      <c r="B343">
        <v>48.4</v>
      </c>
      <c r="C343">
        <f t="shared" si="35"/>
        <v>87.12</v>
      </c>
      <c r="D343">
        <f t="shared" si="36"/>
        <v>3.24</v>
      </c>
      <c r="E343">
        <f t="shared" si="37"/>
        <v>42.546098867223023</v>
      </c>
      <c r="F343">
        <f t="shared" si="38"/>
        <v>5.8539011327769757</v>
      </c>
      <c r="G343">
        <f t="shared" si="39"/>
        <v>0.12094837051192099</v>
      </c>
      <c r="H343">
        <f t="shared" si="40"/>
        <v>5.8539011327769757</v>
      </c>
      <c r="I343">
        <f t="shared" si="41"/>
        <v>34.268158472327556</v>
      </c>
    </row>
    <row r="344" spans="1:9">
      <c r="A344">
        <v>4</v>
      </c>
      <c r="B344">
        <v>26.2</v>
      </c>
      <c r="C344">
        <f t="shared" si="35"/>
        <v>104.8</v>
      </c>
      <c r="D344">
        <f t="shared" si="36"/>
        <v>16</v>
      </c>
      <c r="E344">
        <f t="shared" si="37"/>
        <v>32.50538710644679</v>
      </c>
      <c r="F344">
        <f t="shared" si="38"/>
        <v>6.3053871064467906</v>
      </c>
      <c r="G344">
        <f t="shared" si="39"/>
        <v>0.24066363001705307</v>
      </c>
      <c r="H344">
        <f t="shared" si="40"/>
        <v>-6.3053871064467906</v>
      </c>
      <c r="I344">
        <f t="shared" si="41"/>
        <v>39.757906562145429</v>
      </c>
    </row>
    <row r="345" spans="1:9">
      <c r="A345">
        <v>2.5</v>
      </c>
      <c r="B345">
        <v>37.9</v>
      </c>
      <c r="C345">
        <f t="shared" si="35"/>
        <v>94.75</v>
      </c>
      <c r="D345">
        <f t="shared" si="36"/>
        <v>6.25</v>
      </c>
      <c r="E345">
        <f t="shared" si="37"/>
        <v>39.351326943339679</v>
      </c>
      <c r="F345">
        <f t="shared" si="38"/>
        <v>1.45132694333968</v>
      </c>
      <c r="G345">
        <f t="shared" si="39"/>
        <v>3.829358689550607E-2</v>
      </c>
      <c r="H345">
        <f t="shared" si="40"/>
        <v>-1.45132694333968</v>
      </c>
      <c r="I345">
        <f t="shared" si="41"/>
        <v>2.1063498964636986</v>
      </c>
    </row>
    <row r="346" spans="1:9">
      <c r="A346">
        <v>5.5</v>
      </c>
      <c r="B346">
        <v>29.2</v>
      </c>
      <c r="C346">
        <f t="shared" si="35"/>
        <v>160.6</v>
      </c>
      <c r="D346">
        <f t="shared" si="36"/>
        <v>30.25</v>
      </c>
      <c r="E346">
        <f t="shared" si="37"/>
        <v>25.659447269553908</v>
      </c>
      <c r="F346">
        <f t="shared" si="38"/>
        <v>3.5405527304460911</v>
      </c>
      <c r="G346">
        <f t="shared" si="39"/>
        <v>0.1212518058371949</v>
      </c>
      <c r="H346">
        <f t="shared" si="40"/>
        <v>3.5405527304460911</v>
      </c>
      <c r="I346">
        <f t="shared" si="41"/>
        <v>12.53551363706927</v>
      </c>
    </row>
    <row r="347" spans="1:9">
      <c r="A347">
        <v>1.6</v>
      </c>
      <c r="B347">
        <v>47.9</v>
      </c>
      <c r="C347">
        <f t="shared" si="35"/>
        <v>76.64</v>
      </c>
      <c r="D347">
        <f t="shared" si="36"/>
        <v>2.5600000000000005</v>
      </c>
      <c r="E347">
        <f t="shared" si="37"/>
        <v>43.458890845475409</v>
      </c>
      <c r="F347">
        <f t="shared" si="38"/>
        <v>4.4411091545245895</v>
      </c>
      <c r="G347">
        <f t="shared" si="39"/>
        <v>9.2716266273999787E-2</v>
      </c>
      <c r="H347">
        <f t="shared" si="40"/>
        <v>4.4411091545245895</v>
      </c>
      <c r="I347">
        <f t="shared" si="41"/>
        <v>19.723450522402114</v>
      </c>
    </row>
    <row r="348" spans="1:9">
      <c r="A348">
        <v>2.5</v>
      </c>
      <c r="B348">
        <v>39.571399999999997</v>
      </c>
      <c r="C348">
        <f t="shared" si="35"/>
        <v>98.928499999999985</v>
      </c>
      <c r="D348">
        <f t="shared" si="36"/>
        <v>6.25</v>
      </c>
      <c r="E348">
        <f t="shared" si="37"/>
        <v>39.351326943339679</v>
      </c>
      <c r="F348">
        <f t="shared" si="38"/>
        <v>0.2200730566603184</v>
      </c>
      <c r="G348">
        <f t="shared" si="39"/>
        <v>5.5614169996593098E-3</v>
      </c>
      <c r="H348">
        <f t="shared" si="40"/>
        <v>0.2200730566603184</v>
      </c>
      <c r="I348">
        <f t="shared" si="41"/>
        <v>4.8432150267815714E-2</v>
      </c>
    </row>
    <row r="349" spans="1:9">
      <c r="A349">
        <v>2.4</v>
      </c>
      <c r="B349">
        <v>38.6</v>
      </c>
      <c r="C349">
        <f t="shared" si="35"/>
        <v>92.64</v>
      </c>
      <c r="D349">
        <f t="shared" si="36"/>
        <v>5.76</v>
      </c>
      <c r="E349">
        <f t="shared" si="37"/>
        <v>39.807722932465872</v>
      </c>
      <c r="F349">
        <f t="shared" si="38"/>
        <v>1.2077229324658703</v>
      </c>
      <c r="G349">
        <f t="shared" si="39"/>
        <v>3.1288158872172803E-2</v>
      </c>
      <c r="H349">
        <f t="shared" si="40"/>
        <v>-1.2077229324658703</v>
      </c>
      <c r="I349">
        <f t="shared" si="41"/>
        <v>1.458594681603961</v>
      </c>
    </row>
    <row r="350" spans="1:9">
      <c r="A350">
        <v>5.7</v>
      </c>
      <c r="B350">
        <v>21.1</v>
      </c>
      <c r="C350">
        <f t="shared" si="35"/>
        <v>120.27000000000001</v>
      </c>
      <c r="D350">
        <f t="shared" si="36"/>
        <v>32.49</v>
      </c>
      <c r="E350">
        <f t="shared" si="37"/>
        <v>24.746655291301526</v>
      </c>
      <c r="F350">
        <f t="shared" si="38"/>
        <v>3.6466552913015242</v>
      </c>
      <c r="G350">
        <f t="shared" si="39"/>
        <v>0.17282726499059356</v>
      </c>
      <c r="H350">
        <f t="shared" si="40"/>
        <v>-3.6466552913015242</v>
      </c>
      <c r="I350">
        <f t="shared" si="41"/>
        <v>13.298094813577405</v>
      </c>
    </row>
    <row r="351" spans="1:9">
      <c r="A351">
        <v>6.2</v>
      </c>
      <c r="B351">
        <v>26.1</v>
      </c>
      <c r="C351">
        <f t="shared" si="35"/>
        <v>161.82000000000002</v>
      </c>
      <c r="D351">
        <f t="shared" si="36"/>
        <v>38.440000000000005</v>
      </c>
      <c r="E351">
        <f t="shared" si="37"/>
        <v>22.464675345670564</v>
      </c>
      <c r="F351">
        <f t="shared" si="38"/>
        <v>3.6353246543294375</v>
      </c>
      <c r="G351">
        <f t="shared" si="39"/>
        <v>0.13928446951453782</v>
      </c>
      <c r="H351">
        <f t="shared" si="40"/>
        <v>3.6353246543294375</v>
      </c>
      <c r="I351">
        <f t="shared" si="41"/>
        <v>13.215585342375444</v>
      </c>
    </row>
    <row r="352" spans="1:9">
      <c r="A352">
        <v>2</v>
      </c>
      <c r="B352">
        <v>60.1</v>
      </c>
      <c r="C352">
        <f t="shared" si="35"/>
        <v>120.2</v>
      </c>
      <c r="D352">
        <f t="shared" si="36"/>
        <v>4</v>
      </c>
      <c r="E352">
        <f t="shared" si="37"/>
        <v>41.633306888970637</v>
      </c>
      <c r="F352">
        <f t="shared" si="38"/>
        <v>18.466693111029365</v>
      </c>
      <c r="G352">
        <f t="shared" si="39"/>
        <v>0.30726610833659507</v>
      </c>
      <c r="H352">
        <f t="shared" si="40"/>
        <v>18.466693111029365</v>
      </c>
      <c r="I352">
        <f t="shared" si="41"/>
        <v>341.0187544569394</v>
      </c>
    </row>
    <row r="353" spans="1:9">
      <c r="A353">
        <v>2.4</v>
      </c>
      <c r="B353">
        <v>46.9</v>
      </c>
      <c r="C353">
        <f t="shared" si="35"/>
        <v>112.55999999999999</v>
      </c>
      <c r="D353">
        <f t="shared" si="36"/>
        <v>5.76</v>
      </c>
      <c r="E353">
        <f t="shared" si="37"/>
        <v>39.807722932465872</v>
      </c>
      <c r="F353">
        <f t="shared" si="38"/>
        <v>7.0922770675341269</v>
      </c>
      <c r="G353">
        <f t="shared" si="39"/>
        <v>0.15122125943569567</v>
      </c>
      <c r="H353">
        <f t="shared" si="40"/>
        <v>7.0922770675341269</v>
      </c>
      <c r="I353">
        <f t="shared" si="41"/>
        <v>50.300394002670473</v>
      </c>
    </row>
    <row r="354" spans="1:9">
      <c r="A354">
        <v>6.2</v>
      </c>
      <c r="B354">
        <v>33.799999999999997</v>
      </c>
      <c r="C354">
        <f t="shared" si="35"/>
        <v>209.56</v>
      </c>
      <c r="D354">
        <f t="shared" si="36"/>
        <v>38.440000000000005</v>
      </c>
      <c r="E354">
        <f t="shared" si="37"/>
        <v>22.464675345670564</v>
      </c>
      <c r="F354">
        <f t="shared" si="38"/>
        <v>11.335324654329433</v>
      </c>
      <c r="G354">
        <f t="shared" si="39"/>
        <v>0.33536463474347439</v>
      </c>
      <c r="H354">
        <f t="shared" si="40"/>
        <v>11.335324654329433</v>
      </c>
      <c r="I354">
        <f t="shared" si="41"/>
        <v>128.48958501904869</v>
      </c>
    </row>
    <row r="355" spans="1:9">
      <c r="A355">
        <v>6.2</v>
      </c>
      <c r="B355">
        <v>28.4</v>
      </c>
      <c r="C355">
        <f t="shared" si="35"/>
        <v>176.07999999999998</v>
      </c>
      <c r="D355">
        <f t="shared" si="36"/>
        <v>38.440000000000005</v>
      </c>
      <c r="E355">
        <f t="shared" si="37"/>
        <v>22.464675345670564</v>
      </c>
      <c r="F355">
        <f t="shared" si="38"/>
        <v>5.9353246543294347</v>
      </c>
      <c r="G355">
        <f t="shared" si="39"/>
        <v>0.20899030472990968</v>
      </c>
      <c r="H355">
        <f t="shared" si="40"/>
        <v>5.9353246543294347</v>
      </c>
      <c r="I355">
        <f t="shared" si="41"/>
        <v>35.22807875229082</v>
      </c>
    </row>
    <row r="356" spans="1:9">
      <c r="A356">
        <v>3</v>
      </c>
      <c r="B356">
        <v>34.4</v>
      </c>
      <c r="C356">
        <f t="shared" si="35"/>
        <v>103.19999999999999</v>
      </c>
      <c r="D356">
        <f t="shared" si="36"/>
        <v>9</v>
      </c>
      <c r="E356">
        <f t="shared" si="37"/>
        <v>37.06934699770872</v>
      </c>
      <c r="F356">
        <f t="shared" si="38"/>
        <v>2.6693469977087219</v>
      </c>
      <c r="G356">
        <f t="shared" si="39"/>
        <v>7.7597296445020988E-2</v>
      </c>
      <c r="H356">
        <f t="shared" si="40"/>
        <v>-2.6693469977087219</v>
      </c>
      <c r="I356">
        <f t="shared" si="41"/>
        <v>7.1254133941765669</v>
      </c>
    </row>
    <row r="357" spans="1:9">
      <c r="A357">
        <v>1.3</v>
      </c>
      <c r="B357">
        <v>30.2</v>
      </c>
      <c r="C357">
        <f t="shared" si="35"/>
        <v>39.26</v>
      </c>
      <c r="D357">
        <f t="shared" si="36"/>
        <v>1.6900000000000002</v>
      </c>
      <c r="E357">
        <f t="shared" si="37"/>
        <v>44.828078812853981</v>
      </c>
      <c r="F357">
        <f t="shared" si="38"/>
        <v>14.628078812853982</v>
      </c>
      <c r="G357">
        <f t="shared" si="39"/>
        <v>0.48437347062430403</v>
      </c>
      <c r="H357">
        <f t="shared" si="40"/>
        <v>-14.628078812853982</v>
      </c>
      <c r="I357">
        <f t="shared" si="41"/>
        <v>213.98068975506754</v>
      </c>
    </row>
    <row r="358" spans="1:9">
      <c r="A358">
        <v>4</v>
      </c>
      <c r="B358">
        <v>26.384599999999999</v>
      </c>
      <c r="C358">
        <f t="shared" si="35"/>
        <v>105.5384</v>
      </c>
      <c r="D358">
        <f t="shared" si="36"/>
        <v>16</v>
      </c>
      <c r="E358">
        <f t="shared" si="37"/>
        <v>32.50538710644679</v>
      </c>
      <c r="F358">
        <f t="shared" si="38"/>
        <v>6.1207871064467909</v>
      </c>
      <c r="G358">
        <f t="shared" si="39"/>
        <v>0.231983320059686</v>
      </c>
      <c r="H358">
        <f t="shared" si="40"/>
        <v>-6.1207871064467909</v>
      </c>
      <c r="I358">
        <f t="shared" si="41"/>
        <v>37.464034802445276</v>
      </c>
    </row>
    <row r="359" spans="1:9">
      <c r="A359">
        <v>1.6</v>
      </c>
      <c r="B359">
        <v>48.2</v>
      </c>
      <c r="C359">
        <f t="shared" si="35"/>
        <v>77.12</v>
      </c>
      <c r="D359">
        <f t="shared" si="36"/>
        <v>2.5600000000000005</v>
      </c>
      <c r="E359">
        <f t="shared" si="37"/>
        <v>43.458890845475409</v>
      </c>
      <c r="F359">
        <f t="shared" si="38"/>
        <v>4.7411091545245938</v>
      </c>
      <c r="G359">
        <f t="shared" si="39"/>
        <v>9.8363260467315222E-2</v>
      </c>
      <c r="H359">
        <f t="shared" si="40"/>
        <v>4.7411091545245938</v>
      </c>
      <c r="I359">
        <f t="shared" si="41"/>
        <v>22.47811601511691</v>
      </c>
    </row>
    <row r="360" spans="1:9">
      <c r="A360">
        <v>6</v>
      </c>
      <c r="B360">
        <v>30.299900000000001</v>
      </c>
      <c r="C360">
        <f t="shared" si="35"/>
        <v>181.79939999999999</v>
      </c>
      <c r="D360">
        <f t="shared" si="36"/>
        <v>36</v>
      </c>
      <c r="E360">
        <f t="shared" si="37"/>
        <v>23.37746732392295</v>
      </c>
      <c r="F360">
        <f t="shared" si="38"/>
        <v>6.9224326760770509</v>
      </c>
      <c r="G360">
        <f t="shared" si="39"/>
        <v>0.22846387862920506</v>
      </c>
      <c r="H360">
        <f t="shared" si="40"/>
        <v>6.9224326760770509</v>
      </c>
      <c r="I360">
        <f t="shared" si="41"/>
        <v>47.920074154819282</v>
      </c>
    </row>
    <row r="361" spans="1:9">
      <c r="A361">
        <v>1.8</v>
      </c>
      <c r="B361">
        <v>69.6404</v>
      </c>
      <c r="C361">
        <f t="shared" si="35"/>
        <v>125.35272000000001</v>
      </c>
      <c r="D361">
        <f t="shared" si="36"/>
        <v>3.24</v>
      </c>
      <c r="E361">
        <f t="shared" si="37"/>
        <v>42.546098867223023</v>
      </c>
      <c r="F361">
        <f t="shared" si="38"/>
        <v>27.094301132776977</v>
      </c>
      <c r="G361">
        <f t="shared" si="39"/>
        <v>0.38906010207834785</v>
      </c>
      <c r="H361">
        <f t="shared" si="40"/>
        <v>27.094301132776977</v>
      </c>
      <c r="I361">
        <f t="shared" si="41"/>
        <v>734.10115387359974</v>
      </c>
    </row>
    <row r="362" spans="1:9">
      <c r="A362">
        <v>3.8</v>
      </c>
      <c r="B362">
        <v>31.9</v>
      </c>
      <c r="C362">
        <f t="shared" si="35"/>
        <v>121.21999999999998</v>
      </c>
      <c r="D362">
        <f t="shared" si="36"/>
        <v>14.44</v>
      </c>
      <c r="E362">
        <f t="shared" si="37"/>
        <v>33.418179084699176</v>
      </c>
      <c r="F362">
        <f t="shared" si="38"/>
        <v>1.5181790846991774</v>
      </c>
      <c r="G362">
        <f t="shared" si="39"/>
        <v>4.759182083696481E-2</v>
      </c>
      <c r="H362">
        <f t="shared" si="40"/>
        <v>-1.5181790846991774</v>
      </c>
      <c r="I362">
        <f t="shared" si="41"/>
        <v>2.3048677332180318</v>
      </c>
    </row>
    <row r="363" spans="1:9">
      <c r="A363">
        <v>2</v>
      </c>
      <c r="B363">
        <v>58.534999999999997</v>
      </c>
      <c r="C363">
        <f t="shared" si="35"/>
        <v>117.07</v>
      </c>
      <c r="D363">
        <f t="shared" si="36"/>
        <v>4</v>
      </c>
      <c r="E363">
        <f t="shared" si="37"/>
        <v>41.633306888970637</v>
      </c>
      <c r="F363">
        <f t="shared" si="38"/>
        <v>16.90169311102936</v>
      </c>
      <c r="G363">
        <f t="shared" si="39"/>
        <v>0.28874507749260031</v>
      </c>
      <c r="H363">
        <f t="shared" si="40"/>
        <v>16.90169311102936</v>
      </c>
      <c r="I363">
        <f t="shared" si="41"/>
        <v>285.66723001941733</v>
      </c>
    </row>
    <row r="364" spans="1:9">
      <c r="A364">
        <v>3.5</v>
      </c>
      <c r="B364">
        <v>39.9</v>
      </c>
      <c r="C364">
        <f t="shared" si="35"/>
        <v>139.65</v>
      </c>
      <c r="D364">
        <f t="shared" si="36"/>
        <v>12.25</v>
      </c>
      <c r="E364">
        <f t="shared" si="37"/>
        <v>34.787367052077755</v>
      </c>
      <c r="F364">
        <f t="shared" si="38"/>
        <v>5.1126329479222434</v>
      </c>
      <c r="G364">
        <f t="shared" si="39"/>
        <v>0.1281361641083269</v>
      </c>
      <c r="H364">
        <f t="shared" si="40"/>
        <v>5.1126329479222434</v>
      </c>
      <c r="I364">
        <f t="shared" si="41"/>
        <v>26.139015660180089</v>
      </c>
    </row>
    <row r="365" spans="1:9">
      <c r="A365">
        <v>1.5</v>
      </c>
      <c r="B365">
        <v>46.2622</v>
      </c>
      <c r="C365">
        <f t="shared" si="35"/>
        <v>69.393299999999996</v>
      </c>
      <c r="D365">
        <f t="shared" si="36"/>
        <v>2.25</v>
      </c>
      <c r="E365">
        <f t="shared" si="37"/>
        <v>43.915286834601602</v>
      </c>
      <c r="F365">
        <f t="shared" si="38"/>
        <v>2.3469131653983979</v>
      </c>
      <c r="G365">
        <f t="shared" si="39"/>
        <v>5.0730686508605252E-2</v>
      </c>
      <c r="H365">
        <f t="shared" si="40"/>
        <v>2.3469131653983979</v>
      </c>
      <c r="I365">
        <f t="shared" si="41"/>
        <v>5.5080014059203277</v>
      </c>
    </row>
    <row r="366" spans="1:9">
      <c r="A366">
        <v>5.5</v>
      </c>
      <c r="B366">
        <v>21.4</v>
      </c>
      <c r="C366">
        <f t="shared" si="35"/>
        <v>117.69999999999999</v>
      </c>
      <c r="D366">
        <f t="shared" si="36"/>
        <v>30.25</v>
      </c>
      <c r="E366">
        <f t="shared" si="37"/>
        <v>25.659447269553908</v>
      </c>
      <c r="F366">
        <f t="shared" si="38"/>
        <v>4.2594472695539096</v>
      </c>
      <c r="G366">
        <f t="shared" si="39"/>
        <v>0.19903959203522945</v>
      </c>
      <c r="H366">
        <f t="shared" si="40"/>
        <v>-4.2594472695539096</v>
      </c>
      <c r="I366">
        <f t="shared" si="41"/>
        <v>18.142891042110257</v>
      </c>
    </row>
    <row r="367" spans="1:9">
      <c r="A367">
        <v>3.2</v>
      </c>
      <c r="B367">
        <v>36.4</v>
      </c>
      <c r="C367">
        <f t="shared" si="35"/>
        <v>116.48</v>
      </c>
      <c r="D367">
        <f t="shared" si="36"/>
        <v>10.240000000000002</v>
      </c>
      <c r="E367">
        <f t="shared" si="37"/>
        <v>36.156555019456334</v>
      </c>
      <c r="F367">
        <f t="shared" si="38"/>
        <v>0.24344498054366426</v>
      </c>
      <c r="G367">
        <f t="shared" si="39"/>
        <v>6.6880489160347327E-3</v>
      </c>
      <c r="H367">
        <f t="shared" si="40"/>
        <v>0.24344498054366426</v>
      </c>
      <c r="I367">
        <f t="shared" si="41"/>
        <v>5.926545855190507E-2</v>
      </c>
    </row>
    <row r="368" spans="1:9">
      <c r="A368">
        <v>3</v>
      </c>
      <c r="B368">
        <v>35.799999999999997</v>
      </c>
      <c r="C368">
        <f t="shared" si="35"/>
        <v>107.39999999999999</v>
      </c>
      <c r="D368">
        <f t="shared" si="36"/>
        <v>9</v>
      </c>
      <c r="E368">
        <f t="shared" si="37"/>
        <v>37.06934699770872</v>
      </c>
      <c r="F368">
        <f t="shared" si="38"/>
        <v>1.2693469977087233</v>
      </c>
      <c r="G368">
        <f t="shared" si="39"/>
        <v>3.5456620047729703E-2</v>
      </c>
      <c r="H368">
        <f t="shared" si="40"/>
        <v>-1.2693469977087233</v>
      </c>
      <c r="I368">
        <f t="shared" si="41"/>
        <v>1.6112418005921496</v>
      </c>
    </row>
    <row r="369" spans="1:9">
      <c r="A369">
        <v>1.6</v>
      </c>
      <c r="B369">
        <v>46.5</v>
      </c>
      <c r="C369">
        <f t="shared" si="35"/>
        <v>74.400000000000006</v>
      </c>
      <c r="D369">
        <f t="shared" si="36"/>
        <v>2.5600000000000005</v>
      </c>
      <c r="E369">
        <f t="shared" si="37"/>
        <v>43.458890845475409</v>
      </c>
      <c r="F369">
        <f t="shared" si="38"/>
        <v>3.041109154524591</v>
      </c>
      <c r="G369">
        <f t="shared" si="39"/>
        <v>6.5400196871496577E-2</v>
      </c>
      <c r="H369">
        <f t="shared" si="40"/>
        <v>3.041109154524591</v>
      </c>
      <c r="I369">
        <f t="shared" si="41"/>
        <v>9.2483448897332732</v>
      </c>
    </row>
    <row r="370" spans="1:9">
      <c r="A370">
        <v>6.2</v>
      </c>
      <c r="B370">
        <v>25.799900000000001</v>
      </c>
      <c r="C370">
        <f t="shared" si="35"/>
        <v>159.95938000000001</v>
      </c>
      <c r="D370">
        <f t="shared" si="36"/>
        <v>38.440000000000005</v>
      </c>
      <c r="E370">
        <f t="shared" si="37"/>
        <v>22.464675345670564</v>
      </c>
      <c r="F370">
        <f t="shared" si="38"/>
        <v>3.335224654329437</v>
      </c>
      <c r="G370">
        <f t="shared" si="39"/>
        <v>0.129272774480887</v>
      </c>
      <c r="H370">
        <f t="shared" si="40"/>
        <v>3.335224654329437</v>
      </c>
      <c r="I370">
        <f t="shared" si="41"/>
        <v>11.123723494846914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9"/>
  <sheetViews>
    <sheetView zoomScale="125" zoomScaleNormal="125" zoomScalePageLayoutView="125" workbookViewId="0">
      <selection activeCell="H2" sqref="H2:I2"/>
    </sheetView>
  </sheetViews>
  <sheetFormatPr baseColWidth="10" defaultRowHeight="15" x14ac:dyDescent="0"/>
  <cols>
    <col min="11" max="11" width="22.33203125" customWidth="1"/>
    <col min="12" max="12" width="19.33203125" customWidth="1"/>
  </cols>
  <sheetData>
    <row r="1" spans="1:12">
      <c r="A1" t="s">
        <v>0</v>
      </c>
      <c r="B1" t="s">
        <v>35</v>
      </c>
      <c r="C1" s="2" t="s">
        <v>20</v>
      </c>
      <c r="D1" t="s">
        <v>21</v>
      </c>
      <c r="E1" s="3" t="s">
        <v>23</v>
      </c>
      <c r="F1" s="3" t="s">
        <v>24</v>
      </c>
      <c r="G1" s="3" t="s">
        <v>25</v>
      </c>
      <c r="H1" s="3" t="s">
        <v>41</v>
      </c>
      <c r="I1" s="3" t="s">
        <v>42</v>
      </c>
    </row>
    <row r="2" spans="1:12">
      <c r="A2">
        <v>2</v>
      </c>
      <c r="B2">
        <v>49.216999999999999</v>
      </c>
      <c r="C2">
        <f t="shared" ref="C2:C65" si="0">A2*B2</f>
        <v>98.433999999999997</v>
      </c>
      <c r="D2">
        <f t="shared" ref="D2:D65" si="1">(A2^2)</f>
        <v>4</v>
      </c>
      <c r="E2">
        <f>($L$30+$L$29*A2)</f>
        <v>41.510819514399827</v>
      </c>
      <c r="F2">
        <f>ABS(B2-E2)</f>
        <v>7.7061804856001714</v>
      </c>
      <c r="G2">
        <f>F2/B2</f>
        <v>0.15657558334722091</v>
      </c>
      <c r="H2">
        <f>B2-E2</f>
        <v>7.7061804856001714</v>
      </c>
      <c r="I2">
        <f>H2^2</f>
        <v>59.385217676644892</v>
      </c>
    </row>
    <row r="3" spans="1:12">
      <c r="A3">
        <v>5.7</v>
      </c>
      <c r="B3">
        <v>33.6</v>
      </c>
      <c r="C3">
        <f t="shared" si="0"/>
        <v>191.52</v>
      </c>
      <c r="D3">
        <f t="shared" si="1"/>
        <v>32.49</v>
      </c>
      <c r="E3">
        <f t="shared" ref="E3:E66" si="2">($L$30+$L$29*A3)</f>
        <v>25.078513975475843</v>
      </c>
      <c r="F3">
        <f t="shared" ref="F3:F66" si="3">ABS(B3-E3)</f>
        <v>8.5214860245241582</v>
      </c>
      <c r="G3">
        <f t="shared" ref="G3:G66" si="4">F3/B3</f>
        <v>0.25361565549179044</v>
      </c>
      <c r="H3">
        <f t="shared" ref="H3:H66" si="5">B3-E3</f>
        <v>8.5214860245241582</v>
      </c>
      <c r="I3">
        <f t="shared" ref="I3:I66" si="6">H3^2</f>
        <v>72.615724066160539</v>
      </c>
    </row>
    <row r="4" spans="1:12">
      <c r="A4">
        <v>2</v>
      </c>
      <c r="B4">
        <v>38</v>
      </c>
      <c r="C4">
        <f t="shared" si="0"/>
        <v>76</v>
      </c>
      <c r="D4">
        <f t="shared" si="1"/>
        <v>4</v>
      </c>
      <c r="E4">
        <f t="shared" si="2"/>
        <v>41.510819514399827</v>
      </c>
      <c r="F4">
        <f t="shared" si="3"/>
        <v>3.5108195143998273</v>
      </c>
      <c r="G4">
        <f t="shared" si="4"/>
        <v>9.2389987221048089E-2</v>
      </c>
      <c r="H4">
        <f t="shared" si="5"/>
        <v>-3.5108195143998273</v>
      </c>
      <c r="I4">
        <f t="shared" si="6"/>
        <v>12.325853662690639</v>
      </c>
    </row>
    <row r="5" spans="1:12">
      <c r="A5">
        <v>2.5</v>
      </c>
      <c r="B5">
        <v>40.187600000000003</v>
      </c>
      <c r="C5">
        <f t="shared" si="0"/>
        <v>100.46900000000001</v>
      </c>
      <c r="D5">
        <f t="shared" si="1"/>
        <v>6.25</v>
      </c>
      <c r="E5">
        <f t="shared" si="2"/>
        <v>39.290237684815509</v>
      </c>
      <c r="F5">
        <f t="shared" si="3"/>
        <v>0.89736231518449472</v>
      </c>
      <c r="G5">
        <f t="shared" si="4"/>
        <v>2.2329333306405325E-2</v>
      </c>
      <c r="H5">
        <f t="shared" si="5"/>
        <v>0.89736231518449472</v>
      </c>
      <c r="I5">
        <f t="shared" si="6"/>
        <v>0.80525912471327643</v>
      </c>
    </row>
    <row r="6" spans="1:12">
      <c r="A6">
        <v>2</v>
      </c>
      <c r="B6">
        <v>38.462699999999998</v>
      </c>
      <c r="C6">
        <f t="shared" si="0"/>
        <v>76.925399999999996</v>
      </c>
      <c r="D6">
        <f t="shared" si="1"/>
        <v>4</v>
      </c>
      <c r="E6">
        <f t="shared" si="2"/>
        <v>41.510819514399827</v>
      </c>
      <c r="F6">
        <f t="shared" si="3"/>
        <v>3.0481195143998292</v>
      </c>
      <c r="G6">
        <f t="shared" si="4"/>
        <v>7.9248714063230849E-2</v>
      </c>
      <c r="H6">
        <f t="shared" si="5"/>
        <v>-3.0481195143998292</v>
      </c>
      <c r="I6">
        <f t="shared" si="6"/>
        <v>9.291032574065051</v>
      </c>
    </row>
    <row r="7" spans="1:12">
      <c r="A7">
        <v>3.5</v>
      </c>
      <c r="B7">
        <v>31.708200000000001</v>
      </c>
      <c r="C7">
        <f t="shared" si="0"/>
        <v>110.9787</v>
      </c>
      <c r="D7">
        <f t="shared" si="1"/>
        <v>12.25</v>
      </c>
      <c r="E7">
        <f t="shared" si="2"/>
        <v>34.849074025646857</v>
      </c>
      <c r="F7">
        <f t="shared" si="3"/>
        <v>3.1408740256468555</v>
      </c>
      <c r="G7">
        <f t="shared" si="4"/>
        <v>9.905557633819817E-2</v>
      </c>
      <c r="H7">
        <f t="shared" si="5"/>
        <v>-3.1408740256468555</v>
      </c>
      <c r="I7">
        <f t="shared" si="6"/>
        <v>9.8650896449830832</v>
      </c>
    </row>
    <row r="8" spans="1:12">
      <c r="A8">
        <v>2.5</v>
      </c>
      <c r="B8">
        <v>40.887300000000003</v>
      </c>
      <c r="C8">
        <f t="shared" si="0"/>
        <v>102.21825000000001</v>
      </c>
      <c r="D8">
        <f t="shared" si="1"/>
        <v>6.25</v>
      </c>
      <c r="E8">
        <f t="shared" si="2"/>
        <v>39.290237684815509</v>
      </c>
      <c r="F8">
        <f t="shared" si="3"/>
        <v>1.5970623151844947</v>
      </c>
      <c r="G8">
        <f t="shared" si="4"/>
        <v>3.906010705486776E-2</v>
      </c>
      <c r="H8">
        <f t="shared" si="5"/>
        <v>1.5970623151844947</v>
      </c>
      <c r="I8">
        <f t="shared" si="6"/>
        <v>2.5506080385824581</v>
      </c>
      <c r="K8" t="s">
        <v>3</v>
      </c>
      <c r="L8">
        <f>COUNT(A2:A739)</f>
        <v>738</v>
      </c>
    </row>
    <row r="9" spans="1:12">
      <c r="A9">
        <v>2</v>
      </c>
      <c r="B9">
        <v>37.798900000000003</v>
      </c>
      <c r="C9">
        <f t="shared" si="0"/>
        <v>75.597800000000007</v>
      </c>
      <c r="D9">
        <f t="shared" si="1"/>
        <v>4</v>
      </c>
      <c r="E9">
        <f t="shared" si="2"/>
        <v>41.510819514399827</v>
      </c>
      <c r="F9">
        <f t="shared" si="3"/>
        <v>3.711919514399824</v>
      </c>
      <c r="G9">
        <f t="shared" si="4"/>
        <v>9.8201786676327188E-2</v>
      </c>
      <c r="H9">
        <f t="shared" si="5"/>
        <v>-3.711919514399824</v>
      </c>
      <c r="I9">
        <f t="shared" si="6"/>
        <v>13.778346481382226</v>
      </c>
      <c r="K9" t="s">
        <v>4</v>
      </c>
      <c r="L9">
        <f>SUM(C2:C739)</f>
        <v>84127.585120000076</v>
      </c>
    </row>
    <row r="10" spans="1:12">
      <c r="A10">
        <v>4</v>
      </c>
      <c r="B10">
        <v>27.3704</v>
      </c>
      <c r="C10">
        <f t="shared" si="0"/>
        <v>109.4816</v>
      </c>
      <c r="D10">
        <f t="shared" si="1"/>
        <v>16</v>
      </c>
      <c r="E10">
        <f t="shared" si="2"/>
        <v>32.628492196062538</v>
      </c>
      <c r="F10">
        <f t="shared" si="3"/>
        <v>5.2580921960625382</v>
      </c>
      <c r="G10">
        <f t="shared" si="4"/>
        <v>0.19210870853412951</v>
      </c>
      <c r="H10">
        <f t="shared" si="5"/>
        <v>-5.2580921960625382</v>
      </c>
      <c r="I10">
        <f t="shared" si="6"/>
        <v>27.647533542293765</v>
      </c>
      <c r="K10" t="s">
        <v>5</v>
      </c>
      <c r="L10">
        <f>AVERAGE(A2:A739)</f>
        <v>3.5010840108401085</v>
      </c>
    </row>
    <row r="11" spans="1:12">
      <c r="A11">
        <v>4</v>
      </c>
      <c r="B11">
        <v>24.4</v>
      </c>
      <c r="C11">
        <f t="shared" si="0"/>
        <v>97.6</v>
      </c>
      <c r="D11">
        <f t="shared" si="1"/>
        <v>16</v>
      </c>
      <c r="E11">
        <f t="shared" si="2"/>
        <v>32.628492196062538</v>
      </c>
      <c r="F11">
        <f t="shared" si="3"/>
        <v>8.2284921960625397</v>
      </c>
      <c r="G11">
        <f t="shared" si="4"/>
        <v>0.33723328672387459</v>
      </c>
      <c r="H11">
        <f t="shared" si="5"/>
        <v>-8.2284921960625397</v>
      </c>
      <c r="I11">
        <f t="shared" si="6"/>
        <v>67.708083820662111</v>
      </c>
      <c r="K11" t="s">
        <v>6</v>
      </c>
      <c r="L11">
        <f>AVERAGE(B2:B739)</f>
        <v>34.844259756097628</v>
      </c>
    </row>
    <row r="12" spans="1:12">
      <c r="A12">
        <v>4</v>
      </c>
      <c r="B12">
        <v>28.3</v>
      </c>
      <c r="C12">
        <f t="shared" si="0"/>
        <v>113.2</v>
      </c>
      <c r="D12">
        <f t="shared" si="1"/>
        <v>16</v>
      </c>
      <c r="E12">
        <f t="shared" si="2"/>
        <v>32.628492196062538</v>
      </c>
      <c r="F12">
        <f t="shared" si="3"/>
        <v>4.3284921960625375</v>
      </c>
      <c r="G12">
        <f t="shared" si="4"/>
        <v>0.15295025427782818</v>
      </c>
      <c r="H12">
        <f t="shared" si="5"/>
        <v>-4.3284921960625375</v>
      </c>
      <c r="I12">
        <f t="shared" si="6"/>
        <v>18.73584469137429</v>
      </c>
      <c r="K12" t="s">
        <v>7</v>
      </c>
      <c r="L12">
        <f>SUM(D2:D739)</f>
        <v>10375.260000000004</v>
      </c>
    </row>
    <row r="13" spans="1:12">
      <c r="A13">
        <v>2.5</v>
      </c>
      <c r="B13">
        <v>37.057400000000001</v>
      </c>
      <c r="C13">
        <f t="shared" si="0"/>
        <v>92.643500000000003</v>
      </c>
      <c r="D13">
        <f t="shared" si="1"/>
        <v>6.25</v>
      </c>
      <c r="E13">
        <f t="shared" si="2"/>
        <v>39.290237684815509</v>
      </c>
      <c r="F13">
        <f t="shared" si="3"/>
        <v>2.2328376848155074</v>
      </c>
      <c r="G13">
        <f t="shared" si="4"/>
        <v>6.025349012115009E-2</v>
      </c>
      <c r="H13">
        <f t="shared" si="5"/>
        <v>-2.2328376848155074</v>
      </c>
      <c r="I13">
        <f t="shared" si="6"/>
        <v>4.9855641267322754</v>
      </c>
      <c r="K13" t="s">
        <v>8</v>
      </c>
      <c r="L13">
        <f>L10^2</f>
        <v>12.25758925096026</v>
      </c>
    </row>
    <row r="14" spans="1:12">
      <c r="A14">
        <v>2</v>
      </c>
      <c r="B14">
        <v>40.6</v>
      </c>
      <c r="C14">
        <f t="shared" si="0"/>
        <v>81.2</v>
      </c>
      <c r="D14">
        <f t="shared" si="1"/>
        <v>4</v>
      </c>
      <c r="E14">
        <f t="shared" si="2"/>
        <v>41.510819514399827</v>
      </c>
      <c r="F14">
        <f t="shared" si="3"/>
        <v>0.91081951439982589</v>
      </c>
      <c r="G14">
        <f t="shared" si="4"/>
        <v>2.2433978187187828E-2</v>
      </c>
      <c r="H14">
        <f t="shared" si="5"/>
        <v>-0.91081951439982589</v>
      </c>
      <c r="I14">
        <f t="shared" si="6"/>
        <v>0.82959218781153465</v>
      </c>
    </row>
    <row r="15" spans="1:12">
      <c r="A15">
        <v>5.3</v>
      </c>
      <c r="B15">
        <v>22.761900000000001</v>
      </c>
      <c r="C15">
        <f t="shared" si="0"/>
        <v>120.63807</v>
      </c>
      <c r="D15">
        <f t="shared" si="1"/>
        <v>28.09</v>
      </c>
      <c r="E15">
        <f t="shared" si="2"/>
        <v>26.8549794391433</v>
      </c>
      <c r="F15">
        <f t="shared" si="3"/>
        <v>4.093079439143299</v>
      </c>
      <c r="G15">
        <f t="shared" si="4"/>
        <v>0.17982151925556736</v>
      </c>
      <c r="H15">
        <f t="shared" si="5"/>
        <v>-4.093079439143299</v>
      </c>
      <c r="I15">
        <f t="shared" si="6"/>
        <v>16.753299295137623</v>
      </c>
    </row>
    <row r="16" spans="1:12">
      <c r="A16">
        <v>3.6</v>
      </c>
      <c r="B16">
        <v>31</v>
      </c>
      <c r="C16">
        <f t="shared" si="0"/>
        <v>111.60000000000001</v>
      </c>
      <c r="D16">
        <f t="shared" si="1"/>
        <v>12.96</v>
      </c>
      <c r="E16">
        <f t="shared" si="2"/>
        <v>34.404957659729995</v>
      </c>
      <c r="F16">
        <f t="shared" si="3"/>
        <v>3.4049576597299946</v>
      </c>
      <c r="G16">
        <f t="shared" si="4"/>
        <v>0.10983734386225789</v>
      </c>
      <c r="H16">
        <f t="shared" si="5"/>
        <v>-3.4049576597299946</v>
      </c>
      <c r="I16">
        <f t="shared" si="6"/>
        <v>11.593736664553962</v>
      </c>
    </row>
    <row r="17" spans="1:12">
      <c r="A17">
        <v>3.6</v>
      </c>
      <c r="B17">
        <v>33</v>
      </c>
      <c r="C17">
        <f t="shared" si="0"/>
        <v>118.8</v>
      </c>
      <c r="D17">
        <f t="shared" si="1"/>
        <v>12.96</v>
      </c>
      <c r="E17">
        <f t="shared" si="2"/>
        <v>34.404957659729995</v>
      </c>
      <c r="F17">
        <f t="shared" si="3"/>
        <v>1.4049576597299946</v>
      </c>
      <c r="G17">
        <f t="shared" si="4"/>
        <v>4.2574474537272568E-2</v>
      </c>
      <c r="H17">
        <f t="shared" si="5"/>
        <v>-1.4049576597299946</v>
      </c>
      <c r="I17">
        <f t="shared" si="6"/>
        <v>1.9739060256339833</v>
      </c>
    </row>
    <row r="18" spans="1:12">
      <c r="A18">
        <v>5.3</v>
      </c>
      <c r="B18">
        <v>23.299900000000001</v>
      </c>
      <c r="C18">
        <f t="shared" si="0"/>
        <v>123.48947</v>
      </c>
      <c r="D18">
        <f t="shared" si="1"/>
        <v>28.09</v>
      </c>
      <c r="E18">
        <f t="shared" si="2"/>
        <v>26.8549794391433</v>
      </c>
      <c r="F18">
        <f t="shared" si="3"/>
        <v>3.5550794391432987</v>
      </c>
      <c r="G18">
        <f t="shared" si="4"/>
        <v>0.15257917154765893</v>
      </c>
      <c r="H18">
        <f t="shared" si="5"/>
        <v>-3.5550794391432987</v>
      </c>
      <c r="I18">
        <f t="shared" si="6"/>
        <v>12.638589818619431</v>
      </c>
      <c r="K18" t="s">
        <v>9</v>
      </c>
      <c r="L18" t="s">
        <v>10</v>
      </c>
    </row>
    <row r="19" spans="1:12">
      <c r="A19">
        <v>3.5</v>
      </c>
      <c r="B19">
        <v>38.0169</v>
      </c>
      <c r="C19">
        <f t="shared" si="0"/>
        <v>133.05914999999999</v>
      </c>
      <c r="D19">
        <f t="shared" si="1"/>
        <v>12.25</v>
      </c>
      <c r="E19">
        <f t="shared" si="2"/>
        <v>34.849074025646857</v>
      </c>
      <c r="F19">
        <f t="shared" si="3"/>
        <v>3.1678259743531427</v>
      </c>
      <c r="G19">
        <f t="shared" si="4"/>
        <v>8.3326782940038313E-2</v>
      </c>
      <c r="H19">
        <f t="shared" si="5"/>
        <v>3.1678259743531427</v>
      </c>
      <c r="I19">
        <f t="shared" si="6"/>
        <v>10.035121403786437</v>
      </c>
      <c r="K19" t="s">
        <v>11</v>
      </c>
      <c r="L19" t="s">
        <v>12</v>
      </c>
    </row>
    <row r="20" spans="1:12">
      <c r="A20">
        <v>1.6</v>
      </c>
      <c r="B20">
        <v>44.571399999999997</v>
      </c>
      <c r="C20">
        <f t="shared" si="0"/>
        <v>71.314239999999998</v>
      </c>
      <c r="D20">
        <f t="shared" si="1"/>
        <v>2.5600000000000005</v>
      </c>
      <c r="E20">
        <f t="shared" si="2"/>
        <v>43.287284978067284</v>
      </c>
      <c r="F20">
        <f t="shared" si="3"/>
        <v>1.2841150219327133</v>
      </c>
      <c r="G20">
        <f t="shared" si="4"/>
        <v>2.8810291396113054E-2</v>
      </c>
      <c r="H20">
        <f t="shared" si="5"/>
        <v>1.2841150219327133</v>
      </c>
      <c r="I20">
        <f t="shared" si="6"/>
        <v>1.6489513895532528</v>
      </c>
    </row>
    <row r="21" spans="1:12">
      <c r="A21">
        <v>2.7</v>
      </c>
      <c r="B21">
        <v>31.7</v>
      </c>
      <c r="C21">
        <f t="shared" si="0"/>
        <v>85.59</v>
      </c>
      <c r="D21">
        <f t="shared" si="1"/>
        <v>7.2900000000000009</v>
      </c>
      <c r="E21">
        <f t="shared" si="2"/>
        <v>38.402004952981777</v>
      </c>
      <c r="F21">
        <f t="shared" si="3"/>
        <v>6.7020049529817776</v>
      </c>
      <c r="G21">
        <f t="shared" si="4"/>
        <v>0.21141971460510339</v>
      </c>
      <c r="H21">
        <f t="shared" si="5"/>
        <v>-6.7020049529817776</v>
      </c>
      <c r="I21">
        <f t="shared" si="6"/>
        <v>44.91687038979228</v>
      </c>
      <c r="K21" t="s">
        <v>13</v>
      </c>
      <c r="L21" t="s">
        <v>14</v>
      </c>
    </row>
    <row r="22" spans="1:12">
      <c r="A22">
        <v>4.5999999999999996</v>
      </c>
      <c r="B22">
        <v>29</v>
      </c>
      <c r="C22">
        <f t="shared" si="0"/>
        <v>133.39999999999998</v>
      </c>
      <c r="D22">
        <f t="shared" si="1"/>
        <v>21.159999999999997</v>
      </c>
      <c r="E22">
        <f t="shared" si="2"/>
        <v>29.963794000561354</v>
      </c>
      <c r="F22">
        <f t="shared" si="3"/>
        <v>0.96379400056135367</v>
      </c>
      <c r="G22">
        <f t="shared" si="4"/>
        <v>3.3234275881425988E-2</v>
      </c>
      <c r="H22">
        <f t="shared" si="5"/>
        <v>-0.96379400056135367</v>
      </c>
      <c r="I22">
        <f t="shared" si="6"/>
        <v>0.92889887551805861</v>
      </c>
      <c r="K22" t="s">
        <v>15</v>
      </c>
      <c r="L22" t="s">
        <v>16</v>
      </c>
    </row>
    <row r="23" spans="1:12">
      <c r="A23">
        <v>3.6</v>
      </c>
      <c r="B23">
        <v>33.5</v>
      </c>
      <c r="C23">
        <f t="shared" si="0"/>
        <v>120.60000000000001</v>
      </c>
      <c r="D23">
        <f t="shared" si="1"/>
        <v>12.96</v>
      </c>
      <c r="E23">
        <f t="shared" si="2"/>
        <v>34.404957659729995</v>
      </c>
      <c r="F23">
        <f t="shared" si="3"/>
        <v>0.90495765972999465</v>
      </c>
      <c r="G23">
        <f t="shared" si="4"/>
        <v>2.7013661484477453E-2</v>
      </c>
      <c r="H23">
        <f t="shared" si="5"/>
        <v>-0.90495765972999465</v>
      </c>
      <c r="I23">
        <f t="shared" si="6"/>
        <v>0.81894836590398878</v>
      </c>
    </row>
    <row r="24" spans="1:12">
      <c r="A24">
        <v>5.7</v>
      </c>
      <c r="B24">
        <v>31.9</v>
      </c>
      <c r="C24">
        <f t="shared" si="0"/>
        <v>181.82999999999998</v>
      </c>
      <c r="D24">
        <f t="shared" si="1"/>
        <v>32.49</v>
      </c>
      <c r="E24">
        <f t="shared" si="2"/>
        <v>25.078513975475843</v>
      </c>
      <c r="F24">
        <f t="shared" si="3"/>
        <v>6.8214860245241553</v>
      </c>
      <c r="G24">
        <f t="shared" si="4"/>
        <v>0.21383968728915848</v>
      </c>
      <c r="H24">
        <f t="shared" si="5"/>
        <v>6.8214860245241553</v>
      </c>
      <c r="I24">
        <f t="shared" si="6"/>
        <v>46.532671582778363</v>
      </c>
    </row>
    <row r="25" spans="1:12">
      <c r="A25">
        <v>3.2</v>
      </c>
      <c r="B25">
        <v>30.492599999999999</v>
      </c>
      <c r="C25">
        <f t="shared" si="0"/>
        <v>97.57632000000001</v>
      </c>
      <c r="D25">
        <f t="shared" si="1"/>
        <v>10.240000000000002</v>
      </c>
      <c r="E25">
        <f t="shared" si="2"/>
        <v>36.181423123397451</v>
      </c>
      <c r="F25">
        <f t="shared" si="3"/>
        <v>5.6888231233974516</v>
      </c>
      <c r="G25">
        <f t="shared" si="4"/>
        <v>0.18656405565276335</v>
      </c>
      <c r="H25">
        <f t="shared" si="5"/>
        <v>-5.6888231233974516</v>
      </c>
      <c r="I25">
        <f t="shared" si="6"/>
        <v>32.362708529301536</v>
      </c>
      <c r="K25" t="s">
        <v>17</v>
      </c>
    </row>
    <row r="26" spans="1:12">
      <c r="A26">
        <v>3.5</v>
      </c>
      <c r="B26">
        <v>37.6</v>
      </c>
      <c r="C26">
        <f t="shared" si="0"/>
        <v>131.6</v>
      </c>
      <c r="D26">
        <f t="shared" si="1"/>
        <v>12.25</v>
      </c>
      <c r="E26">
        <f t="shared" si="2"/>
        <v>34.849074025646857</v>
      </c>
      <c r="F26">
        <f t="shared" si="3"/>
        <v>2.7509259743531445</v>
      </c>
      <c r="G26">
        <f t="shared" si="4"/>
        <v>7.3162924849817665E-2</v>
      </c>
      <c r="H26">
        <f t="shared" si="5"/>
        <v>2.7509259743531445</v>
      </c>
      <c r="I26">
        <f t="shared" si="6"/>
        <v>7.5675937163707969</v>
      </c>
      <c r="K26" t="s">
        <v>18</v>
      </c>
      <c r="L26">
        <f>L9-(L8*L10*L11)</f>
        <v>-5903.0132378049748</v>
      </c>
    </row>
    <row r="27" spans="1:12">
      <c r="A27">
        <v>3.5</v>
      </c>
      <c r="B27">
        <v>36</v>
      </c>
      <c r="C27">
        <f t="shared" si="0"/>
        <v>126</v>
      </c>
      <c r="D27">
        <f t="shared" si="1"/>
        <v>12.25</v>
      </c>
      <c r="E27">
        <f t="shared" si="2"/>
        <v>34.849074025646857</v>
      </c>
      <c r="F27">
        <f t="shared" si="3"/>
        <v>1.150925974353143</v>
      </c>
      <c r="G27">
        <f t="shared" si="4"/>
        <v>3.1970165954253976E-2</v>
      </c>
      <c r="H27">
        <f t="shared" si="5"/>
        <v>1.150925974353143</v>
      </c>
      <c r="I27">
        <f t="shared" si="6"/>
        <v>1.3246305984407316</v>
      </c>
      <c r="K27" t="s">
        <v>15</v>
      </c>
      <c r="L27">
        <f>L12-(L8*L13)</f>
        <v>1329.159132791332</v>
      </c>
    </row>
    <row r="28" spans="1:12">
      <c r="A28">
        <v>2.4</v>
      </c>
      <c r="B28">
        <v>37.490200000000002</v>
      </c>
      <c r="C28">
        <f t="shared" si="0"/>
        <v>89.976479999999995</v>
      </c>
      <c r="D28">
        <f t="shared" si="1"/>
        <v>5.76</v>
      </c>
      <c r="E28">
        <f t="shared" si="2"/>
        <v>39.734354050732371</v>
      </c>
      <c r="F28">
        <f t="shared" si="3"/>
        <v>2.2441540507323694</v>
      </c>
      <c r="G28">
        <f t="shared" si="4"/>
        <v>5.9859751367887321E-2</v>
      </c>
      <c r="H28">
        <f t="shared" si="5"/>
        <v>-2.2441540507323694</v>
      </c>
      <c r="I28">
        <f t="shared" si="6"/>
        <v>5.0362274034185024</v>
      </c>
    </row>
    <row r="29" spans="1:12">
      <c r="A29">
        <v>2.2000000000000002</v>
      </c>
      <c r="B29">
        <v>46.8</v>
      </c>
      <c r="C29">
        <f t="shared" si="0"/>
        <v>102.96000000000001</v>
      </c>
      <c r="D29">
        <f t="shared" si="1"/>
        <v>4.8400000000000007</v>
      </c>
      <c r="E29">
        <f t="shared" si="2"/>
        <v>40.622586782566096</v>
      </c>
      <c r="F29">
        <f t="shared" si="3"/>
        <v>6.1774132174339016</v>
      </c>
      <c r="G29">
        <f t="shared" si="4"/>
        <v>0.13199600891952781</v>
      </c>
      <c r="H29">
        <f t="shared" si="5"/>
        <v>6.1774132174339016</v>
      </c>
      <c r="I29">
        <f t="shared" si="6"/>
        <v>38.160434058927066</v>
      </c>
      <c r="K29" t="s">
        <v>19</v>
      </c>
      <c r="L29">
        <f>L26/L27</f>
        <v>-4.4411636591686445</v>
      </c>
    </row>
    <row r="30" spans="1:12">
      <c r="A30">
        <v>3</v>
      </c>
      <c r="B30">
        <v>36.154800000000002</v>
      </c>
      <c r="C30">
        <f t="shared" si="0"/>
        <v>108.46440000000001</v>
      </c>
      <c r="D30">
        <f t="shared" si="1"/>
        <v>9</v>
      </c>
      <c r="E30">
        <f t="shared" si="2"/>
        <v>37.069655855231183</v>
      </c>
      <c r="F30">
        <f t="shared" si="3"/>
        <v>0.91485585523118118</v>
      </c>
      <c r="G30">
        <f t="shared" si="4"/>
        <v>2.5303856064234378E-2</v>
      </c>
      <c r="H30">
        <f t="shared" si="5"/>
        <v>-0.91485585523118118</v>
      </c>
      <c r="I30">
        <f t="shared" si="6"/>
        <v>0.83696123585077598</v>
      </c>
      <c r="K30" t="s">
        <v>9</v>
      </c>
      <c r="L30">
        <f>L11-(L29*L10)</f>
        <v>50.393146832737116</v>
      </c>
    </row>
    <row r="31" spans="1:12">
      <c r="A31">
        <v>2</v>
      </c>
      <c r="B31">
        <v>43</v>
      </c>
      <c r="C31">
        <f t="shared" si="0"/>
        <v>86</v>
      </c>
      <c r="D31">
        <f t="shared" si="1"/>
        <v>4</v>
      </c>
      <c r="E31">
        <f t="shared" si="2"/>
        <v>41.510819514399827</v>
      </c>
      <c r="F31">
        <f t="shared" si="3"/>
        <v>1.4891804856001727</v>
      </c>
      <c r="G31">
        <f t="shared" si="4"/>
        <v>3.4632104316283087E-2</v>
      </c>
      <c r="H31">
        <f t="shared" si="5"/>
        <v>1.4891804856001727</v>
      </c>
      <c r="I31">
        <f t="shared" si="6"/>
        <v>2.2176585186923661</v>
      </c>
    </row>
    <row r="32" spans="1:12">
      <c r="A32">
        <v>3</v>
      </c>
      <c r="B32">
        <v>31.5</v>
      </c>
      <c r="C32">
        <f t="shared" si="0"/>
        <v>94.5</v>
      </c>
      <c r="D32">
        <f t="shared" si="1"/>
        <v>9</v>
      </c>
      <c r="E32">
        <f t="shared" si="2"/>
        <v>37.069655855231183</v>
      </c>
      <c r="F32">
        <f t="shared" si="3"/>
        <v>5.5696558552311828</v>
      </c>
      <c r="G32">
        <f t="shared" si="4"/>
        <v>0.17681447159464073</v>
      </c>
      <c r="H32">
        <f t="shared" si="5"/>
        <v>-5.5696558552311828</v>
      </c>
      <c r="I32">
        <f t="shared" si="6"/>
        <v>31.021066345710999</v>
      </c>
      <c r="K32" t="s">
        <v>26</v>
      </c>
      <c r="L32" t="s">
        <v>27</v>
      </c>
    </row>
    <row r="33" spans="1:12">
      <c r="A33">
        <v>3.8</v>
      </c>
      <c r="B33">
        <v>32.5</v>
      </c>
      <c r="C33">
        <f t="shared" si="0"/>
        <v>123.5</v>
      </c>
      <c r="D33">
        <f t="shared" si="1"/>
        <v>14.44</v>
      </c>
      <c r="E33">
        <f t="shared" si="2"/>
        <v>33.516724927896263</v>
      </c>
      <c r="F33">
        <f t="shared" si="3"/>
        <v>1.0167249278962629</v>
      </c>
      <c r="G33">
        <f t="shared" si="4"/>
        <v>3.1283843935269624E-2</v>
      </c>
      <c r="H33">
        <f t="shared" si="5"/>
        <v>-1.0167249278962629</v>
      </c>
      <c r="I33">
        <f t="shared" si="6"/>
        <v>1.0337295790056611</v>
      </c>
      <c r="K33" t="s">
        <v>28</v>
      </c>
      <c r="L33" t="s">
        <v>29</v>
      </c>
    </row>
    <row r="34" spans="1:12">
      <c r="A34">
        <v>3.5</v>
      </c>
      <c r="B34">
        <v>27.8</v>
      </c>
      <c r="C34">
        <f t="shared" si="0"/>
        <v>97.3</v>
      </c>
      <c r="D34">
        <f t="shared" si="1"/>
        <v>12.25</v>
      </c>
      <c r="E34">
        <f t="shared" si="2"/>
        <v>34.849074025646857</v>
      </c>
      <c r="F34">
        <f t="shared" si="3"/>
        <v>7.0490740256468563</v>
      </c>
      <c r="G34">
        <f t="shared" si="4"/>
        <v>0.25356381387218907</v>
      </c>
      <c r="H34">
        <f t="shared" si="5"/>
        <v>-7.0490740256468563</v>
      </c>
      <c r="I34">
        <f t="shared" si="6"/>
        <v>49.689444619049176</v>
      </c>
      <c r="K34" t="s">
        <v>30</v>
      </c>
      <c r="L34" t="s">
        <v>31</v>
      </c>
    </row>
    <row r="35" spans="1:12">
      <c r="A35">
        <v>2.5</v>
      </c>
      <c r="B35">
        <v>30.2</v>
      </c>
      <c r="C35">
        <f t="shared" si="0"/>
        <v>75.5</v>
      </c>
      <c r="D35">
        <f t="shared" si="1"/>
        <v>6.25</v>
      </c>
      <c r="E35">
        <f t="shared" si="2"/>
        <v>39.290237684815509</v>
      </c>
      <c r="F35">
        <f t="shared" si="3"/>
        <v>9.0902376848155093</v>
      </c>
      <c r="G35">
        <f t="shared" si="4"/>
        <v>0.30100124784157317</v>
      </c>
      <c r="H35">
        <f t="shared" si="5"/>
        <v>-9.0902376848155093</v>
      </c>
      <c r="I35">
        <f t="shared" si="6"/>
        <v>82.632421166440025</v>
      </c>
    </row>
    <row r="36" spans="1:12">
      <c r="A36">
        <v>4.5999999999999996</v>
      </c>
      <c r="B36">
        <v>31.61</v>
      </c>
      <c r="C36">
        <f t="shared" si="0"/>
        <v>145.40599999999998</v>
      </c>
      <c r="D36">
        <f t="shared" si="1"/>
        <v>21.159999999999997</v>
      </c>
      <c r="E36">
        <f t="shared" si="2"/>
        <v>29.963794000561354</v>
      </c>
      <c r="F36">
        <f t="shared" si="3"/>
        <v>1.6462059994386458</v>
      </c>
      <c r="G36">
        <f t="shared" si="4"/>
        <v>5.2078645980343112E-2</v>
      </c>
      <c r="H36">
        <f t="shared" si="5"/>
        <v>1.6462059994386458</v>
      </c>
      <c r="I36">
        <f t="shared" si="6"/>
        <v>2.7099941925877906</v>
      </c>
    </row>
    <row r="37" spans="1:12">
      <c r="A37">
        <v>4.8</v>
      </c>
      <c r="B37">
        <v>30.537500000000001</v>
      </c>
      <c r="C37">
        <f t="shared" si="0"/>
        <v>146.58000000000001</v>
      </c>
      <c r="D37">
        <f t="shared" si="1"/>
        <v>23.04</v>
      </c>
      <c r="E37">
        <f t="shared" si="2"/>
        <v>29.075561268727622</v>
      </c>
      <c r="F37">
        <f t="shared" si="3"/>
        <v>1.4619387312723795</v>
      </c>
      <c r="G37">
        <f t="shared" si="4"/>
        <v>4.7873556488657536E-2</v>
      </c>
      <c r="H37">
        <f t="shared" si="5"/>
        <v>1.4619387312723795</v>
      </c>
      <c r="I37">
        <f t="shared" si="6"/>
        <v>2.1372648539942944</v>
      </c>
    </row>
    <row r="38" spans="1:12">
      <c r="A38">
        <v>2.4</v>
      </c>
      <c r="B38">
        <v>37.709800000000001</v>
      </c>
      <c r="C38">
        <f t="shared" si="0"/>
        <v>90.503519999999995</v>
      </c>
      <c r="D38">
        <f t="shared" si="1"/>
        <v>5.76</v>
      </c>
      <c r="E38">
        <f t="shared" si="2"/>
        <v>39.734354050732371</v>
      </c>
      <c r="F38">
        <f t="shared" si="3"/>
        <v>2.0245540507323696</v>
      </c>
      <c r="G38">
        <f t="shared" si="4"/>
        <v>5.3687742993396133E-2</v>
      </c>
      <c r="H38">
        <f t="shared" si="5"/>
        <v>-2.0245540507323696</v>
      </c>
      <c r="I38">
        <f t="shared" si="6"/>
        <v>4.0988191043368465</v>
      </c>
    </row>
    <row r="39" spans="1:12">
      <c r="A39">
        <v>2.5</v>
      </c>
      <c r="B39">
        <v>38.6</v>
      </c>
      <c r="C39">
        <f t="shared" si="0"/>
        <v>96.5</v>
      </c>
      <c r="D39">
        <f t="shared" si="1"/>
        <v>6.25</v>
      </c>
      <c r="E39">
        <f t="shared" si="2"/>
        <v>39.290237684815509</v>
      </c>
      <c r="F39">
        <f t="shared" si="3"/>
        <v>0.69023768481550718</v>
      </c>
      <c r="G39">
        <f t="shared" si="4"/>
        <v>1.7881805306101221E-2</v>
      </c>
      <c r="H39">
        <f t="shared" si="5"/>
        <v>-0.69023768481550718</v>
      </c>
      <c r="I39">
        <f t="shared" si="6"/>
        <v>0.47642806153947143</v>
      </c>
      <c r="K39" t="s">
        <v>3</v>
      </c>
      <c r="L39">
        <v>738</v>
      </c>
    </row>
    <row r="40" spans="1:12">
      <c r="A40">
        <v>4.3</v>
      </c>
      <c r="B40">
        <v>27.6</v>
      </c>
      <c r="C40">
        <f t="shared" si="0"/>
        <v>118.68</v>
      </c>
      <c r="D40">
        <f t="shared" si="1"/>
        <v>18.489999999999998</v>
      </c>
      <c r="E40">
        <f t="shared" si="2"/>
        <v>31.296143098311944</v>
      </c>
      <c r="F40">
        <f t="shared" si="3"/>
        <v>3.6961430983119428</v>
      </c>
      <c r="G40">
        <f t="shared" si="4"/>
        <v>0.13391822819970806</v>
      </c>
      <c r="H40">
        <f t="shared" si="5"/>
        <v>-3.6961430983119428</v>
      </c>
      <c r="I40">
        <f t="shared" si="6"/>
        <v>13.661473803199009</v>
      </c>
      <c r="K40" t="s">
        <v>19</v>
      </c>
      <c r="L40">
        <v>-4.4411636591686445</v>
      </c>
    </row>
    <row r="41" spans="1:12">
      <c r="A41">
        <v>3.5</v>
      </c>
      <c r="B41">
        <v>36.410200000000003</v>
      </c>
      <c r="C41">
        <f t="shared" si="0"/>
        <v>127.43570000000001</v>
      </c>
      <c r="D41">
        <f t="shared" si="1"/>
        <v>12.25</v>
      </c>
      <c r="E41">
        <f t="shared" si="2"/>
        <v>34.849074025646857</v>
      </c>
      <c r="F41">
        <f t="shared" si="3"/>
        <v>1.5611259743531463</v>
      </c>
      <c r="G41">
        <f t="shared" si="4"/>
        <v>4.2876061497963379E-2</v>
      </c>
      <c r="H41">
        <f t="shared" si="5"/>
        <v>1.5611259743531463</v>
      </c>
      <c r="I41">
        <f t="shared" si="6"/>
        <v>2.4371143078000603</v>
      </c>
      <c r="K41" t="s">
        <v>9</v>
      </c>
      <c r="L41">
        <v>50.393146832737116</v>
      </c>
    </row>
    <row r="42" spans="1:12">
      <c r="A42">
        <v>2.4</v>
      </c>
      <c r="B42">
        <v>41.699800000000003</v>
      </c>
      <c r="C42">
        <f t="shared" si="0"/>
        <v>100.07952</v>
      </c>
      <c r="D42">
        <f t="shared" si="1"/>
        <v>5.76</v>
      </c>
      <c r="E42">
        <f t="shared" si="2"/>
        <v>39.734354050732371</v>
      </c>
      <c r="F42">
        <f t="shared" si="3"/>
        <v>1.9654459492676324</v>
      </c>
      <c r="G42">
        <f t="shared" si="4"/>
        <v>4.7133222443935759E-2</v>
      </c>
      <c r="H42">
        <f t="shared" si="5"/>
        <v>1.9654459492676324</v>
      </c>
      <c r="I42">
        <f t="shared" si="6"/>
        <v>3.8629777794925446</v>
      </c>
    </row>
    <row r="43" spans="1:12">
      <c r="A43">
        <v>2.5</v>
      </c>
      <c r="B43">
        <v>39.726700000000001</v>
      </c>
      <c r="C43">
        <f t="shared" si="0"/>
        <v>99.316749999999999</v>
      </c>
      <c r="D43">
        <f t="shared" si="1"/>
        <v>6.25</v>
      </c>
      <c r="E43">
        <f t="shared" si="2"/>
        <v>39.290237684815509</v>
      </c>
      <c r="F43">
        <f t="shared" si="3"/>
        <v>0.43646231518449241</v>
      </c>
      <c r="G43">
        <f t="shared" si="4"/>
        <v>1.0986623988010391E-2</v>
      </c>
      <c r="H43">
        <f t="shared" si="5"/>
        <v>0.43646231518449241</v>
      </c>
      <c r="I43">
        <f t="shared" si="6"/>
        <v>0.1904993525762072</v>
      </c>
    </row>
    <row r="44" spans="1:12">
      <c r="A44">
        <v>3.8</v>
      </c>
      <c r="B44">
        <v>36.934699999999999</v>
      </c>
      <c r="C44">
        <f t="shared" si="0"/>
        <v>140.35185999999999</v>
      </c>
      <c r="D44">
        <f t="shared" si="1"/>
        <v>14.44</v>
      </c>
      <c r="E44">
        <f t="shared" si="2"/>
        <v>33.516724927896263</v>
      </c>
      <c r="F44">
        <f t="shared" si="3"/>
        <v>3.4179750721037365</v>
      </c>
      <c r="G44">
        <f t="shared" si="4"/>
        <v>9.2541027058666694E-2</v>
      </c>
      <c r="H44">
        <f t="shared" si="5"/>
        <v>3.4179750721037365</v>
      </c>
      <c r="I44">
        <f t="shared" si="6"/>
        <v>11.682553593522544</v>
      </c>
    </row>
    <row r="45" spans="1:12">
      <c r="A45">
        <v>4.5999999999999996</v>
      </c>
      <c r="B45">
        <v>30.299900000000001</v>
      </c>
      <c r="C45">
        <f t="shared" si="0"/>
        <v>139.37953999999999</v>
      </c>
      <c r="D45">
        <f t="shared" si="1"/>
        <v>21.159999999999997</v>
      </c>
      <c r="E45">
        <f t="shared" si="2"/>
        <v>29.963794000561354</v>
      </c>
      <c r="F45">
        <f t="shared" si="3"/>
        <v>0.33610599943864727</v>
      </c>
      <c r="G45">
        <f t="shared" si="4"/>
        <v>1.1092643851585229E-2</v>
      </c>
      <c r="H45">
        <f t="shared" si="5"/>
        <v>0.33610599943864727</v>
      </c>
      <c r="I45">
        <f t="shared" si="6"/>
        <v>0.11296724285865196</v>
      </c>
      <c r="K45" t="s">
        <v>32</v>
      </c>
      <c r="L45">
        <f>SUM(G2:G739)</f>
        <v>75.462622007771046</v>
      </c>
    </row>
    <row r="46" spans="1:12">
      <c r="A46">
        <v>3</v>
      </c>
      <c r="B46">
        <v>38.299999999999997</v>
      </c>
      <c r="C46">
        <f t="shared" si="0"/>
        <v>114.89999999999999</v>
      </c>
      <c r="D46">
        <f t="shared" si="1"/>
        <v>9</v>
      </c>
      <c r="E46">
        <f t="shared" si="2"/>
        <v>37.069655855231183</v>
      </c>
      <c r="F46">
        <f t="shared" si="3"/>
        <v>1.2303441447688144</v>
      </c>
      <c r="G46">
        <f t="shared" si="4"/>
        <v>3.2123868009629623E-2</v>
      </c>
      <c r="H46">
        <f t="shared" si="5"/>
        <v>1.2303441447688144</v>
      </c>
      <c r="I46">
        <f t="shared" si="6"/>
        <v>1.5137467145669052</v>
      </c>
      <c r="K46" t="s">
        <v>26</v>
      </c>
      <c r="L46">
        <f>L45/L39</f>
        <v>0.10225287534928326</v>
      </c>
    </row>
    <row r="47" spans="1:12">
      <c r="A47">
        <v>2.4</v>
      </c>
      <c r="B47">
        <v>33.6</v>
      </c>
      <c r="C47">
        <f t="shared" si="0"/>
        <v>80.64</v>
      </c>
      <c r="D47">
        <f t="shared" si="1"/>
        <v>5.76</v>
      </c>
      <c r="E47">
        <f t="shared" si="2"/>
        <v>39.734354050732371</v>
      </c>
      <c r="F47">
        <f t="shared" si="3"/>
        <v>6.1343540507323695</v>
      </c>
      <c r="G47">
        <f t="shared" si="4"/>
        <v>0.18257006103370146</v>
      </c>
      <c r="H47">
        <f t="shared" si="5"/>
        <v>-6.1343540507323695</v>
      </c>
      <c r="I47">
        <f t="shared" si="6"/>
        <v>37.630299619736633</v>
      </c>
      <c r="K47" t="s">
        <v>33</v>
      </c>
      <c r="L47">
        <f>L46*100</f>
        <v>10.225287534928325</v>
      </c>
    </row>
    <row r="48" spans="1:12">
      <c r="A48">
        <v>3</v>
      </c>
      <c r="B48">
        <v>38.299999999999997</v>
      </c>
      <c r="C48">
        <f t="shared" si="0"/>
        <v>114.89999999999999</v>
      </c>
      <c r="D48">
        <f t="shared" si="1"/>
        <v>9</v>
      </c>
      <c r="E48">
        <f t="shared" si="2"/>
        <v>37.069655855231183</v>
      </c>
      <c r="F48">
        <f t="shared" si="3"/>
        <v>1.2303441447688144</v>
      </c>
      <c r="G48">
        <f t="shared" si="4"/>
        <v>3.2123868009629623E-2</v>
      </c>
      <c r="H48">
        <f t="shared" si="5"/>
        <v>1.2303441447688144</v>
      </c>
      <c r="I48">
        <f t="shared" si="6"/>
        <v>1.5137467145669052</v>
      </c>
    </row>
    <row r="49" spans="1:9">
      <c r="A49">
        <v>2</v>
      </c>
      <c r="B49">
        <v>41.707799999999999</v>
      </c>
      <c r="C49">
        <f t="shared" si="0"/>
        <v>83.415599999999998</v>
      </c>
      <c r="D49">
        <f t="shared" si="1"/>
        <v>4</v>
      </c>
      <c r="E49">
        <f t="shared" si="2"/>
        <v>41.510819514399827</v>
      </c>
      <c r="F49">
        <f t="shared" si="3"/>
        <v>0.19698048560017156</v>
      </c>
      <c r="G49">
        <f t="shared" si="4"/>
        <v>4.7228692378924698E-3</v>
      </c>
      <c r="H49">
        <f t="shared" si="5"/>
        <v>0.19698048560017156</v>
      </c>
      <c r="I49">
        <f t="shared" si="6"/>
        <v>3.8801311707279393E-2</v>
      </c>
    </row>
    <row r="50" spans="1:9">
      <c r="A50">
        <v>4.5999999999999996</v>
      </c>
      <c r="B50">
        <v>31.9</v>
      </c>
      <c r="C50">
        <f t="shared" si="0"/>
        <v>146.73999999999998</v>
      </c>
      <c r="D50">
        <f t="shared" si="1"/>
        <v>21.159999999999997</v>
      </c>
      <c r="E50">
        <f t="shared" si="2"/>
        <v>29.963794000561354</v>
      </c>
      <c r="F50">
        <f t="shared" si="3"/>
        <v>1.9362059994386449</v>
      </c>
      <c r="G50">
        <f t="shared" si="4"/>
        <v>6.0696112835067241E-2</v>
      </c>
      <c r="H50">
        <f t="shared" si="5"/>
        <v>1.9362059994386449</v>
      </c>
      <c r="I50">
        <f t="shared" si="6"/>
        <v>3.7488936722622017</v>
      </c>
    </row>
    <row r="51" spans="1:9">
      <c r="A51">
        <v>1.6</v>
      </c>
      <c r="B51">
        <v>42.1</v>
      </c>
      <c r="C51">
        <f t="shared" si="0"/>
        <v>67.36</v>
      </c>
      <c r="D51">
        <f t="shared" si="1"/>
        <v>2.5600000000000005</v>
      </c>
      <c r="E51">
        <f t="shared" si="2"/>
        <v>43.287284978067284</v>
      </c>
      <c r="F51">
        <f t="shared" si="3"/>
        <v>1.1872849780672823</v>
      </c>
      <c r="G51">
        <f t="shared" si="4"/>
        <v>2.8201543422025705E-2</v>
      </c>
      <c r="H51">
        <f t="shared" si="5"/>
        <v>-1.1872849780672823</v>
      </c>
      <c r="I51">
        <f t="shared" si="6"/>
        <v>1.409645619144227</v>
      </c>
    </row>
    <row r="52" spans="1:9">
      <c r="A52">
        <v>3.5</v>
      </c>
      <c r="B52">
        <v>40.299999999999997</v>
      </c>
      <c r="C52">
        <f t="shared" si="0"/>
        <v>141.04999999999998</v>
      </c>
      <c r="D52">
        <f t="shared" si="1"/>
        <v>12.25</v>
      </c>
      <c r="E52">
        <f t="shared" si="2"/>
        <v>34.849074025646857</v>
      </c>
      <c r="F52">
        <f t="shared" si="3"/>
        <v>5.4509259743531402</v>
      </c>
      <c r="G52">
        <f t="shared" si="4"/>
        <v>0.13525870904102086</v>
      </c>
      <c r="H52">
        <f t="shared" si="5"/>
        <v>5.4509259743531402</v>
      </c>
      <c r="I52">
        <f t="shared" si="6"/>
        <v>29.712593977877731</v>
      </c>
    </row>
    <row r="53" spans="1:9">
      <c r="A53">
        <v>2</v>
      </c>
      <c r="B53">
        <v>40.5</v>
      </c>
      <c r="C53">
        <f t="shared" si="0"/>
        <v>81</v>
      </c>
      <c r="D53">
        <f t="shared" si="1"/>
        <v>4</v>
      </c>
      <c r="E53">
        <f t="shared" si="2"/>
        <v>41.510819514399827</v>
      </c>
      <c r="F53">
        <f t="shared" si="3"/>
        <v>1.0108195143998273</v>
      </c>
      <c r="G53">
        <f t="shared" si="4"/>
        <v>2.4958506528390798E-2</v>
      </c>
      <c r="H53">
        <f t="shared" si="5"/>
        <v>-1.0108195143998273</v>
      </c>
      <c r="I53">
        <f t="shared" si="6"/>
        <v>1.0217560906915026</v>
      </c>
    </row>
    <row r="54" spans="1:9">
      <c r="A54">
        <v>1.8</v>
      </c>
      <c r="B54">
        <v>46.9</v>
      </c>
      <c r="C54">
        <f t="shared" si="0"/>
        <v>84.42</v>
      </c>
      <c r="D54">
        <f t="shared" si="1"/>
        <v>3.24</v>
      </c>
      <c r="E54">
        <f t="shared" si="2"/>
        <v>42.399052246233559</v>
      </c>
      <c r="F54">
        <f t="shared" si="3"/>
        <v>4.5009477537664395</v>
      </c>
      <c r="G54">
        <f t="shared" si="4"/>
        <v>9.5969035261544558E-2</v>
      </c>
      <c r="H54">
        <f t="shared" si="5"/>
        <v>4.5009477537664395</v>
      </c>
      <c r="I54">
        <f t="shared" si="6"/>
        <v>20.258530682135156</v>
      </c>
    </row>
    <row r="55" spans="1:9">
      <c r="A55">
        <v>3</v>
      </c>
      <c r="B55">
        <v>34.7286</v>
      </c>
      <c r="C55">
        <f t="shared" si="0"/>
        <v>104.1858</v>
      </c>
      <c r="D55">
        <f t="shared" si="1"/>
        <v>9</v>
      </c>
      <c r="E55">
        <f t="shared" si="2"/>
        <v>37.069655855231183</v>
      </c>
      <c r="F55">
        <f t="shared" si="3"/>
        <v>2.3410558552311826</v>
      </c>
      <c r="G55">
        <f t="shared" si="4"/>
        <v>6.7410026756943339E-2</v>
      </c>
      <c r="H55">
        <f t="shared" si="5"/>
        <v>-2.3410558552311826</v>
      </c>
      <c r="I55">
        <f t="shared" si="6"/>
        <v>5.4805425173122044</v>
      </c>
    </row>
    <row r="56" spans="1:9">
      <c r="A56">
        <v>4.4000000000000004</v>
      </c>
      <c r="B56">
        <v>30.172599999999999</v>
      </c>
      <c r="C56">
        <f t="shared" si="0"/>
        <v>132.75944000000001</v>
      </c>
      <c r="D56">
        <f t="shared" si="1"/>
        <v>19.360000000000003</v>
      </c>
      <c r="E56">
        <f t="shared" si="2"/>
        <v>30.852026732395078</v>
      </c>
      <c r="F56">
        <f t="shared" si="3"/>
        <v>0.67942673239507911</v>
      </c>
      <c r="G56">
        <f t="shared" si="4"/>
        <v>2.2518004162554076E-2</v>
      </c>
      <c r="H56">
        <f t="shared" si="5"/>
        <v>-0.67942673239507911</v>
      </c>
      <c r="I56">
        <f t="shared" si="6"/>
        <v>0.46162068469305445</v>
      </c>
    </row>
    <row r="57" spans="1:9">
      <c r="A57">
        <v>2</v>
      </c>
      <c r="B57">
        <v>39</v>
      </c>
      <c r="C57">
        <f t="shared" si="0"/>
        <v>78</v>
      </c>
      <c r="D57">
        <f t="shared" si="1"/>
        <v>4</v>
      </c>
      <c r="E57">
        <f t="shared" si="2"/>
        <v>41.510819514399827</v>
      </c>
      <c r="F57">
        <f t="shared" si="3"/>
        <v>2.5108195143998273</v>
      </c>
      <c r="G57">
        <f t="shared" si="4"/>
        <v>6.4379987548713519E-2</v>
      </c>
      <c r="H57">
        <f t="shared" si="5"/>
        <v>-2.5108195143998273</v>
      </c>
      <c r="I57">
        <f t="shared" si="6"/>
        <v>6.304214633890985</v>
      </c>
    </row>
    <row r="58" spans="1:9">
      <c r="A58">
        <v>3.8</v>
      </c>
      <c r="B58">
        <v>34.514800000000001</v>
      </c>
      <c r="C58">
        <f t="shared" si="0"/>
        <v>131.15624</v>
      </c>
      <c r="D58">
        <f t="shared" si="1"/>
        <v>14.44</v>
      </c>
      <c r="E58">
        <f t="shared" si="2"/>
        <v>33.516724927896263</v>
      </c>
      <c r="F58">
        <f t="shared" si="3"/>
        <v>0.99807507210373814</v>
      </c>
      <c r="G58">
        <f t="shared" si="4"/>
        <v>2.891730712922393E-2</v>
      </c>
      <c r="H58">
        <f t="shared" si="5"/>
        <v>0.99807507210373814</v>
      </c>
      <c r="I58">
        <f t="shared" si="6"/>
        <v>0.99615384955488206</v>
      </c>
    </row>
    <row r="59" spans="1:9">
      <c r="A59">
        <v>2</v>
      </c>
      <c r="B59">
        <v>43.1</v>
      </c>
      <c r="C59">
        <f t="shared" si="0"/>
        <v>86.2</v>
      </c>
      <c r="D59">
        <f t="shared" si="1"/>
        <v>4</v>
      </c>
      <c r="E59">
        <f t="shared" si="2"/>
        <v>41.510819514399827</v>
      </c>
      <c r="F59">
        <f t="shared" si="3"/>
        <v>1.5891804856001741</v>
      </c>
      <c r="G59">
        <f t="shared" si="4"/>
        <v>3.687193702088571E-2</v>
      </c>
      <c r="H59">
        <f t="shared" si="5"/>
        <v>1.5891804856001741</v>
      </c>
      <c r="I59">
        <f t="shared" si="6"/>
        <v>2.5254946158124052</v>
      </c>
    </row>
    <row r="60" spans="1:9">
      <c r="A60">
        <v>2.5</v>
      </c>
      <c r="B60">
        <v>39.200000000000003</v>
      </c>
      <c r="C60">
        <f t="shared" si="0"/>
        <v>98</v>
      </c>
      <c r="D60">
        <f t="shared" si="1"/>
        <v>6.25</v>
      </c>
      <c r="E60">
        <f t="shared" si="2"/>
        <v>39.290237684815509</v>
      </c>
      <c r="F60">
        <f t="shared" si="3"/>
        <v>9.0237684815505759E-2</v>
      </c>
      <c r="G60">
        <f t="shared" si="4"/>
        <v>2.3019817554975957E-3</v>
      </c>
      <c r="H60">
        <f t="shared" si="5"/>
        <v>-9.0237684815505759E-2</v>
      </c>
      <c r="I60">
        <f t="shared" si="6"/>
        <v>8.1428397608625594E-3</v>
      </c>
    </row>
    <row r="61" spans="1:9">
      <c r="A61">
        <v>5.3</v>
      </c>
      <c r="B61">
        <v>29</v>
      </c>
      <c r="C61">
        <f t="shared" si="0"/>
        <v>153.69999999999999</v>
      </c>
      <c r="D61">
        <f t="shared" si="1"/>
        <v>28.09</v>
      </c>
      <c r="E61">
        <f t="shared" si="2"/>
        <v>26.8549794391433</v>
      </c>
      <c r="F61">
        <f t="shared" si="3"/>
        <v>2.1450205608567003</v>
      </c>
      <c r="G61">
        <f t="shared" si="4"/>
        <v>7.3966226236437949E-2</v>
      </c>
      <c r="H61">
        <f t="shared" si="5"/>
        <v>2.1450205608567003</v>
      </c>
      <c r="I61">
        <f t="shared" si="6"/>
        <v>4.6011132064979936</v>
      </c>
    </row>
    <row r="62" spans="1:9">
      <c r="A62">
        <v>1.3</v>
      </c>
      <c r="B62">
        <v>61.2</v>
      </c>
      <c r="C62">
        <f t="shared" si="0"/>
        <v>79.56</v>
      </c>
      <c r="D62">
        <f t="shared" si="1"/>
        <v>1.6900000000000002</v>
      </c>
      <c r="E62">
        <f t="shared" si="2"/>
        <v>44.619634075817878</v>
      </c>
      <c r="F62">
        <f t="shared" si="3"/>
        <v>16.580365924182125</v>
      </c>
      <c r="G62">
        <f t="shared" si="4"/>
        <v>0.27092101183304124</v>
      </c>
      <c r="H62">
        <f t="shared" si="5"/>
        <v>16.580365924182125</v>
      </c>
      <c r="I62">
        <f t="shared" si="6"/>
        <v>274.90853417977979</v>
      </c>
    </row>
    <row r="63" spans="1:9">
      <c r="A63">
        <v>5.6</v>
      </c>
      <c r="B63">
        <v>24.9815</v>
      </c>
      <c r="C63">
        <f t="shared" si="0"/>
        <v>139.8964</v>
      </c>
      <c r="D63">
        <f t="shared" si="1"/>
        <v>31.359999999999996</v>
      </c>
      <c r="E63">
        <f t="shared" si="2"/>
        <v>25.522630341392709</v>
      </c>
      <c r="F63">
        <f t="shared" si="3"/>
        <v>0.54113034139270866</v>
      </c>
      <c r="G63">
        <f t="shared" si="4"/>
        <v>2.1661242975510222E-2</v>
      </c>
      <c r="H63">
        <f t="shared" si="5"/>
        <v>-0.54113034139270866</v>
      </c>
      <c r="I63">
        <f t="shared" si="6"/>
        <v>0.2928220463757894</v>
      </c>
    </row>
    <row r="64" spans="1:9">
      <c r="A64">
        <v>2.4</v>
      </c>
      <c r="B64">
        <v>40.299999999999997</v>
      </c>
      <c r="C64">
        <f t="shared" si="0"/>
        <v>96.719999999999985</v>
      </c>
      <c r="D64">
        <f t="shared" si="1"/>
        <v>5.76</v>
      </c>
      <c r="E64">
        <f t="shared" si="2"/>
        <v>39.734354050732371</v>
      </c>
      <c r="F64">
        <f t="shared" si="3"/>
        <v>0.56564594926762624</v>
      </c>
      <c r="G64">
        <f t="shared" si="4"/>
        <v>1.4035879634432414E-2</v>
      </c>
      <c r="H64">
        <f t="shared" si="5"/>
        <v>0.56564594926762624</v>
      </c>
      <c r="I64">
        <f t="shared" si="6"/>
        <v>0.319955339922874</v>
      </c>
    </row>
    <row r="65" spans="1:9">
      <c r="A65">
        <v>5.4</v>
      </c>
      <c r="B65">
        <v>20.7</v>
      </c>
      <c r="C65">
        <f t="shared" si="0"/>
        <v>111.78</v>
      </c>
      <c r="D65">
        <f t="shared" si="1"/>
        <v>29.160000000000004</v>
      </c>
      <c r="E65">
        <f t="shared" si="2"/>
        <v>26.410863073226434</v>
      </c>
      <c r="F65">
        <f t="shared" si="3"/>
        <v>5.7108630732264345</v>
      </c>
      <c r="G65">
        <f t="shared" si="4"/>
        <v>0.27588710498678426</v>
      </c>
      <c r="H65">
        <f t="shared" si="5"/>
        <v>-5.7108630732264345</v>
      </c>
      <c r="I65">
        <f t="shared" si="6"/>
        <v>32.613957041141276</v>
      </c>
    </row>
    <row r="66" spans="1:9">
      <c r="A66">
        <v>3.8</v>
      </c>
      <c r="B66">
        <v>34.6</v>
      </c>
      <c r="C66">
        <f t="shared" ref="C66:C129" si="7">A66*B66</f>
        <v>131.47999999999999</v>
      </c>
      <c r="D66">
        <f t="shared" ref="D66:D129" si="8">(A66^2)</f>
        <v>14.44</v>
      </c>
      <c r="E66">
        <f t="shared" si="2"/>
        <v>33.516724927896263</v>
      </c>
      <c r="F66">
        <f t="shared" si="3"/>
        <v>1.0832750721037385</v>
      </c>
      <c r="G66">
        <f t="shared" si="4"/>
        <v>3.1308528095483769E-2</v>
      </c>
      <c r="H66">
        <f t="shared" si="5"/>
        <v>1.0832750721037385</v>
      </c>
      <c r="I66">
        <f t="shared" si="6"/>
        <v>1.1734848818413599</v>
      </c>
    </row>
    <row r="67" spans="1:9">
      <c r="A67">
        <v>2</v>
      </c>
      <c r="B67">
        <v>41.521000000000001</v>
      </c>
      <c r="C67">
        <f t="shared" si="7"/>
        <v>83.042000000000002</v>
      </c>
      <c r="D67">
        <f t="shared" si="8"/>
        <v>4</v>
      </c>
      <c r="E67">
        <f t="shared" ref="E67:E130" si="9">($L$30+$L$29*A67)</f>
        <v>41.510819514399827</v>
      </c>
      <c r="F67">
        <f t="shared" ref="F67:F130" si="10">ABS(B67-E67)</f>
        <v>1.0180485600173483E-2</v>
      </c>
      <c r="G67">
        <f t="shared" ref="G67:G130" si="11">F67/B67</f>
        <v>2.4518883456981969E-4</v>
      </c>
      <c r="H67">
        <f t="shared" ref="H67:H130" si="12">B67-E67</f>
        <v>1.0180485600173483E-2</v>
      </c>
      <c r="I67">
        <f t="shared" ref="I67:I130" si="13">H67^2</f>
        <v>1.0364228705533964E-4</v>
      </c>
    </row>
    <row r="68" spans="1:9">
      <c r="A68">
        <v>3</v>
      </c>
      <c r="B68">
        <v>34.4</v>
      </c>
      <c r="C68">
        <f t="shared" si="7"/>
        <v>103.19999999999999</v>
      </c>
      <c r="D68">
        <f t="shared" si="8"/>
        <v>9</v>
      </c>
      <c r="E68">
        <f t="shared" si="9"/>
        <v>37.069655855231183</v>
      </c>
      <c r="F68">
        <f t="shared" si="10"/>
        <v>2.6696558552311842</v>
      </c>
      <c r="G68">
        <f t="shared" si="11"/>
        <v>7.7606274861371644E-2</v>
      </c>
      <c r="H68">
        <f t="shared" si="12"/>
        <v>-2.6696558552311842</v>
      </c>
      <c r="I68">
        <f t="shared" si="13"/>
        <v>7.1270623853701451</v>
      </c>
    </row>
    <row r="69" spans="1:9">
      <c r="A69">
        <v>2.2999999999999998</v>
      </c>
      <c r="B69">
        <v>39.200000000000003</v>
      </c>
      <c r="C69">
        <f t="shared" si="7"/>
        <v>90.16</v>
      </c>
      <c r="D69">
        <f t="shared" si="8"/>
        <v>5.2899999999999991</v>
      </c>
      <c r="E69">
        <f t="shared" si="9"/>
        <v>40.178470416649233</v>
      </c>
      <c r="F69">
        <f t="shared" si="10"/>
        <v>0.9784704166492304</v>
      </c>
      <c r="G69">
        <f t="shared" si="11"/>
        <v>2.4960980016561999E-2</v>
      </c>
      <c r="H69">
        <f t="shared" si="12"/>
        <v>-0.9784704166492304</v>
      </c>
      <c r="I69">
        <f t="shared" si="13"/>
        <v>0.95740435625771858</v>
      </c>
    </row>
    <row r="70" spans="1:9">
      <c r="A70">
        <v>3.5</v>
      </c>
      <c r="B70">
        <v>37.6</v>
      </c>
      <c r="C70">
        <f t="shared" si="7"/>
        <v>131.6</v>
      </c>
      <c r="D70">
        <f t="shared" si="8"/>
        <v>12.25</v>
      </c>
      <c r="E70">
        <f t="shared" si="9"/>
        <v>34.849074025646857</v>
      </c>
      <c r="F70">
        <f t="shared" si="10"/>
        <v>2.7509259743531445</v>
      </c>
      <c r="G70">
        <f t="shared" si="11"/>
        <v>7.3162924849817665E-2</v>
      </c>
      <c r="H70">
        <f t="shared" si="12"/>
        <v>2.7509259743531445</v>
      </c>
      <c r="I70">
        <f t="shared" si="13"/>
        <v>7.5675937163707969</v>
      </c>
    </row>
    <row r="71" spans="1:9">
      <c r="A71">
        <v>2</v>
      </c>
      <c r="B71">
        <v>42.936300000000003</v>
      </c>
      <c r="C71">
        <f t="shared" si="7"/>
        <v>85.872600000000006</v>
      </c>
      <c r="D71">
        <f t="shared" si="8"/>
        <v>4</v>
      </c>
      <c r="E71">
        <f t="shared" si="9"/>
        <v>41.510819514399827</v>
      </c>
      <c r="F71">
        <f t="shared" si="10"/>
        <v>1.4254804856001755</v>
      </c>
      <c r="G71">
        <f t="shared" si="11"/>
        <v>3.3199891131750418E-2</v>
      </c>
      <c r="H71">
        <f t="shared" si="12"/>
        <v>1.4254804856001755</v>
      </c>
      <c r="I71">
        <f t="shared" si="13"/>
        <v>2.0319946148269121</v>
      </c>
    </row>
    <row r="72" spans="1:9">
      <c r="A72">
        <v>3.5</v>
      </c>
      <c r="B72">
        <v>33.9</v>
      </c>
      <c r="C72">
        <f t="shared" si="7"/>
        <v>118.64999999999999</v>
      </c>
      <c r="D72">
        <f t="shared" si="8"/>
        <v>12.25</v>
      </c>
      <c r="E72">
        <f t="shared" si="9"/>
        <v>34.849074025646857</v>
      </c>
      <c r="F72">
        <f t="shared" si="10"/>
        <v>0.94907402564685839</v>
      </c>
      <c r="G72">
        <f t="shared" si="11"/>
        <v>2.7996283942385205E-2</v>
      </c>
      <c r="H72">
        <f t="shared" si="12"/>
        <v>-0.94907402564685839</v>
      </c>
      <c r="I72">
        <f t="shared" si="13"/>
        <v>0.90074150615753357</v>
      </c>
    </row>
    <row r="73" spans="1:9">
      <c r="A73">
        <v>2.4</v>
      </c>
      <c r="B73">
        <v>40.299999999999997</v>
      </c>
      <c r="C73">
        <f t="shared" si="7"/>
        <v>96.719999999999985</v>
      </c>
      <c r="D73">
        <f t="shared" si="8"/>
        <v>5.76</v>
      </c>
      <c r="E73">
        <f t="shared" si="9"/>
        <v>39.734354050732371</v>
      </c>
      <c r="F73">
        <f t="shared" si="10"/>
        <v>0.56564594926762624</v>
      </c>
      <c r="G73">
        <f t="shared" si="11"/>
        <v>1.4035879634432414E-2</v>
      </c>
      <c r="H73">
        <f t="shared" si="12"/>
        <v>0.56564594926762624</v>
      </c>
      <c r="I73">
        <f t="shared" si="13"/>
        <v>0.319955339922874</v>
      </c>
    </row>
    <row r="74" spans="1:9">
      <c r="A74">
        <v>3.7</v>
      </c>
      <c r="B74">
        <v>34.823500000000003</v>
      </c>
      <c r="C74">
        <f t="shared" si="7"/>
        <v>128.84695000000002</v>
      </c>
      <c r="D74">
        <f t="shared" si="8"/>
        <v>13.690000000000001</v>
      </c>
      <c r="E74">
        <f t="shared" si="9"/>
        <v>33.960841293813132</v>
      </c>
      <c r="F74">
        <f t="shared" si="10"/>
        <v>0.86265870618687046</v>
      </c>
      <c r="G74">
        <f t="shared" si="11"/>
        <v>2.4772314850226726E-2</v>
      </c>
      <c r="H74">
        <f t="shared" si="12"/>
        <v>0.86265870618687046</v>
      </c>
      <c r="I74">
        <f t="shared" si="13"/>
        <v>0.74418004336000532</v>
      </c>
    </row>
    <row r="75" spans="1:9">
      <c r="A75">
        <v>3.5</v>
      </c>
      <c r="B75">
        <v>35.749400000000001</v>
      </c>
      <c r="C75">
        <f t="shared" si="7"/>
        <v>125.1229</v>
      </c>
      <c r="D75">
        <f t="shared" si="8"/>
        <v>12.25</v>
      </c>
      <c r="E75">
        <f t="shared" si="9"/>
        <v>34.849074025646857</v>
      </c>
      <c r="F75">
        <f t="shared" si="10"/>
        <v>0.90032597435314443</v>
      </c>
      <c r="G75">
        <f t="shared" si="11"/>
        <v>2.5184366013223842E-2</v>
      </c>
      <c r="H75">
        <f t="shared" si="12"/>
        <v>0.90032597435314443</v>
      </c>
      <c r="I75">
        <f t="shared" si="13"/>
        <v>0.81058686009493885</v>
      </c>
    </row>
    <row r="76" spans="1:9">
      <c r="A76">
        <v>3.6</v>
      </c>
      <c r="B76">
        <v>35.242699999999999</v>
      </c>
      <c r="C76">
        <f t="shared" si="7"/>
        <v>126.87372000000001</v>
      </c>
      <c r="D76">
        <f t="shared" si="8"/>
        <v>12.96</v>
      </c>
      <c r="E76">
        <f t="shared" si="9"/>
        <v>34.404957659729995</v>
      </c>
      <c r="F76">
        <f t="shared" si="10"/>
        <v>0.8377423402700046</v>
      </c>
      <c r="G76">
        <f t="shared" si="11"/>
        <v>2.3770662868338822E-2</v>
      </c>
      <c r="H76">
        <f t="shared" si="12"/>
        <v>0.8377423402700046</v>
      </c>
      <c r="I76">
        <f t="shared" si="13"/>
        <v>0.70181222868106419</v>
      </c>
    </row>
    <row r="77" spans="1:9">
      <c r="A77">
        <v>2.4</v>
      </c>
      <c r="B77">
        <v>39.347999999999999</v>
      </c>
      <c r="C77">
        <f t="shared" si="7"/>
        <v>94.435199999999995</v>
      </c>
      <c r="D77">
        <f t="shared" si="8"/>
        <v>5.76</v>
      </c>
      <c r="E77">
        <f t="shared" si="9"/>
        <v>39.734354050732371</v>
      </c>
      <c r="F77">
        <f t="shared" si="10"/>
        <v>0.38635405073237195</v>
      </c>
      <c r="G77">
        <f t="shared" si="11"/>
        <v>9.8188993273450233E-3</v>
      </c>
      <c r="H77">
        <f t="shared" si="12"/>
        <v>-0.38635405073237195</v>
      </c>
      <c r="I77">
        <f t="shared" si="13"/>
        <v>0.14926945251731225</v>
      </c>
    </row>
    <row r="78" spans="1:9">
      <c r="A78">
        <v>2</v>
      </c>
      <c r="B78">
        <v>42.8</v>
      </c>
      <c r="C78">
        <f t="shared" si="7"/>
        <v>85.6</v>
      </c>
      <c r="D78">
        <f t="shared" si="8"/>
        <v>4</v>
      </c>
      <c r="E78">
        <f t="shared" si="9"/>
        <v>41.510819514399827</v>
      </c>
      <c r="F78">
        <f t="shared" si="10"/>
        <v>1.2891804856001698</v>
      </c>
      <c r="G78">
        <f t="shared" si="11"/>
        <v>3.0121039383181541E-2</v>
      </c>
      <c r="H78">
        <f t="shared" si="12"/>
        <v>1.2891804856001698</v>
      </c>
      <c r="I78">
        <f t="shared" si="13"/>
        <v>1.6619863244522897</v>
      </c>
    </row>
    <row r="79" spans="1:9">
      <c r="A79">
        <v>4.5999999999999996</v>
      </c>
      <c r="B79">
        <v>26.662199999999999</v>
      </c>
      <c r="C79">
        <f t="shared" si="7"/>
        <v>122.64611999999998</v>
      </c>
      <c r="D79">
        <f t="shared" si="8"/>
        <v>21.159999999999997</v>
      </c>
      <c r="E79">
        <f t="shared" si="9"/>
        <v>29.963794000561354</v>
      </c>
      <c r="F79">
        <f t="shared" si="10"/>
        <v>3.3015940005613551</v>
      </c>
      <c r="G79">
        <f t="shared" si="11"/>
        <v>0.12383051663258678</v>
      </c>
      <c r="H79">
        <f t="shared" si="12"/>
        <v>-3.3015940005613551</v>
      </c>
      <c r="I79">
        <f t="shared" si="13"/>
        <v>10.900522944542733</v>
      </c>
    </row>
    <row r="80" spans="1:9">
      <c r="A80">
        <v>2</v>
      </c>
      <c r="B80">
        <v>40.239699999999999</v>
      </c>
      <c r="C80">
        <f t="shared" si="7"/>
        <v>80.479399999999998</v>
      </c>
      <c r="D80">
        <f t="shared" si="8"/>
        <v>4</v>
      </c>
      <c r="E80">
        <f t="shared" si="9"/>
        <v>41.510819514399827</v>
      </c>
      <c r="F80">
        <f t="shared" si="10"/>
        <v>1.2711195143998282</v>
      </c>
      <c r="G80">
        <f t="shared" si="11"/>
        <v>3.1588692619473509E-2</v>
      </c>
      <c r="H80">
        <f t="shared" si="12"/>
        <v>-1.2711195143998282</v>
      </c>
      <c r="I80">
        <f t="shared" si="13"/>
        <v>1.6157448198880551</v>
      </c>
    </row>
    <row r="81" spans="1:9">
      <c r="A81">
        <v>3</v>
      </c>
      <c r="B81">
        <v>34.7288</v>
      </c>
      <c r="C81">
        <f t="shared" si="7"/>
        <v>104.18639999999999</v>
      </c>
      <c r="D81">
        <f t="shared" si="8"/>
        <v>9</v>
      </c>
      <c r="E81">
        <f t="shared" si="9"/>
        <v>37.069655855231183</v>
      </c>
      <c r="F81">
        <f t="shared" si="10"/>
        <v>2.3408558552311831</v>
      </c>
      <c r="G81">
        <f t="shared" si="11"/>
        <v>6.7403879639699127E-2</v>
      </c>
      <c r="H81">
        <f t="shared" si="12"/>
        <v>-2.3408558552311831</v>
      </c>
      <c r="I81">
        <f t="shared" si="13"/>
        <v>5.4796061349701137</v>
      </c>
    </row>
    <row r="82" spans="1:9">
      <c r="A82">
        <v>6.6</v>
      </c>
      <c r="B82">
        <v>27.3</v>
      </c>
      <c r="C82">
        <f t="shared" si="7"/>
        <v>180.18</v>
      </c>
      <c r="D82">
        <f t="shared" si="8"/>
        <v>43.559999999999995</v>
      </c>
      <c r="E82">
        <f t="shared" si="9"/>
        <v>21.081466682224065</v>
      </c>
      <c r="F82">
        <f t="shared" si="10"/>
        <v>6.2185333177759361</v>
      </c>
      <c r="G82">
        <f t="shared" si="11"/>
        <v>0.22778510321523576</v>
      </c>
      <c r="H82">
        <f t="shared" si="12"/>
        <v>6.2185333177759361</v>
      </c>
      <c r="I82">
        <f t="shared" si="13"/>
        <v>38.67015662428939</v>
      </c>
    </row>
    <row r="83" spans="1:9">
      <c r="A83">
        <v>3.5</v>
      </c>
      <c r="B83">
        <v>35.5</v>
      </c>
      <c r="C83">
        <f t="shared" si="7"/>
        <v>124.25</v>
      </c>
      <c r="D83">
        <f t="shared" si="8"/>
        <v>12.25</v>
      </c>
      <c r="E83">
        <f t="shared" si="9"/>
        <v>34.849074025646857</v>
      </c>
      <c r="F83">
        <f t="shared" si="10"/>
        <v>0.65092597435314303</v>
      </c>
      <c r="G83">
        <f t="shared" si="11"/>
        <v>1.8335942939525156E-2</v>
      </c>
      <c r="H83">
        <f t="shared" si="12"/>
        <v>0.65092597435314303</v>
      </c>
      <c r="I83">
        <f t="shared" si="13"/>
        <v>0.42370462408758863</v>
      </c>
    </row>
    <row r="84" spans="1:9">
      <c r="A84">
        <v>3.5</v>
      </c>
      <c r="B84">
        <v>33.5</v>
      </c>
      <c r="C84">
        <f t="shared" si="7"/>
        <v>117.25</v>
      </c>
      <c r="D84">
        <f t="shared" si="8"/>
        <v>12.25</v>
      </c>
      <c r="E84">
        <f t="shared" si="9"/>
        <v>34.849074025646857</v>
      </c>
      <c r="F84">
        <f t="shared" si="10"/>
        <v>1.349074025646857</v>
      </c>
      <c r="G84">
        <f t="shared" si="11"/>
        <v>4.027086643721961E-2</v>
      </c>
      <c r="H84">
        <f t="shared" si="12"/>
        <v>-1.349074025646857</v>
      </c>
      <c r="I84">
        <f t="shared" si="13"/>
        <v>1.8200007266750164</v>
      </c>
    </row>
    <row r="85" spans="1:9">
      <c r="A85">
        <v>3.8</v>
      </c>
      <c r="B85">
        <v>32.4</v>
      </c>
      <c r="C85">
        <f t="shared" si="7"/>
        <v>123.11999999999999</v>
      </c>
      <c r="D85">
        <f t="shared" si="8"/>
        <v>14.44</v>
      </c>
      <c r="E85">
        <f t="shared" si="9"/>
        <v>33.516724927896263</v>
      </c>
      <c r="F85">
        <f t="shared" si="10"/>
        <v>1.1167249278962643</v>
      </c>
      <c r="G85">
        <f t="shared" si="11"/>
        <v>3.4466818762230379E-2</v>
      </c>
      <c r="H85">
        <f t="shared" si="12"/>
        <v>-1.1167249278962643</v>
      </c>
      <c r="I85">
        <f t="shared" si="13"/>
        <v>1.2470745645849168</v>
      </c>
    </row>
    <row r="86" spans="1:9">
      <c r="A86">
        <v>2</v>
      </c>
      <c r="B86">
        <v>38.462699999999998</v>
      </c>
      <c r="C86">
        <f t="shared" si="7"/>
        <v>76.925399999999996</v>
      </c>
      <c r="D86">
        <f t="shared" si="8"/>
        <v>4</v>
      </c>
      <c r="E86">
        <f t="shared" si="9"/>
        <v>41.510819514399827</v>
      </c>
      <c r="F86">
        <f t="shared" si="10"/>
        <v>3.0481195143998292</v>
      </c>
      <c r="G86">
        <f t="shared" si="11"/>
        <v>7.9248714063230849E-2</v>
      </c>
      <c r="H86">
        <f t="shared" si="12"/>
        <v>-3.0481195143998292</v>
      </c>
      <c r="I86">
        <f t="shared" si="13"/>
        <v>9.291032574065051</v>
      </c>
    </row>
    <row r="87" spans="1:9">
      <c r="A87">
        <v>3.5</v>
      </c>
      <c r="B87">
        <v>28.668299999999999</v>
      </c>
      <c r="C87">
        <f t="shared" si="7"/>
        <v>100.33905</v>
      </c>
      <c r="D87">
        <f t="shared" si="8"/>
        <v>12.25</v>
      </c>
      <c r="E87">
        <f t="shared" si="9"/>
        <v>34.849074025646857</v>
      </c>
      <c r="F87">
        <f t="shared" si="10"/>
        <v>6.1807740256468584</v>
      </c>
      <c r="G87">
        <f t="shared" si="11"/>
        <v>0.21559611227895825</v>
      </c>
      <c r="H87">
        <f t="shared" si="12"/>
        <v>-6.1807740256468584</v>
      </c>
      <c r="I87">
        <f t="shared" si="13"/>
        <v>38.201967556110873</v>
      </c>
    </row>
    <row r="88" spans="1:9">
      <c r="A88">
        <v>2.8</v>
      </c>
      <c r="B88">
        <v>30.299299999999999</v>
      </c>
      <c r="C88">
        <f t="shared" si="7"/>
        <v>84.838039999999992</v>
      </c>
      <c r="D88">
        <f t="shared" si="8"/>
        <v>7.839999999999999</v>
      </c>
      <c r="E88">
        <f t="shared" si="9"/>
        <v>37.957888587064915</v>
      </c>
      <c r="F88">
        <f t="shared" si="10"/>
        <v>7.6585885870649157</v>
      </c>
      <c r="G88">
        <f t="shared" si="11"/>
        <v>0.2527645386878547</v>
      </c>
      <c r="H88">
        <f t="shared" si="12"/>
        <v>-7.6585885870649157</v>
      </c>
      <c r="I88">
        <f t="shared" si="13"/>
        <v>58.653979145920985</v>
      </c>
    </row>
    <row r="89" spans="1:9">
      <c r="A89">
        <v>4.8</v>
      </c>
      <c r="B89">
        <v>30.537500000000001</v>
      </c>
      <c r="C89">
        <f t="shared" si="7"/>
        <v>146.58000000000001</v>
      </c>
      <c r="D89">
        <f t="shared" si="8"/>
        <v>23.04</v>
      </c>
      <c r="E89">
        <f t="shared" si="9"/>
        <v>29.075561268727622</v>
      </c>
      <c r="F89">
        <f t="shared" si="10"/>
        <v>1.4619387312723795</v>
      </c>
      <c r="G89">
        <f t="shared" si="11"/>
        <v>4.7873556488657536E-2</v>
      </c>
      <c r="H89">
        <f t="shared" si="12"/>
        <v>1.4619387312723795</v>
      </c>
      <c r="I89">
        <f t="shared" si="13"/>
        <v>2.1372648539942944</v>
      </c>
    </row>
    <row r="90" spans="1:9">
      <c r="A90">
        <v>6.2</v>
      </c>
      <c r="B90">
        <v>28.4</v>
      </c>
      <c r="C90">
        <f t="shared" si="7"/>
        <v>176.07999999999998</v>
      </c>
      <c r="D90">
        <f t="shared" si="8"/>
        <v>38.440000000000005</v>
      </c>
      <c r="E90">
        <f t="shared" si="9"/>
        <v>22.857932145891521</v>
      </c>
      <c r="F90">
        <f t="shared" si="10"/>
        <v>5.5420678541084776</v>
      </c>
      <c r="G90">
        <f t="shared" si="11"/>
        <v>0.19514323429959429</v>
      </c>
      <c r="H90">
        <f t="shared" si="12"/>
        <v>5.5420678541084776</v>
      </c>
      <c r="I90">
        <f t="shared" si="13"/>
        <v>30.714516099542546</v>
      </c>
    </row>
    <row r="91" spans="1:9">
      <c r="A91">
        <v>2.4</v>
      </c>
      <c r="B91">
        <v>39.200000000000003</v>
      </c>
      <c r="C91">
        <f t="shared" si="7"/>
        <v>94.08</v>
      </c>
      <c r="D91">
        <f t="shared" si="8"/>
        <v>5.76</v>
      </c>
      <c r="E91">
        <f t="shared" si="9"/>
        <v>39.734354050732371</v>
      </c>
      <c r="F91">
        <f t="shared" si="10"/>
        <v>0.53435405073236808</v>
      </c>
      <c r="G91">
        <f t="shared" si="11"/>
        <v>1.3631480886029798E-2</v>
      </c>
      <c r="H91">
        <f t="shared" si="12"/>
        <v>-0.53435405073236808</v>
      </c>
      <c r="I91">
        <f t="shared" si="13"/>
        <v>0.28553425153409018</v>
      </c>
    </row>
    <row r="92" spans="1:9">
      <c r="A92">
        <v>2.7</v>
      </c>
      <c r="B92">
        <v>35.9</v>
      </c>
      <c r="C92">
        <f t="shared" si="7"/>
        <v>96.93</v>
      </c>
      <c r="D92">
        <f t="shared" si="8"/>
        <v>7.2900000000000009</v>
      </c>
      <c r="E92">
        <f t="shared" si="9"/>
        <v>38.402004952981777</v>
      </c>
      <c r="F92">
        <f t="shared" si="10"/>
        <v>2.5020049529817783</v>
      </c>
      <c r="G92">
        <f t="shared" si="11"/>
        <v>6.969373128082948E-2</v>
      </c>
      <c r="H92">
        <f t="shared" si="12"/>
        <v>-2.5020049529817783</v>
      </c>
      <c r="I92">
        <f t="shared" si="13"/>
        <v>6.2600287847453506</v>
      </c>
    </row>
    <row r="93" spans="1:9">
      <c r="A93">
        <v>4.4000000000000004</v>
      </c>
      <c r="B93">
        <v>23.152100000000001</v>
      </c>
      <c r="C93">
        <f t="shared" si="7"/>
        <v>101.86924</v>
      </c>
      <c r="D93">
        <f t="shared" si="8"/>
        <v>19.360000000000003</v>
      </c>
      <c r="E93">
        <f t="shared" si="9"/>
        <v>30.852026732395078</v>
      </c>
      <c r="F93">
        <f t="shared" si="10"/>
        <v>7.6999267323950775</v>
      </c>
      <c r="G93">
        <f t="shared" si="11"/>
        <v>0.33258005677217517</v>
      </c>
      <c r="H93">
        <f t="shared" si="12"/>
        <v>-7.6999267323950775</v>
      </c>
      <c r="I93">
        <f t="shared" si="13"/>
        <v>59.288871684252335</v>
      </c>
    </row>
    <row r="94" spans="1:9">
      <c r="A94">
        <v>2.4</v>
      </c>
      <c r="B94">
        <v>36.159599999999998</v>
      </c>
      <c r="C94">
        <f t="shared" si="7"/>
        <v>86.783039999999986</v>
      </c>
      <c r="D94">
        <f t="shared" si="8"/>
        <v>5.76</v>
      </c>
      <c r="E94">
        <f t="shared" si="9"/>
        <v>39.734354050732371</v>
      </c>
      <c r="F94">
        <f t="shared" si="10"/>
        <v>3.5747540507323734</v>
      </c>
      <c r="G94">
        <f t="shared" si="11"/>
        <v>9.8860442337093707E-2</v>
      </c>
      <c r="H94">
        <f t="shared" si="12"/>
        <v>-3.5747540507323734</v>
      </c>
      <c r="I94">
        <f t="shared" si="13"/>
        <v>12.778866523227512</v>
      </c>
    </row>
    <row r="95" spans="1:9">
      <c r="A95">
        <v>4.5999999999999996</v>
      </c>
      <c r="B95">
        <v>29.14</v>
      </c>
      <c r="C95">
        <f t="shared" si="7"/>
        <v>134.04399999999998</v>
      </c>
      <c r="D95">
        <f t="shared" si="8"/>
        <v>21.159999999999997</v>
      </c>
      <c r="E95">
        <f t="shared" si="9"/>
        <v>29.963794000561354</v>
      </c>
      <c r="F95">
        <f t="shared" si="10"/>
        <v>0.8237940005613531</v>
      </c>
      <c r="G95">
        <f t="shared" si="11"/>
        <v>2.827021278522145E-2</v>
      </c>
      <c r="H95">
        <f t="shared" si="12"/>
        <v>-0.8237940005613531</v>
      </c>
      <c r="I95">
        <f t="shared" si="13"/>
        <v>0.67863655536087863</v>
      </c>
    </row>
    <row r="96" spans="1:9">
      <c r="A96">
        <v>4.2</v>
      </c>
      <c r="B96">
        <v>29.3</v>
      </c>
      <c r="C96">
        <f t="shared" si="7"/>
        <v>123.06</v>
      </c>
      <c r="D96">
        <f t="shared" si="8"/>
        <v>17.64</v>
      </c>
      <c r="E96">
        <f t="shared" si="9"/>
        <v>31.74025946422881</v>
      </c>
      <c r="F96">
        <f t="shared" si="10"/>
        <v>2.4402594642288093</v>
      </c>
      <c r="G96">
        <f t="shared" si="11"/>
        <v>8.3285305946375746E-2</v>
      </c>
      <c r="H96">
        <f t="shared" si="12"/>
        <v>-2.4402594642288093</v>
      </c>
      <c r="I96">
        <f t="shared" si="13"/>
        <v>5.9548662527582756</v>
      </c>
    </row>
    <row r="97" spans="1:9">
      <c r="A97">
        <v>1.6</v>
      </c>
      <c r="B97">
        <v>48.318800000000003</v>
      </c>
      <c r="C97">
        <f t="shared" si="7"/>
        <v>77.310080000000013</v>
      </c>
      <c r="D97">
        <f t="shared" si="8"/>
        <v>2.5600000000000005</v>
      </c>
      <c r="E97">
        <f t="shared" si="9"/>
        <v>43.287284978067284</v>
      </c>
      <c r="F97">
        <f t="shared" si="10"/>
        <v>5.0315150219327194</v>
      </c>
      <c r="G97">
        <f t="shared" si="11"/>
        <v>0.10413162210014981</v>
      </c>
      <c r="H97">
        <f t="shared" si="12"/>
        <v>5.0315150219327194</v>
      </c>
      <c r="I97">
        <f t="shared" si="13"/>
        <v>25.316143415934615</v>
      </c>
    </row>
    <row r="98" spans="1:9">
      <c r="A98">
        <v>1.8</v>
      </c>
      <c r="B98">
        <v>43.7</v>
      </c>
      <c r="C98">
        <f t="shared" si="7"/>
        <v>78.660000000000011</v>
      </c>
      <c r="D98">
        <f t="shared" si="8"/>
        <v>3.24</v>
      </c>
      <c r="E98">
        <f t="shared" si="9"/>
        <v>42.399052246233559</v>
      </c>
      <c r="F98">
        <f t="shared" si="10"/>
        <v>1.3009477537664438</v>
      </c>
      <c r="G98">
        <f t="shared" si="11"/>
        <v>2.9769971482069651E-2</v>
      </c>
      <c r="H98">
        <f t="shared" si="12"/>
        <v>1.3009477537664438</v>
      </c>
      <c r="I98">
        <f t="shared" si="13"/>
        <v>1.6924650580299556</v>
      </c>
    </row>
    <row r="99" spans="1:9">
      <c r="A99">
        <v>5.5</v>
      </c>
      <c r="B99">
        <v>32</v>
      </c>
      <c r="C99">
        <f t="shared" si="7"/>
        <v>176</v>
      </c>
      <c r="D99">
        <f t="shared" si="8"/>
        <v>30.25</v>
      </c>
      <c r="E99">
        <f t="shared" si="9"/>
        <v>25.966746707309571</v>
      </c>
      <c r="F99">
        <f t="shared" si="10"/>
        <v>6.0332532926904285</v>
      </c>
      <c r="G99">
        <f t="shared" si="11"/>
        <v>0.18853916539657589</v>
      </c>
      <c r="H99">
        <f t="shared" si="12"/>
        <v>6.0332532926904285</v>
      </c>
      <c r="I99">
        <f t="shared" si="13"/>
        <v>36.400145293759898</v>
      </c>
    </row>
    <row r="100" spans="1:9">
      <c r="A100">
        <v>6.1</v>
      </c>
      <c r="B100">
        <v>26</v>
      </c>
      <c r="C100">
        <f t="shared" si="7"/>
        <v>158.6</v>
      </c>
      <c r="D100">
        <f t="shared" si="8"/>
        <v>37.209999999999994</v>
      </c>
      <c r="E100">
        <f t="shared" si="9"/>
        <v>23.302048511808387</v>
      </c>
      <c r="F100">
        <f t="shared" si="10"/>
        <v>2.6979514881916131</v>
      </c>
      <c r="G100">
        <f t="shared" si="11"/>
        <v>0.10376736493044666</v>
      </c>
      <c r="H100">
        <f t="shared" si="12"/>
        <v>2.6979514881916131</v>
      </c>
      <c r="I100">
        <f t="shared" si="13"/>
        <v>7.2789422326353401</v>
      </c>
    </row>
    <row r="101" spans="1:9">
      <c r="A101">
        <v>3.5</v>
      </c>
      <c r="B101">
        <v>31.3</v>
      </c>
      <c r="C101">
        <f t="shared" si="7"/>
        <v>109.55</v>
      </c>
      <c r="D101">
        <f t="shared" si="8"/>
        <v>12.25</v>
      </c>
      <c r="E101">
        <f t="shared" si="9"/>
        <v>34.849074025646857</v>
      </c>
      <c r="F101">
        <f t="shared" si="10"/>
        <v>3.5490740256468563</v>
      </c>
      <c r="G101">
        <f t="shared" si="11"/>
        <v>0.11338894650628933</v>
      </c>
      <c r="H101">
        <f t="shared" si="12"/>
        <v>-3.5490740256468563</v>
      </c>
      <c r="I101">
        <f t="shared" si="13"/>
        <v>12.595926439521183</v>
      </c>
    </row>
    <row r="102" spans="1:9">
      <c r="A102">
        <v>4.8</v>
      </c>
      <c r="B102">
        <v>25.56</v>
      </c>
      <c r="C102">
        <f t="shared" si="7"/>
        <v>122.68799999999999</v>
      </c>
      <c r="D102">
        <f t="shared" si="8"/>
        <v>23.04</v>
      </c>
      <c r="E102">
        <f t="shared" si="9"/>
        <v>29.075561268727622</v>
      </c>
      <c r="F102">
        <f t="shared" si="10"/>
        <v>3.5155612687276232</v>
      </c>
      <c r="G102">
        <f t="shared" si="11"/>
        <v>0.13754152068574427</v>
      </c>
      <c r="H102">
        <f t="shared" si="12"/>
        <v>-3.5155612687276232</v>
      </c>
      <c r="I102">
        <f t="shared" si="13"/>
        <v>12.359171034177775</v>
      </c>
    </row>
    <row r="103" spans="1:9">
      <c r="A103">
        <v>2.4</v>
      </c>
      <c r="B103">
        <v>39.200000000000003</v>
      </c>
      <c r="C103">
        <f t="shared" si="7"/>
        <v>94.08</v>
      </c>
      <c r="D103">
        <f t="shared" si="8"/>
        <v>5.76</v>
      </c>
      <c r="E103">
        <f t="shared" si="9"/>
        <v>39.734354050732371</v>
      </c>
      <c r="F103">
        <f t="shared" si="10"/>
        <v>0.53435405073236808</v>
      </c>
      <c r="G103">
        <f t="shared" si="11"/>
        <v>1.3631480886029798E-2</v>
      </c>
      <c r="H103">
        <f t="shared" si="12"/>
        <v>-0.53435405073236808</v>
      </c>
      <c r="I103">
        <f t="shared" si="13"/>
        <v>0.28553425153409018</v>
      </c>
    </row>
    <row r="104" spans="1:9">
      <c r="A104">
        <v>3.6</v>
      </c>
      <c r="B104">
        <v>34.875399999999999</v>
      </c>
      <c r="C104">
        <f t="shared" si="7"/>
        <v>125.55144</v>
      </c>
      <c r="D104">
        <f t="shared" si="8"/>
        <v>12.96</v>
      </c>
      <c r="E104">
        <f t="shared" si="9"/>
        <v>34.404957659729995</v>
      </c>
      <c r="F104">
        <f t="shared" si="10"/>
        <v>0.47044234027000442</v>
      </c>
      <c r="G104">
        <f t="shared" si="11"/>
        <v>1.3489231385733337E-2</v>
      </c>
      <c r="H104">
        <f t="shared" si="12"/>
        <v>0.47044234027000442</v>
      </c>
      <c r="I104">
        <f t="shared" si="13"/>
        <v>0.22131599551871861</v>
      </c>
    </row>
    <row r="105" spans="1:9">
      <c r="A105">
        <v>5.3</v>
      </c>
      <c r="B105">
        <v>22.9</v>
      </c>
      <c r="C105">
        <f t="shared" si="7"/>
        <v>121.36999999999999</v>
      </c>
      <c r="D105">
        <f t="shared" si="8"/>
        <v>28.09</v>
      </c>
      <c r="E105">
        <f t="shared" si="9"/>
        <v>26.8549794391433</v>
      </c>
      <c r="F105">
        <f t="shared" si="10"/>
        <v>3.9549794391433011</v>
      </c>
      <c r="G105">
        <f t="shared" si="11"/>
        <v>0.17270652572678172</v>
      </c>
      <c r="H105">
        <f t="shared" si="12"/>
        <v>-3.9549794391433011</v>
      </c>
      <c r="I105">
        <f t="shared" si="13"/>
        <v>15.64186236404626</v>
      </c>
    </row>
    <row r="106" spans="1:9">
      <c r="A106">
        <v>2.5</v>
      </c>
      <c r="B106">
        <v>37.070999999999998</v>
      </c>
      <c r="C106">
        <f t="shared" si="7"/>
        <v>92.677499999999995</v>
      </c>
      <c r="D106">
        <f t="shared" si="8"/>
        <v>6.25</v>
      </c>
      <c r="E106">
        <f t="shared" si="9"/>
        <v>39.290237684815509</v>
      </c>
      <c r="F106">
        <f t="shared" si="10"/>
        <v>2.2192376848155106</v>
      </c>
      <c r="G106">
        <f t="shared" si="11"/>
        <v>5.9864521723598255E-2</v>
      </c>
      <c r="H106">
        <f t="shared" si="12"/>
        <v>-2.2192376848155106</v>
      </c>
      <c r="I106">
        <f t="shared" si="13"/>
        <v>4.9250159017053079</v>
      </c>
    </row>
    <row r="107" spans="1:9">
      <c r="A107">
        <v>3</v>
      </c>
      <c r="B107">
        <v>34.7288</v>
      </c>
      <c r="C107">
        <f t="shared" si="7"/>
        <v>104.18639999999999</v>
      </c>
      <c r="D107">
        <f t="shared" si="8"/>
        <v>9</v>
      </c>
      <c r="E107">
        <f t="shared" si="9"/>
        <v>37.069655855231183</v>
      </c>
      <c r="F107">
        <f t="shared" si="10"/>
        <v>2.3408558552311831</v>
      </c>
      <c r="G107">
        <f t="shared" si="11"/>
        <v>6.7403879639699127E-2</v>
      </c>
      <c r="H107">
        <f t="shared" si="12"/>
        <v>-2.3408558552311831</v>
      </c>
      <c r="I107">
        <f t="shared" si="13"/>
        <v>5.4796061349701137</v>
      </c>
    </row>
    <row r="108" spans="1:9">
      <c r="A108">
        <v>3.2</v>
      </c>
      <c r="B108">
        <v>30.492599999999999</v>
      </c>
      <c r="C108">
        <f t="shared" si="7"/>
        <v>97.57632000000001</v>
      </c>
      <c r="D108">
        <f t="shared" si="8"/>
        <v>10.240000000000002</v>
      </c>
      <c r="E108">
        <f t="shared" si="9"/>
        <v>36.181423123397451</v>
      </c>
      <c r="F108">
        <f t="shared" si="10"/>
        <v>5.6888231233974516</v>
      </c>
      <c r="G108">
        <f t="shared" si="11"/>
        <v>0.18656405565276335</v>
      </c>
      <c r="H108">
        <f t="shared" si="12"/>
        <v>-5.6888231233974516</v>
      </c>
      <c r="I108">
        <f t="shared" si="13"/>
        <v>32.362708529301536</v>
      </c>
    </row>
    <row r="109" spans="1:9">
      <c r="A109">
        <v>5.9</v>
      </c>
      <c r="B109">
        <v>23.6523</v>
      </c>
      <c r="C109">
        <f t="shared" si="7"/>
        <v>139.54857000000001</v>
      </c>
      <c r="D109">
        <f t="shared" si="8"/>
        <v>34.81</v>
      </c>
      <c r="E109">
        <f t="shared" si="9"/>
        <v>24.190281243642112</v>
      </c>
      <c r="F109">
        <f t="shared" si="10"/>
        <v>0.5379812436421112</v>
      </c>
      <c r="G109">
        <f t="shared" si="11"/>
        <v>2.2745409268532496E-2</v>
      </c>
      <c r="H109">
        <f t="shared" si="12"/>
        <v>-0.5379812436421112</v>
      </c>
      <c r="I109">
        <f t="shared" si="13"/>
        <v>0.28942381851071258</v>
      </c>
    </row>
    <row r="110" spans="1:9">
      <c r="A110">
        <v>2.4</v>
      </c>
      <c r="B110">
        <v>37.221800000000002</v>
      </c>
      <c r="C110">
        <f t="shared" si="7"/>
        <v>89.332319999999996</v>
      </c>
      <c r="D110">
        <f t="shared" si="8"/>
        <v>5.76</v>
      </c>
      <c r="E110">
        <f t="shared" si="9"/>
        <v>39.734354050732371</v>
      </c>
      <c r="F110">
        <f t="shared" si="10"/>
        <v>2.5125540507323691</v>
      </c>
      <c r="G110">
        <f t="shared" si="11"/>
        <v>6.7502217806026818E-2</v>
      </c>
      <c r="H110">
        <f t="shared" si="12"/>
        <v>-2.5125540507323691</v>
      </c>
      <c r="I110">
        <f t="shared" si="13"/>
        <v>6.312927857851637</v>
      </c>
    </row>
    <row r="111" spans="1:9">
      <c r="A111">
        <v>6.1</v>
      </c>
      <c r="B111">
        <v>30.1</v>
      </c>
      <c r="C111">
        <f t="shared" si="7"/>
        <v>183.60999999999999</v>
      </c>
      <c r="D111">
        <f t="shared" si="8"/>
        <v>37.209999999999994</v>
      </c>
      <c r="E111">
        <f t="shared" si="9"/>
        <v>23.302048511808387</v>
      </c>
      <c r="F111">
        <f t="shared" si="10"/>
        <v>6.7979514881916145</v>
      </c>
      <c r="G111">
        <f t="shared" si="11"/>
        <v>0.22584556439174799</v>
      </c>
      <c r="H111">
        <f t="shared" si="12"/>
        <v>6.7979514881916145</v>
      </c>
      <c r="I111">
        <f t="shared" si="13"/>
        <v>46.212144435806586</v>
      </c>
    </row>
    <row r="112" spans="1:9">
      <c r="A112">
        <v>2</v>
      </c>
      <c r="B112">
        <v>35.299999999999997</v>
      </c>
      <c r="C112">
        <f t="shared" si="7"/>
        <v>70.599999999999994</v>
      </c>
      <c r="D112">
        <f t="shared" si="8"/>
        <v>4</v>
      </c>
      <c r="E112">
        <f t="shared" si="9"/>
        <v>41.510819514399827</v>
      </c>
      <c r="F112">
        <f t="shared" si="10"/>
        <v>6.2108195143998302</v>
      </c>
      <c r="G112">
        <f t="shared" si="11"/>
        <v>0.17594389559206319</v>
      </c>
      <c r="H112">
        <f t="shared" si="12"/>
        <v>-6.2108195143998302</v>
      </c>
      <c r="I112">
        <f t="shared" si="13"/>
        <v>38.574279040449746</v>
      </c>
    </row>
    <row r="113" spans="1:9">
      <c r="A113">
        <v>2.2000000000000002</v>
      </c>
      <c r="B113">
        <v>51.9</v>
      </c>
      <c r="C113">
        <f t="shared" si="7"/>
        <v>114.18</v>
      </c>
      <c r="D113">
        <f t="shared" si="8"/>
        <v>4.8400000000000007</v>
      </c>
      <c r="E113">
        <f t="shared" si="9"/>
        <v>40.622586782566096</v>
      </c>
      <c r="F113">
        <f t="shared" si="10"/>
        <v>11.277413217433903</v>
      </c>
      <c r="G113">
        <f t="shared" si="11"/>
        <v>0.21729119879448755</v>
      </c>
      <c r="H113">
        <f t="shared" si="12"/>
        <v>11.277413217433903</v>
      </c>
      <c r="I113">
        <f t="shared" si="13"/>
        <v>127.18004887675289</v>
      </c>
    </row>
    <row r="114" spans="1:9">
      <c r="A114">
        <v>3.9</v>
      </c>
      <c r="B114">
        <v>37.299999999999997</v>
      </c>
      <c r="C114">
        <f t="shared" si="7"/>
        <v>145.47</v>
      </c>
      <c r="D114">
        <f t="shared" si="8"/>
        <v>15.209999999999999</v>
      </c>
      <c r="E114">
        <f t="shared" si="9"/>
        <v>33.072608561979408</v>
      </c>
      <c r="F114">
        <f t="shared" si="10"/>
        <v>4.2273914380205895</v>
      </c>
      <c r="G114">
        <f t="shared" si="11"/>
        <v>0.11333489109974772</v>
      </c>
      <c r="H114">
        <f t="shared" si="12"/>
        <v>4.2273914380205895</v>
      </c>
      <c r="I114">
        <f t="shared" si="13"/>
        <v>17.870838370249789</v>
      </c>
    </row>
    <row r="115" spans="1:9">
      <c r="A115">
        <v>3</v>
      </c>
      <c r="B115">
        <v>34</v>
      </c>
      <c r="C115">
        <f t="shared" si="7"/>
        <v>102</v>
      </c>
      <c r="D115">
        <f t="shared" si="8"/>
        <v>9</v>
      </c>
      <c r="E115">
        <f t="shared" si="9"/>
        <v>37.069655855231183</v>
      </c>
      <c r="F115">
        <f t="shared" si="10"/>
        <v>3.0696558552311828</v>
      </c>
      <c r="G115">
        <f t="shared" si="11"/>
        <v>9.0283995742093615E-2</v>
      </c>
      <c r="H115">
        <f t="shared" si="12"/>
        <v>-3.0696558552311828</v>
      </c>
      <c r="I115">
        <f t="shared" si="13"/>
        <v>9.4227870695550848</v>
      </c>
    </row>
    <row r="116" spans="1:9">
      <c r="A116">
        <v>3.2</v>
      </c>
      <c r="B116">
        <v>36.200000000000003</v>
      </c>
      <c r="C116">
        <f t="shared" si="7"/>
        <v>115.84000000000002</v>
      </c>
      <c r="D116">
        <f t="shared" si="8"/>
        <v>10.240000000000002</v>
      </c>
      <c r="E116">
        <f t="shared" si="9"/>
        <v>36.181423123397451</v>
      </c>
      <c r="F116">
        <f t="shared" si="10"/>
        <v>1.8576876602551806E-2</v>
      </c>
      <c r="G116">
        <f t="shared" si="11"/>
        <v>5.131733868108233E-4</v>
      </c>
      <c r="H116">
        <f t="shared" si="12"/>
        <v>1.8576876602551806E-2</v>
      </c>
      <c r="I116">
        <f t="shared" si="13"/>
        <v>3.4510034430643675E-4</v>
      </c>
    </row>
    <row r="117" spans="1:9">
      <c r="A117">
        <v>1.6</v>
      </c>
      <c r="B117">
        <v>50.4</v>
      </c>
      <c r="C117">
        <f t="shared" si="7"/>
        <v>80.64</v>
      </c>
      <c r="D117">
        <f t="shared" si="8"/>
        <v>2.5600000000000005</v>
      </c>
      <c r="E117">
        <f t="shared" si="9"/>
        <v>43.287284978067284</v>
      </c>
      <c r="F117">
        <f t="shared" si="10"/>
        <v>7.1127150219327149</v>
      </c>
      <c r="G117">
        <f t="shared" si="11"/>
        <v>0.14112529805422053</v>
      </c>
      <c r="H117">
        <f t="shared" si="12"/>
        <v>7.1127150219327149</v>
      </c>
      <c r="I117">
        <f t="shared" si="13"/>
        <v>50.590714983227301</v>
      </c>
    </row>
    <row r="118" spans="1:9">
      <c r="A118">
        <v>2.5</v>
      </c>
      <c r="B118">
        <v>42.9</v>
      </c>
      <c r="C118">
        <f t="shared" si="7"/>
        <v>107.25</v>
      </c>
      <c r="D118">
        <f t="shared" si="8"/>
        <v>6.25</v>
      </c>
      <c r="E118">
        <f t="shared" si="9"/>
        <v>39.290237684815509</v>
      </c>
      <c r="F118">
        <f t="shared" si="10"/>
        <v>3.60976231518449</v>
      </c>
      <c r="G118">
        <f t="shared" si="11"/>
        <v>8.4143643710594171E-2</v>
      </c>
      <c r="H118">
        <f t="shared" si="12"/>
        <v>3.60976231518449</v>
      </c>
      <c r="I118">
        <f t="shared" si="13"/>
        <v>13.030383972126089</v>
      </c>
    </row>
    <row r="119" spans="1:9">
      <c r="A119">
        <v>6</v>
      </c>
      <c r="B119">
        <v>21.4</v>
      </c>
      <c r="C119">
        <f t="shared" si="7"/>
        <v>128.39999999999998</v>
      </c>
      <c r="D119">
        <f t="shared" si="8"/>
        <v>36</v>
      </c>
      <c r="E119">
        <f t="shared" si="9"/>
        <v>23.746164877725249</v>
      </c>
      <c r="F119">
        <f t="shared" si="10"/>
        <v>2.3461648777252506</v>
      </c>
      <c r="G119">
        <f t="shared" si="11"/>
        <v>0.10963387279089958</v>
      </c>
      <c r="H119">
        <f t="shared" si="12"/>
        <v>-2.3461648777252506</v>
      </c>
      <c r="I119">
        <f t="shared" si="13"/>
        <v>5.5044896334715405</v>
      </c>
    </row>
    <row r="120" spans="1:9">
      <c r="A120">
        <v>5.4</v>
      </c>
      <c r="B120">
        <v>27</v>
      </c>
      <c r="C120">
        <f t="shared" si="7"/>
        <v>145.80000000000001</v>
      </c>
      <c r="D120">
        <f t="shared" si="8"/>
        <v>29.160000000000004</v>
      </c>
      <c r="E120">
        <f t="shared" si="9"/>
        <v>26.410863073226434</v>
      </c>
      <c r="F120">
        <f t="shared" si="10"/>
        <v>0.58913692677356622</v>
      </c>
      <c r="G120">
        <f t="shared" si="11"/>
        <v>2.1819886176798749E-2</v>
      </c>
      <c r="H120">
        <f t="shared" si="12"/>
        <v>0.58913692677356622</v>
      </c>
      <c r="I120">
        <f t="shared" si="13"/>
        <v>0.34708231848820231</v>
      </c>
    </row>
    <row r="121" spans="1:9">
      <c r="A121">
        <v>3</v>
      </c>
      <c r="B121">
        <v>29.5</v>
      </c>
      <c r="C121">
        <f t="shared" si="7"/>
        <v>88.5</v>
      </c>
      <c r="D121">
        <f t="shared" si="8"/>
        <v>9</v>
      </c>
      <c r="E121">
        <f t="shared" si="9"/>
        <v>37.069655855231183</v>
      </c>
      <c r="F121">
        <f t="shared" si="10"/>
        <v>7.5696558552311828</v>
      </c>
      <c r="G121">
        <f t="shared" si="11"/>
        <v>0.25659850356715874</v>
      </c>
      <c r="H121">
        <f t="shared" si="12"/>
        <v>-7.5696558552311828</v>
      </c>
      <c r="I121">
        <f t="shared" si="13"/>
        <v>57.29968976663573</v>
      </c>
    </row>
    <row r="122" spans="1:9">
      <c r="A122">
        <v>2.2000000000000002</v>
      </c>
      <c r="B122">
        <v>51.9</v>
      </c>
      <c r="C122">
        <f t="shared" si="7"/>
        <v>114.18</v>
      </c>
      <c r="D122">
        <f t="shared" si="8"/>
        <v>4.8400000000000007</v>
      </c>
      <c r="E122">
        <f t="shared" si="9"/>
        <v>40.622586782566096</v>
      </c>
      <c r="F122">
        <f t="shared" si="10"/>
        <v>11.277413217433903</v>
      </c>
      <c r="G122">
        <f t="shared" si="11"/>
        <v>0.21729119879448755</v>
      </c>
      <c r="H122">
        <f t="shared" si="12"/>
        <v>11.277413217433903</v>
      </c>
      <c r="I122">
        <f t="shared" si="13"/>
        <v>127.18004887675289</v>
      </c>
    </row>
    <row r="123" spans="1:9">
      <c r="A123">
        <v>1.5</v>
      </c>
      <c r="B123">
        <v>47.4</v>
      </c>
      <c r="C123">
        <f t="shared" si="7"/>
        <v>71.099999999999994</v>
      </c>
      <c r="D123">
        <f t="shared" si="8"/>
        <v>2.25</v>
      </c>
      <c r="E123">
        <f t="shared" si="9"/>
        <v>43.731401343984146</v>
      </c>
      <c r="F123">
        <f t="shared" si="10"/>
        <v>3.6685986560158526</v>
      </c>
      <c r="G123">
        <f t="shared" si="11"/>
        <v>7.7396596118477906E-2</v>
      </c>
      <c r="H123">
        <f t="shared" si="12"/>
        <v>3.6685986560158526</v>
      </c>
      <c r="I123">
        <f t="shared" si="13"/>
        <v>13.45861609892132</v>
      </c>
    </row>
    <row r="124" spans="1:9">
      <c r="A124">
        <v>3</v>
      </c>
      <c r="B124">
        <v>35.708100000000002</v>
      </c>
      <c r="C124">
        <f t="shared" si="7"/>
        <v>107.12430000000001</v>
      </c>
      <c r="D124">
        <f t="shared" si="8"/>
        <v>9</v>
      </c>
      <c r="E124">
        <f t="shared" si="9"/>
        <v>37.069655855231183</v>
      </c>
      <c r="F124">
        <f t="shared" si="10"/>
        <v>1.3615558552311811</v>
      </c>
      <c r="G124">
        <f t="shared" si="11"/>
        <v>3.8130168091586529E-2</v>
      </c>
      <c r="H124">
        <f t="shared" si="12"/>
        <v>-1.3615558552311811</v>
      </c>
      <c r="I124">
        <f t="shared" si="13"/>
        <v>1.8538343469143128</v>
      </c>
    </row>
    <row r="125" spans="1:9">
      <c r="A125">
        <v>4.5999999999999996</v>
      </c>
      <c r="B125">
        <v>27.106100000000001</v>
      </c>
      <c r="C125">
        <f t="shared" si="7"/>
        <v>124.68805999999999</v>
      </c>
      <c r="D125">
        <f t="shared" si="8"/>
        <v>21.159999999999997</v>
      </c>
      <c r="E125">
        <f t="shared" si="9"/>
        <v>29.963794000561354</v>
      </c>
      <c r="F125">
        <f t="shared" si="10"/>
        <v>2.8576940005613523</v>
      </c>
      <c r="G125">
        <f t="shared" si="11"/>
        <v>0.10542623249236711</v>
      </c>
      <c r="H125">
        <f t="shared" si="12"/>
        <v>-2.8576940005613523</v>
      </c>
      <c r="I125">
        <f t="shared" si="13"/>
        <v>8.1664150008443457</v>
      </c>
    </row>
    <row r="126" spans="1:9">
      <c r="A126">
        <v>5.3</v>
      </c>
      <c r="B126">
        <v>28.993500000000001</v>
      </c>
      <c r="C126">
        <f t="shared" si="7"/>
        <v>153.66555</v>
      </c>
      <c r="D126">
        <f t="shared" si="8"/>
        <v>28.09</v>
      </c>
      <c r="E126">
        <f t="shared" si="9"/>
        <v>26.8549794391433</v>
      </c>
      <c r="F126">
        <f t="shared" si="10"/>
        <v>2.1385205608567013</v>
      </c>
      <c r="G126">
        <f t="shared" si="11"/>
        <v>7.3758620409978146E-2</v>
      </c>
      <c r="H126">
        <f t="shared" si="12"/>
        <v>2.1385205608567013</v>
      </c>
      <c r="I126">
        <f t="shared" si="13"/>
        <v>4.5732701892068599</v>
      </c>
    </row>
    <row r="127" spans="1:9">
      <c r="A127">
        <v>3.7</v>
      </c>
      <c r="B127">
        <v>35.161999999999999</v>
      </c>
      <c r="C127">
        <f t="shared" si="7"/>
        <v>130.0994</v>
      </c>
      <c r="D127">
        <f t="shared" si="8"/>
        <v>13.690000000000001</v>
      </c>
      <c r="E127">
        <f t="shared" si="9"/>
        <v>33.960841293813132</v>
      </c>
      <c r="F127">
        <f t="shared" si="10"/>
        <v>1.2011587061868667</v>
      </c>
      <c r="G127">
        <f t="shared" si="11"/>
        <v>3.4160704914022719E-2</v>
      </c>
      <c r="H127">
        <f t="shared" si="12"/>
        <v>1.2011587061868667</v>
      </c>
      <c r="I127">
        <f t="shared" si="13"/>
        <v>1.4427822374485075</v>
      </c>
    </row>
    <row r="128" spans="1:9">
      <c r="A128">
        <v>2.5</v>
      </c>
      <c r="B128">
        <v>40.200000000000003</v>
      </c>
      <c r="C128">
        <f t="shared" si="7"/>
        <v>100.5</v>
      </c>
      <c r="D128">
        <f t="shared" si="8"/>
        <v>6.25</v>
      </c>
      <c r="E128">
        <f t="shared" si="9"/>
        <v>39.290237684815509</v>
      </c>
      <c r="F128">
        <f t="shared" si="10"/>
        <v>0.90976231518449424</v>
      </c>
      <c r="G128">
        <f t="shared" si="11"/>
        <v>2.2630903362798362E-2</v>
      </c>
      <c r="H128">
        <f t="shared" si="12"/>
        <v>0.90976231518449424</v>
      </c>
      <c r="I128">
        <f t="shared" si="13"/>
        <v>0.82766747012985109</v>
      </c>
    </row>
    <row r="129" spans="1:9">
      <c r="A129">
        <v>3</v>
      </c>
      <c r="B129">
        <v>35.460599999999999</v>
      </c>
      <c r="C129">
        <f t="shared" si="7"/>
        <v>106.3818</v>
      </c>
      <c r="D129">
        <f t="shared" si="8"/>
        <v>9</v>
      </c>
      <c r="E129">
        <f t="shared" si="9"/>
        <v>37.069655855231183</v>
      </c>
      <c r="F129">
        <f t="shared" si="10"/>
        <v>1.6090558552311833</v>
      </c>
      <c r="G129">
        <f t="shared" si="11"/>
        <v>4.5375877882246306E-2</v>
      </c>
      <c r="H129">
        <f t="shared" si="12"/>
        <v>-1.6090558552311833</v>
      </c>
      <c r="I129">
        <f t="shared" si="13"/>
        <v>2.5890607452537546</v>
      </c>
    </row>
    <row r="130" spans="1:9">
      <c r="A130">
        <v>3.6</v>
      </c>
      <c r="B130">
        <v>37.200000000000003</v>
      </c>
      <c r="C130">
        <f t="shared" ref="C130:C193" si="14">A130*B130</f>
        <v>133.92000000000002</v>
      </c>
      <c r="D130">
        <f t="shared" ref="D130:D193" si="15">(A130^2)</f>
        <v>12.96</v>
      </c>
      <c r="E130">
        <f t="shared" si="9"/>
        <v>34.404957659729995</v>
      </c>
      <c r="F130">
        <f t="shared" si="10"/>
        <v>2.7950423402700082</v>
      </c>
      <c r="G130">
        <f t="shared" si="11"/>
        <v>7.5135546781451831E-2</v>
      </c>
      <c r="H130">
        <f t="shared" si="12"/>
        <v>2.7950423402700082</v>
      </c>
      <c r="I130">
        <f t="shared" si="13"/>
        <v>7.8122616839020447</v>
      </c>
    </row>
    <row r="131" spans="1:9">
      <c r="A131">
        <v>4</v>
      </c>
      <c r="B131">
        <v>36.392600000000002</v>
      </c>
      <c r="C131">
        <f t="shared" si="14"/>
        <v>145.57040000000001</v>
      </c>
      <c r="D131">
        <f t="shared" si="15"/>
        <v>16</v>
      </c>
      <c r="E131">
        <f t="shared" ref="E131:E194" si="16">($L$30+$L$29*A131)</f>
        <v>32.628492196062538</v>
      </c>
      <c r="F131">
        <f t="shared" ref="F131:F194" si="17">ABS(B131-E131)</f>
        <v>3.7641078039374634</v>
      </c>
      <c r="G131">
        <f t="shared" ref="G131:G194" si="18">F131/B131</f>
        <v>0.10343058214959808</v>
      </c>
      <c r="H131">
        <f t="shared" ref="H131:H194" si="19">B131-E131</f>
        <v>3.7641078039374634</v>
      </c>
      <c r="I131">
        <f t="shared" ref="I131:I194" si="20">H131^2</f>
        <v>14.168507559662913</v>
      </c>
    </row>
    <row r="132" spans="1:9">
      <c r="A132">
        <v>4.5999999999999996</v>
      </c>
      <c r="B132">
        <v>29.9</v>
      </c>
      <c r="C132">
        <f t="shared" si="14"/>
        <v>137.54</v>
      </c>
      <c r="D132">
        <f t="shared" si="15"/>
        <v>21.159999999999997</v>
      </c>
      <c r="E132">
        <f t="shared" si="16"/>
        <v>29.963794000561354</v>
      </c>
      <c r="F132">
        <f t="shared" si="17"/>
        <v>6.3794000561355091E-2</v>
      </c>
      <c r="G132">
        <f t="shared" si="18"/>
        <v>2.1335786140921436E-3</v>
      </c>
      <c r="H132">
        <f t="shared" si="19"/>
        <v>-6.3794000561355091E-2</v>
      </c>
      <c r="I132">
        <f t="shared" si="20"/>
        <v>4.069674507622174E-3</v>
      </c>
    </row>
    <row r="133" spans="1:9">
      <c r="A133">
        <v>1.6</v>
      </c>
      <c r="B133">
        <v>48.9</v>
      </c>
      <c r="C133">
        <f t="shared" si="14"/>
        <v>78.240000000000009</v>
      </c>
      <c r="D133">
        <f t="shared" si="15"/>
        <v>2.5600000000000005</v>
      </c>
      <c r="E133">
        <f t="shared" si="16"/>
        <v>43.287284978067284</v>
      </c>
      <c r="F133">
        <f t="shared" si="17"/>
        <v>5.6127150219327149</v>
      </c>
      <c r="G133">
        <f t="shared" si="18"/>
        <v>0.11477944830128252</v>
      </c>
      <c r="H133">
        <f t="shared" si="19"/>
        <v>5.6127150219327149</v>
      </c>
      <c r="I133">
        <f t="shared" si="20"/>
        <v>31.502569917429156</v>
      </c>
    </row>
    <row r="134" spans="1:9">
      <c r="A134">
        <v>3.6</v>
      </c>
      <c r="B134">
        <v>30.9</v>
      </c>
      <c r="C134">
        <f t="shared" si="14"/>
        <v>111.24</v>
      </c>
      <c r="D134">
        <f t="shared" si="15"/>
        <v>12.96</v>
      </c>
      <c r="E134">
        <f t="shared" si="16"/>
        <v>34.404957659729995</v>
      </c>
      <c r="F134">
        <f t="shared" si="17"/>
        <v>3.5049576597299961</v>
      </c>
      <c r="G134">
        <f t="shared" si="18"/>
        <v>0.11342905047669891</v>
      </c>
      <c r="H134">
        <f t="shared" si="19"/>
        <v>-3.5049576597299961</v>
      </c>
      <c r="I134">
        <f t="shared" si="20"/>
        <v>12.284728196499971</v>
      </c>
    </row>
    <row r="135" spans="1:9">
      <c r="A135">
        <v>4.5999999999999996</v>
      </c>
      <c r="B135">
        <v>28.4</v>
      </c>
      <c r="C135">
        <f t="shared" si="14"/>
        <v>130.63999999999999</v>
      </c>
      <c r="D135">
        <f t="shared" si="15"/>
        <v>21.159999999999997</v>
      </c>
      <c r="E135">
        <f t="shared" si="16"/>
        <v>29.963794000561354</v>
      </c>
      <c r="F135">
        <f t="shared" si="17"/>
        <v>1.5637940005613551</v>
      </c>
      <c r="G135">
        <f t="shared" si="18"/>
        <v>5.5063169033850536E-2</v>
      </c>
      <c r="H135">
        <f t="shared" si="19"/>
        <v>-1.5637940005613551</v>
      </c>
      <c r="I135">
        <f t="shared" si="20"/>
        <v>2.4454516761916874</v>
      </c>
    </row>
    <row r="136" spans="1:9">
      <c r="A136">
        <v>3</v>
      </c>
      <c r="B136">
        <v>34.799999999999997</v>
      </c>
      <c r="C136">
        <f t="shared" si="14"/>
        <v>104.39999999999999</v>
      </c>
      <c r="D136">
        <f t="shared" si="15"/>
        <v>9</v>
      </c>
      <c r="E136">
        <f t="shared" si="16"/>
        <v>37.069655855231183</v>
      </c>
      <c r="F136">
        <f t="shared" si="17"/>
        <v>2.2696558552311856</v>
      </c>
      <c r="G136">
        <f t="shared" si="18"/>
        <v>6.5219995839976605E-2</v>
      </c>
      <c r="H136">
        <f t="shared" si="19"/>
        <v>-2.2696558552311856</v>
      </c>
      <c r="I136">
        <f t="shared" si="20"/>
        <v>5.1513377011852048</v>
      </c>
    </row>
    <row r="137" spans="1:9">
      <c r="A137">
        <v>4.2</v>
      </c>
      <c r="B137">
        <v>25.045100000000001</v>
      </c>
      <c r="C137">
        <f t="shared" si="14"/>
        <v>105.18942000000001</v>
      </c>
      <c r="D137">
        <f t="shared" si="15"/>
        <v>17.64</v>
      </c>
      <c r="E137">
        <f t="shared" si="16"/>
        <v>31.74025946422881</v>
      </c>
      <c r="F137">
        <f t="shared" si="17"/>
        <v>6.6951594642288086</v>
      </c>
      <c r="G137">
        <f t="shared" si="18"/>
        <v>0.26732412584612592</v>
      </c>
      <c r="H137">
        <f t="shared" si="19"/>
        <v>-6.6951594642288086</v>
      </c>
      <c r="I137">
        <f t="shared" si="20"/>
        <v>44.825160251452587</v>
      </c>
    </row>
    <row r="138" spans="1:9">
      <c r="A138">
        <v>1</v>
      </c>
      <c r="B138">
        <v>57.8</v>
      </c>
      <c r="C138">
        <f t="shared" si="14"/>
        <v>57.8</v>
      </c>
      <c r="D138">
        <f t="shared" si="15"/>
        <v>1</v>
      </c>
      <c r="E138">
        <f t="shared" si="16"/>
        <v>45.951983173568472</v>
      </c>
      <c r="F138">
        <f t="shared" si="17"/>
        <v>11.848016826431525</v>
      </c>
      <c r="G138">
        <f t="shared" si="18"/>
        <v>0.20498299007667001</v>
      </c>
      <c r="H138">
        <f t="shared" si="19"/>
        <v>11.848016826431525</v>
      </c>
      <c r="I138">
        <f t="shared" si="20"/>
        <v>140.37550271940455</v>
      </c>
    </row>
    <row r="139" spans="1:9">
      <c r="A139">
        <v>3.6</v>
      </c>
      <c r="B139">
        <v>26.1066</v>
      </c>
      <c r="C139">
        <f t="shared" si="14"/>
        <v>93.983760000000004</v>
      </c>
      <c r="D139">
        <f t="shared" si="15"/>
        <v>12.96</v>
      </c>
      <c r="E139">
        <f t="shared" si="16"/>
        <v>34.404957659729995</v>
      </c>
      <c r="F139">
        <f t="shared" si="17"/>
        <v>8.2983576597299944</v>
      </c>
      <c r="G139">
        <f t="shared" si="18"/>
        <v>0.31786435842775368</v>
      </c>
      <c r="H139">
        <f t="shared" si="19"/>
        <v>-8.2983576597299944</v>
      </c>
      <c r="I139">
        <f t="shared" si="20"/>
        <v>68.862739848799464</v>
      </c>
    </row>
    <row r="140" spans="1:9">
      <c r="A140">
        <v>3</v>
      </c>
      <c r="B140">
        <v>33.1</v>
      </c>
      <c r="C140">
        <f t="shared" si="14"/>
        <v>99.300000000000011</v>
      </c>
      <c r="D140">
        <f t="shared" si="15"/>
        <v>9</v>
      </c>
      <c r="E140">
        <f t="shared" si="16"/>
        <v>37.069655855231183</v>
      </c>
      <c r="F140">
        <f t="shared" si="17"/>
        <v>3.9696558552311814</v>
      </c>
      <c r="G140">
        <f t="shared" si="18"/>
        <v>0.11992917991634988</v>
      </c>
      <c r="H140">
        <f t="shared" si="19"/>
        <v>-3.9696558552311814</v>
      </c>
      <c r="I140">
        <f t="shared" si="20"/>
        <v>15.758167608971203</v>
      </c>
    </row>
    <row r="141" spans="1:9">
      <c r="A141">
        <v>2.4</v>
      </c>
      <c r="B141">
        <v>45.1</v>
      </c>
      <c r="C141">
        <f t="shared" si="14"/>
        <v>108.24</v>
      </c>
      <c r="D141">
        <f t="shared" si="15"/>
        <v>5.76</v>
      </c>
      <c r="E141">
        <f t="shared" si="16"/>
        <v>39.734354050732371</v>
      </c>
      <c r="F141">
        <f t="shared" si="17"/>
        <v>5.3656459492676305</v>
      </c>
      <c r="G141">
        <f t="shared" si="18"/>
        <v>0.11897219399706498</v>
      </c>
      <c r="H141">
        <f t="shared" si="19"/>
        <v>5.3656459492676305</v>
      </c>
      <c r="I141">
        <f t="shared" si="20"/>
        <v>28.790156452892131</v>
      </c>
    </row>
    <row r="142" spans="1:9">
      <c r="A142">
        <v>3.5</v>
      </c>
      <c r="B142">
        <v>37.6</v>
      </c>
      <c r="C142">
        <f t="shared" si="14"/>
        <v>131.6</v>
      </c>
      <c r="D142">
        <f t="shared" si="15"/>
        <v>12.25</v>
      </c>
      <c r="E142">
        <f t="shared" si="16"/>
        <v>34.849074025646857</v>
      </c>
      <c r="F142">
        <f t="shared" si="17"/>
        <v>2.7509259743531445</v>
      </c>
      <c r="G142">
        <f t="shared" si="18"/>
        <v>7.3162924849817665E-2</v>
      </c>
      <c r="H142">
        <f t="shared" si="19"/>
        <v>2.7509259743531445</v>
      </c>
      <c r="I142">
        <f t="shared" si="20"/>
        <v>7.5675937163707969</v>
      </c>
    </row>
    <row r="143" spans="1:9">
      <c r="A143">
        <v>2.4</v>
      </c>
      <c r="B143">
        <v>35.241799999999998</v>
      </c>
      <c r="C143">
        <f t="shared" si="14"/>
        <v>84.580319999999986</v>
      </c>
      <c r="D143">
        <f t="shared" si="15"/>
        <v>5.76</v>
      </c>
      <c r="E143">
        <f t="shared" si="16"/>
        <v>39.734354050732371</v>
      </c>
      <c r="F143">
        <f t="shared" si="17"/>
        <v>4.4925540507323731</v>
      </c>
      <c r="G143">
        <f t="shared" si="18"/>
        <v>0.12747799632062987</v>
      </c>
      <c r="H143">
        <f t="shared" si="19"/>
        <v>-4.4925540507323731</v>
      </c>
      <c r="I143">
        <f t="shared" si="20"/>
        <v>20.183041898751853</v>
      </c>
    </row>
    <row r="144" spans="1:9">
      <c r="A144">
        <v>8.4</v>
      </c>
      <c r="B144">
        <v>30</v>
      </c>
      <c r="C144">
        <f t="shared" si="14"/>
        <v>252</v>
      </c>
      <c r="D144">
        <f t="shared" si="15"/>
        <v>70.56</v>
      </c>
      <c r="E144">
        <f t="shared" si="16"/>
        <v>13.087372095720504</v>
      </c>
      <c r="F144">
        <f t="shared" si="17"/>
        <v>16.912627904279496</v>
      </c>
      <c r="G144">
        <f t="shared" si="18"/>
        <v>0.56375426347598323</v>
      </c>
      <c r="H144">
        <f t="shared" si="19"/>
        <v>16.912627904279496</v>
      </c>
      <c r="I144">
        <f t="shared" si="20"/>
        <v>286.03698262861349</v>
      </c>
    </row>
    <row r="145" spans="1:9">
      <c r="A145">
        <v>3.6</v>
      </c>
      <c r="B145">
        <v>33</v>
      </c>
      <c r="C145">
        <f t="shared" si="14"/>
        <v>118.8</v>
      </c>
      <c r="D145">
        <f t="shared" si="15"/>
        <v>12.96</v>
      </c>
      <c r="E145">
        <f t="shared" si="16"/>
        <v>34.404957659729995</v>
      </c>
      <c r="F145">
        <f t="shared" si="17"/>
        <v>1.4049576597299946</v>
      </c>
      <c r="G145">
        <f t="shared" si="18"/>
        <v>4.2574474537272568E-2</v>
      </c>
      <c r="H145">
        <f t="shared" si="19"/>
        <v>-1.4049576597299946</v>
      </c>
      <c r="I145">
        <f t="shared" si="20"/>
        <v>1.9739060256339833</v>
      </c>
    </row>
    <row r="146" spans="1:9">
      <c r="A146">
        <v>2.9</v>
      </c>
      <c r="B146">
        <v>41.360799999999998</v>
      </c>
      <c r="C146">
        <f t="shared" si="14"/>
        <v>119.94631999999999</v>
      </c>
      <c r="D146">
        <f t="shared" si="15"/>
        <v>8.41</v>
      </c>
      <c r="E146">
        <f t="shared" si="16"/>
        <v>37.513772221148045</v>
      </c>
      <c r="F146">
        <f t="shared" si="17"/>
        <v>3.8470277788519525</v>
      </c>
      <c r="G146">
        <f t="shared" si="18"/>
        <v>9.301144510870081E-2</v>
      </c>
      <c r="H146">
        <f t="shared" si="19"/>
        <v>3.8470277788519525</v>
      </c>
      <c r="I146">
        <f t="shared" si="20"/>
        <v>14.799622731258587</v>
      </c>
    </row>
    <row r="147" spans="1:9">
      <c r="A147">
        <v>3.7</v>
      </c>
      <c r="B147">
        <v>31.6</v>
      </c>
      <c r="C147">
        <f t="shared" si="14"/>
        <v>116.92000000000002</v>
      </c>
      <c r="D147">
        <f t="shared" si="15"/>
        <v>13.690000000000001</v>
      </c>
      <c r="E147">
        <f t="shared" si="16"/>
        <v>33.960841293813132</v>
      </c>
      <c r="F147">
        <f t="shared" si="17"/>
        <v>2.3608412938131309</v>
      </c>
      <c r="G147">
        <f t="shared" si="18"/>
        <v>7.4710167525731994E-2</v>
      </c>
      <c r="H147">
        <f t="shared" si="19"/>
        <v>-2.3608412938131309</v>
      </c>
      <c r="I147">
        <f t="shared" si="20"/>
        <v>5.5735716145732574</v>
      </c>
    </row>
    <row r="148" spans="1:9">
      <c r="A148">
        <v>3</v>
      </c>
      <c r="B148">
        <v>39.493699999999997</v>
      </c>
      <c r="C148">
        <f t="shared" si="14"/>
        <v>118.4811</v>
      </c>
      <c r="D148">
        <f t="shared" si="15"/>
        <v>9</v>
      </c>
      <c r="E148">
        <f t="shared" si="16"/>
        <v>37.069655855231183</v>
      </c>
      <c r="F148">
        <f t="shared" si="17"/>
        <v>2.4240441447688141</v>
      </c>
      <c r="G148">
        <f t="shared" si="18"/>
        <v>6.1377995598508477E-2</v>
      </c>
      <c r="H148">
        <f t="shared" si="19"/>
        <v>2.4240441447688141</v>
      </c>
      <c r="I148">
        <f t="shared" si="20"/>
        <v>5.8759900157879716</v>
      </c>
    </row>
    <row r="149" spans="1:9">
      <c r="A149">
        <v>3.8</v>
      </c>
      <c r="B149">
        <v>37.076900000000002</v>
      </c>
      <c r="C149">
        <f t="shared" si="14"/>
        <v>140.89222000000001</v>
      </c>
      <c r="D149">
        <f t="shared" si="15"/>
        <v>14.44</v>
      </c>
      <c r="E149">
        <f t="shared" si="16"/>
        <v>33.516724927896263</v>
      </c>
      <c r="F149">
        <f t="shared" si="17"/>
        <v>3.5601750721037391</v>
      </c>
      <c r="G149">
        <f t="shared" si="18"/>
        <v>9.6021379136436408E-2</v>
      </c>
      <c r="H149">
        <f t="shared" si="19"/>
        <v>3.5601750721037391</v>
      </c>
      <c r="I149">
        <f t="shared" si="20"/>
        <v>12.674846544028863</v>
      </c>
    </row>
    <row r="150" spans="1:9">
      <c r="A150">
        <v>4.5999999999999996</v>
      </c>
      <c r="B150">
        <v>33.305199999999999</v>
      </c>
      <c r="C150">
        <f t="shared" si="14"/>
        <v>153.20391999999998</v>
      </c>
      <c r="D150">
        <f t="shared" si="15"/>
        <v>21.159999999999997</v>
      </c>
      <c r="E150">
        <f t="shared" si="16"/>
        <v>29.963794000561354</v>
      </c>
      <c r="F150">
        <f t="shared" si="17"/>
        <v>3.3414059994386456</v>
      </c>
      <c r="G150">
        <f t="shared" si="18"/>
        <v>0.10032685584949634</v>
      </c>
      <c r="H150">
        <f t="shared" si="19"/>
        <v>3.3414059994386456</v>
      </c>
      <c r="I150">
        <f t="shared" si="20"/>
        <v>11.164994053084573</v>
      </c>
    </row>
    <row r="151" spans="1:9">
      <c r="A151">
        <v>4.5999999999999996</v>
      </c>
      <c r="B151">
        <v>32.149900000000002</v>
      </c>
      <c r="C151">
        <f t="shared" si="14"/>
        <v>147.88954000000001</v>
      </c>
      <c r="D151">
        <f t="shared" si="15"/>
        <v>21.159999999999997</v>
      </c>
      <c r="E151">
        <f t="shared" si="16"/>
        <v>29.963794000561354</v>
      </c>
      <c r="F151">
        <f t="shared" si="17"/>
        <v>2.1861059994386487</v>
      </c>
      <c r="G151">
        <f t="shared" si="18"/>
        <v>6.7997287687944552E-2</v>
      </c>
      <c r="H151">
        <f t="shared" si="19"/>
        <v>2.1861059994386487</v>
      </c>
      <c r="I151">
        <f t="shared" si="20"/>
        <v>4.7790594407816531</v>
      </c>
    </row>
    <row r="152" spans="1:9">
      <c r="A152">
        <v>3</v>
      </c>
      <c r="B152">
        <v>32.1</v>
      </c>
      <c r="C152">
        <f t="shared" si="14"/>
        <v>96.300000000000011</v>
      </c>
      <c r="D152">
        <f t="shared" si="15"/>
        <v>9</v>
      </c>
      <c r="E152">
        <f t="shared" si="16"/>
        <v>37.069655855231183</v>
      </c>
      <c r="F152">
        <f t="shared" si="17"/>
        <v>4.9696558552311814</v>
      </c>
      <c r="G152">
        <f t="shared" si="18"/>
        <v>0.15481793941530159</v>
      </c>
      <c r="H152">
        <f t="shared" si="19"/>
        <v>-4.9696558552311814</v>
      </c>
      <c r="I152">
        <f t="shared" si="20"/>
        <v>24.697479319433565</v>
      </c>
    </row>
    <row r="153" spans="1:9">
      <c r="A153">
        <v>2</v>
      </c>
      <c r="B153">
        <v>37.5</v>
      </c>
      <c r="C153">
        <f t="shared" si="14"/>
        <v>75</v>
      </c>
      <c r="D153">
        <f t="shared" si="15"/>
        <v>4</v>
      </c>
      <c r="E153">
        <f t="shared" si="16"/>
        <v>41.510819514399827</v>
      </c>
      <c r="F153">
        <f t="shared" si="17"/>
        <v>4.0108195143998273</v>
      </c>
      <c r="G153">
        <f t="shared" si="18"/>
        <v>0.10695518705066206</v>
      </c>
      <c r="H153">
        <f t="shared" si="19"/>
        <v>-4.0108195143998273</v>
      </c>
      <c r="I153">
        <f t="shared" si="20"/>
        <v>16.086673177090468</v>
      </c>
    </row>
    <row r="154" spans="1:9">
      <c r="A154">
        <v>1.5</v>
      </c>
      <c r="B154">
        <v>50.672499999999999</v>
      </c>
      <c r="C154">
        <f t="shared" si="14"/>
        <v>76.008749999999992</v>
      </c>
      <c r="D154">
        <f t="shared" si="15"/>
        <v>2.25</v>
      </c>
      <c r="E154">
        <f t="shared" si="16"/>
        <v>43.731401343984146</v>
      </c>
      <c r="F154">
        <f t="shared" si="17"/>
        <v>6.9410986560158534</v>
      </c>
      <c r="G154">
        <f t="shared" si="18"/>
        <v>0.13697959753349162</v>
      </c>
      <c r="H154">
        <f t="shared" si="19"/>
        <v>6.9410986560158534</v>
      </c>
      <c r="I154">
        <f t="shared" si="20"/>
        <v>48.178850552545086</v>
      </c>
    </row>
    <row r="155" spans="1:9">
      <c r="A155">
        <v>1.8</v>
      </c>
      <c r="B155">
        <v>43.260899999999999</v>
      </c>
      <c r="C155">
        <f t="shared" si="14"/>
        <v>77.869619999999998</v>
      </c>
      <c r="D155">
        <f t="shared" si="15"/>
        <v>3.24</v>
      </c>
      <c r="E155">
        <f t="shared" si="16"/>
        <v>42.399052246233559</v>
      </c>
      <c r="F155">
        <f t="shared" si="17"/>
        <v>0.86184775376644041</v>
      </c>
      <c r="G155">
        <f t="shared" si="18"/>
        <v>1.9922094865489171E-2</v>
      </c>
      <c r="H155">
        <f t="shared" si="19"/>
        <v>0.86184775376644041</v>
      </c>
      <c r="I155">
        <f t="shared" si="20"/>
        <v>0.74278155067225893</v>
      </c>
    </row>
    <row r="156" spans="1:9">
      <c r="A156">
        <v>2</v>
      </c>
      <c r="B156">
        <v>41.315600000000003</v>
      </c>
      <c r="C156">
        <f t="shared" si="14"/>
        <v>82.631200000000007</v>
      </c>
      <c r="D156">
        <f t="shared" si="15"/>
        <v>4</v>
      </c>
      <c r="E156">
        <f t="shared" si="16"/>
        <v>41.510819514399827</v>
      </c>
      <c r="F156">
        <f t="shared" si="17"/>
        <v>0.19521951439982388</v>
      </c>
      <c r="G156">
        <f t="shared" si="18"/>
        <v>4.7250799794708023E-3</v>
      </c>
      <c r="H156">
        <f t="shared" si="19"/>
        <v>-0.19521951439982388</v>
      </c>
      <c r="I156">
        <f t="shared" si="20"/>
        <v>3.8110658802503042E-2</v>
      </c>
    </row>
    <row r="157" spans="1:9">
      <c r="A157">
        <v>2.5</v>
      </c>
      <c r="B157">
        <v>38.029899999999998</v>
      </c>
      <c r="C157">
        <f t="shared" si="14"/>
        <v>95.074749999999995</v>
      </c>
      <c r="D157">
        <f t="shared" si="15"/>
        <v>6.25</v>
      </c>
      <c r="E157">
        <f t="shared" si="16"/>
        <v>39.290237684815509</v>
      </c>
      <c r="F157">
        <f t="shared" si="17"/>
        <v>1.2603376848155108</v>
      </c>
      <c r="G157">
        <f t="shared" si="18"/>
        <v>3.3140704677517188E-2</v>
      </c>
      <c r="H157">
        <f t="shared" si="19"/>
        <v>-1.2603376848155108</v>
      </c>
      <c r="I157">
        <f t="shared" si="20"/>
        <v>1.5884510797661218</v>
      </c>
    </row>
    <row r="158" spans="1:9">
      <c r="A158">
        <v>6</v>
      </c>
      <c r="B158">
        <v>30.5</v>
      </c>
      <c r="C158">
        <f t="shared" si="14"/>
        <v>183</v>
      </c>
      <c r="D158">
        <f t="shared" si="15"/>
        <v>36</v>
      </c>
      <c r="E158">
        <f t="shared" si="16"/>
        <v>23.746164877725249</v>
      </c>
      <c r="F158">
        <f t="shared" si="17"/>
        <v>6.7538351222747508</v>
      </c>
      <c r="G158">
        <f t="shared" si="18"/>
        <v>0.22143721712376233</v>
      </c>
      <c r="H158">
        <f t="shared" si="19"/>
        <v>6.7538351222747508</v>
      </c>
      <c r="I158">
        <f t="shared" si="20"/>
        <v>45.614288858872001</v>
      </c>
    </row>
    <row r="159" spans="1:9">
      <c r="A159">
        <v>4.5999999999999996</v>
      </c>
      <c r="B159">
        <v>28.4633</v>
      </c>
      <c r="C159">
        <f t="shared" si="14"/>
        <v>130.93117999999998</v>
      </c>
      <c r="D159">
        <f t="shared" si="15"/>
        <v>21.159999999999997</v>
      </c>
      <c r="E159">
        <f t="shared" si="16"/>
        <v>29.963794000561354</v>
      </c>
      <c r="F159">
        <f t="shared" si="17"/>
        <v>1.5004940005613534</v>
      </c>
      <c r="G159">
        <f t="shared" si="18"/>
        <v>5.2716796736898157E-2</v>
      </c>
      <c r="H159">
        <f t="shared" si="19"/>
        <v>-1.5004940005613534</v>
      </c>
      <c r="I159">
        <f t="shared" si="20"/>
        <v>2.2514822457206147</v>
      </c>
    </row>
    <row r="160" spans="1:9">
      <c r="A160">
        <v>3.6</v>
      </c>
      <c r="B160">
        <v>35.242699999999999</v>
      </c>
      <c r="C160">
        <f t="shared" si="14"/>
        <v>126.87372000000001</v>
      </c>
      <c r="D160">
        <f t="shared" si="15"/>
        <v>12.96</v>
      </c>
      <c r="E160">
        <f t="shared" si="16"/>
        <v>34.404957659729995</v>
      </c>
      <c r="F160">
        <f t="shared" si="17"/>
        <v>0.8377423402700046</v>
      </c>
      <c r="G160">
        <f t="shared" si="18"/>
        <v>2.3770662868338822E-2</v>
      </c>
      <c r="H160">
        <f t="shared" si="19"/>
        <v>0.8377423402700046</v>
      </c>
      <c r="I160">
        <f t="shared" si="20"/>
        <v>0.70181222868106419</v>
      </c>
    </row>
    <row r="161" spans="1:9">
      <c r="A161">
        <v>3.5</v>
      </c>
      <c r="B161">
        <v>41.2</v>
      </c>
      <c r="C161">
        <f t="shared" si="14"/>
        <v>144.20000000000002</v>
      </c>
      <c r="D161">
        <f t="shared" si="15"/>
        <v>12.25</v>
      </c>
      <c r="E161">
        <f t="shared" si="16"/>
        <v>34.849074025646857</v>
      </c>
      <c r="F161">
        <f t="shared" si="17"/>
        <v>6.3509259743531459</v>
      </c>
      <c r="G161">
        <f t="shared" si="18"/>
        <v>0.15414868869789189</v>
      </c>
      <c r="H161">
        <f t="shared" si="19"/>
        <v>6.3509259743531459</v>
      </c>
      <c r="I161">
        <f t="shared" si="20"/>
        <v>40.334260731713456</v>
      </c>
    </row>
    <row r="162" spans="1:9">
      <c r="A162">
        <v>5</v>
      </c>
      <c r="B162">
        <v>27.251100000000001</v>
      </c>
      <c r="C162">
        <f t="shared" si="14"/>
        <v>136.25550000000001</v>
      </c>
      <c r="D162">
        <f t="shared" si="15"/>
        <v>25</v>
      </c>
      <c r="E162">
        <f t="shared" si="16"/>
        <v>28.187328536893894</v>
      </c>
      <c r="F162">
        <f t="shared" si="17"/>
        <v>0.93622853689389274</v>
      </c>
      <c r="G162">
        <f t="shared" si="18"/>
        <v>3.435562369570009E-2</v>
      </c>
      <c r="H162">
        <f t="shared" si="19"/>
        <v>-0.93622853689389274</v>
      </c>
      <c r="I162">
        <f t="shared" si="20"/>
        <v>0.87652387329447912</v>
      </c>
    </row>
    <row r="163" spans="1:9">
      <c r="A163">
        <v>5.3</v>
      </c>
      <c r="B163">
        <v>27.9</v>
      </c>
      <c r="C163">
        <f t="shared" si="14"/>
        <v>147.86999999999998</v>
      </c>
      <c r="D163">
        <f t="shared" si="15"/>
        <v>28.09</v>
      </c>
      <c r="E163">
        <f t="shared" si="16"/>
        <v>26.8549794391433</v>
      </c>
      <c r="F163">
        <f t="shared" si="17"/>
        <v>1.0450205608566989</v>
      </c>
      <c r="G163">
        <f t="shared" si="18"/>
        <v>3.7455934080885267E-2</v>
      </c>
      <c r="H163">
        <f t="shared" si="19"/>
        <v>1.0450205608566989</v>
      </c>
      <c r="I163">
        <f t="shared" si="20"/>
        <v>1.0920679726132496</v>
      </c>
    </row>
    <row r="164" spans="1:9">
      <c r="A164">
        <v>3.5</v>
      </c>
      <c r="B164">
        <v>41.2</v>
      </c>
      <c r="C164">
        <f t="shared" si="14"/>
        <v>144.20000000000002</v>
      </c>
      <c r="D164">
        <f t="shared" si="15"/>
        <v>12.25</v>
      </c>
      <c r="E164">
        <f t="shared" si="16"/>
        <v>34.849074025646857</v>
      </c>
      <c r="F164">
        <f t="shared" si="17"/>
        <v>6.3509259743531459</v>
      </c>
      <c r="G164">
        <f t="shared" si="18"/>
        <v>0.15414868869789189</v>
      </c>
      <c r="H164">
        <f t="shared" si="19"/>
        <v>6.3509259743531459</v>
      </c>
      <c r="I164">
        <f t="shared" si="20"/>
        <v>40.334260731713456</v>
      </c>
    </row>
    <row r="165" spans="1:9">
      <c r="A165">
        <v>1.6</v>
      </c>
      <c r="B165">
        <v>47.3</v>
      </c>
      <c r="C165">
        <f t="shared" si="14"/>
        <v>75.679999999999993</v>
      </c>
      <c r="D165">
        <f t="shared" si="15"/>
        <v>2.5600000000000005</v>
      </c>
      <c r="E165">
        <f t="shared" si="16"/>
        <v>43.287284978067284</v>
      </c>
      <c r="F165">
        <f t="shared" si="17"/>
        <v>4.0127150219327135</v>
      </c>
      <c r="G165">
        <f t="shared" si="18"/>
        <v>8.4835412725850184E-2</v>
      </c>
      <c r="H165">
        <f t="shared" si="19"/>
        <v>4.0127150219327135</v>
      </c>
      <c r="I165">
        <f t="shared" si="20"/>
        <v>16.101881847244456</v>
      </c>
    </row>
    <row r="166" spans="1:9">
      <c r="A166">
        <v>1.8</v>
      </c>
      <c r="B166">
        <v>44.7393</v>
      </c>
      <c r="C166">
        <f t="shared" si="14"/>
        <v>80.530740000000009</v>
      </c>
      <c r="D166">
        <f t="shared" si="15"/>
        <v>3.24</v>
      </c>
      <c r="E166">
        <f t="shared" si="16"/>
        <v>42.399052246233559</v>
      </c>
      <c r="F166">
        <f t="shared" si="17"/>
        <v>2.340247753766441</v>
      </c>
      <c r="G166">
        <f t="shared" si="18"/>
        <v>5.2308546485225316E-2</v>
      </c>
      <c r="H166">
        <f t="shared" si="19"/>
        <v>2.340247753766441</v>
      </c>
      <c r="I166">
        <f t="shared" si="20"/>
        <v>5.4767595490088725</v>
      </c>
    </row>
    <row r="167" spans="1:9">
      <c r="A167">
        <v>6.2</v>
      </c>
      <c r="B167">
        <v>35.200000000000003</v>
      </c>
      <c r="C167">
        <f t="shared" si="14"/>
        <v>218.24000000000004</v>
      </c>
      <c r="D167">
        <f t="shared" si="15"/>
        <v>38.440000000000005</v>
      </c>
      <c r="E167">
        <f t="shared" si="16"/>
        <v>22.857932145891521</v>
      </c>
      <c r="F167">
        <f t="shared" si="17"/>
        <v>12.342067854108482</v>
      </c>
      <c r="G167">
        <f t="shared" si="18"/>
        <v>0.35062692767353637</v>
      </c>
      <c r="H167">
        <f t="shared" si="19"/>
        <v>12.342067854108482</v>
      </c>
      <c r="I167">
        <f t="shared" si="20"/>
        <v>152.32663891541796</v>
      </c>
    </row>
    <row r="168" spans="1:9">
      <c r="A168">
        <v>3.7</v>
      </c>
      <c r="B168">
        <v>34.9</v>
      </c>
      <c r="C168">
        <f t="shared" si="14"/>
        <v>129.13</v>
      </c>
      <c r="D168">
        <f t="shared" si="15"/>
        <v>13.690000000000001</v>
      </c>
      <c r="E168">
        <f t="shared" si="16"/>
        <v>33.960841293813132</v>
      </c>
      <c r="F168">
        <f t="shared" si="17"/>
        <v>0.93915870618686625</v>
      </c>
      <c r="G168">
        <f t="shared" si="18"/>
        <v>2.6909991581285566E-2</v>
      </c>
      <c r="H168">
        <f t="shared" si="19"/>
        <v>0.93915870618686625</v>
      </c>
      <c r="I168">
        <f t="shared" si="20"/>
        <v>0.88201907540658853</v>
      </c>
    </row>
    <row r="169" spans="1:9">
      <c r="A169">
        <v>6.7</v>
      </c>
      <c r="B169">
        <v>24.2</v>
      </c>
      <c r="C169">
        <f t="shared" si="14"/>
        <v>162.13999999999999</v>
      </c>
      <c r="D169">
        <f t="shared" si="15"/>
        <v>44.89</v>
      </c>
      <c r="E169">
        <f t="shared" si="16"/>
        <v>20.637350316307199</v>
      </c>
      <c r="F169">
        <f t="shared" si="17"/>
        <v>3.5626496836928006</v>
      </c>
      <c r="G169">
        <f t="shared" si="18"/>
        <v>0.1472169290782149</v>
      </c>
      <c r="H169">
        <f t="shared" si="19"/>
        <v>3.5626496836928006</v>
      </c>
      <c r="I169">
        <f t="shared" si="20"/>
        <v>12.692472768716412</v>
      </c>
    </row>
    <row r="170" spans="1:9">
      <c r="A170">
        <v>3.8</v>
      </c>
      <c r="B170">
        <v>29.809899999999999</v>
      </c>
      <c r="C170">
        <f t="shared" si="14"/>
        <v>113.27761999999998</v>
      </c>
      <c r="D170">
        <f t="shared" si="15"/>
        <v>14.44</v>
      </c>
      <c r="E170">
        <f t="shared" si="16"/>
        <v>33.516724927896263</v>
      </c>
      <c r="F170">
        <f t="shared" si="17"/>
        <v>3.7068249278962639</v>
      </c>
      <c r="G170">
        <f t="shared" si="18"/>
        <v>0.12434878774824015</v>
      </c>
      <c r="H170">
        <f t="shared" si="19"/>
        <v>-3.7068249278962639</v>
      </c>
      <c r="I170">
        <f t="shared" si="20"/>
        <v>13.740551046073142</v>
      </c>
    </row>
    <row r="171" spans="1:9">
      <c r="A171">
        <v>2.4</v>
      </c>
      <c r="B171">
        <v>44.8</v>
      </c>
      <c r="C171">
        <f t="shared" si="14"/>
        <v>107.52</v>
      </c>
      <c r="D171">
        <f t="shared" si="15"/>
        <v>5.76</v>
      </c>
      <c r="E171">
        <f t="shared" si="16"/>
        <v>39.734354050732371</v>
      </c>
      <c r="F171">
        <f t="shared" si="17"/>
        <v>5.0656459492676262</v>
      </c>
      <c r="G171">
        <f t="shared" si="18"/>
        <v>0.11307245422472381</v>
      </c>
      <c r="H171">
        <f t="shared" si="19"/>
        <v>5.0656459492676262</v>
      </c>
      <c r="I171">
        <f t="shared" si="20"/>
        <v>25.66076888333151</v>
      </c>
    </row>
    <row r="172" spans="1:9">
      <c r="A172">
        <v>3.3</v>
      </c>
      <c r="B172">
        <v>33.098799999999997</v>
      </c>
      <c r="C172">
        <f t="shared" si="14"/>
        <v>109.22603999999998</v>
      </c>
      <c r="D172">
        <f t="shared" si="15"/>
        <v>10.889999999999999</v>
      </c>
      <c r="E172">
        <f t="shared" si="16"/>
        <v>35.737306757480589</v>
      </c>
      <c r="F172">
        <f t="shared" si="17"/>
        <v>2.6385067574805916</v>
      </c>
      <c r="G172">
        <f t="shared" si="18"/>
        <v>7.9716085099175549E-2</v>
      </c>
      <c r="H172">
        <f t="shared" si="19"/>
        <v>-2.6385067574805916</v>
      </c>
      <c r="I172">
        <f t="shared" si="20"/>
        <v>6.9617179092707451</v>
      </c>
    </row>
    <row r="173" spans="1:9">
      <c r="A173">
        <v>4.8</v>
      </c>
      <c r="B173">
        <v>23.577999999999999</v>
      </c>
      <c r="C173">
        <f t="shared" si="14"/>
        <v>113.17439999999999</v>
      </c>
      <c r="D173">
        <f t="shared" si="15"/>
        <v>23.04</v>
      </c>
      <c r="E173">
        <f t="shared" si="16"/>
        <v>29.075561268727622</v>
      </c>
      <c r="F173">
        <f t="shared" si="17"/>
        <v>5.4975612687276225</v>
      </c>
      <c r="G173">
        <f t="shared" si="18"/>
        <v>0.23316486846753851</v>
      </c>
      <c r="H173">
        <f t="shared" si="19"/>
        <v>-5.4975612687276225</v>
      </c>
      <c r="I173">
        <f t="shared" si="20"/>
        <v>30.223179903414067</v>
      </c>
    </row>
    <row r="174" spans="1:9">
      <c r="A174">
        <v>2.4</v>
      </c>
      <c r="B174">
        <v>38.6</v>
      </c>
      <c r="C174">
        <f t="shared" si="14"/>
        <v>92.64</v>
      </c>
      <c r="D174">
        <f t="shared" si="15"/>
        <v>5.76</v>
      </c>
      <c r="E174">
        <f t="shared" si="16"/>
        <v>39.734354050732371</v>
      </c>
      <c r="F174">
        <f t="shared" si="17"/>
        <v>1.1343540507323695</v>
      </c>
      <c r="G174">
        <f t="shared" si="18"/>
        <v>2.9387410640734961E-2</v>
      </c>
      <c r="H174">
        <f t="shared" si="19"/>
        <v>-1.1343540507323695</v>
      </c>
      <c r="I174">
        <f t="shared" si="20"/>
        <v>1.2867591124129352</v>
      </c>
    </row>
    <row r="175" spans="1:9">
      <c r="A175">
        <v>4</v>
      </c>
      <c r="B175">
        <v>27.8</v>
      </c>
      <c r="C175">
        <f t="shared" si="14"/>
        <v>111.2</v>
      </c>
      <c r="D175">
        <f t="shared" si="15"/>
        <v>16</v>
      </c>
      <c r="E175">
        <f t="shared" si="16"/>
        <v>32.628492196062538</v>
      </c>
      <c r="F175">
        <f t="shared" si="17"/>
        <v>4.8284921960625375</v>
      </c>
      <c r="G175">
        <f t="shared" si="18"/>
        <v>0.17368676964253732</v>
      </c>
      <c r="H175">
        <f t="shared" si="19"/>
        <v>-4.8284921960625375</v>
      </c>
      <c r="I175">
        <f t="shared" si="20"/>
        <v>23.314336887436827</v>
      </c>
    </row>
    <row r="176" spans="1:9">
      <c r="A176">
        <v>2.2999999999999998</v>
      </c>
      <c r="B176">
        <v>38.1</v>
      </c>
      <c r="C176">
        <f t="shared" si="14"/>
        <v>87.63</v>
      </c>
      <c r="D176">
        <f t="shared" si="15"/>
        <v>5.2899999999999991</v>
      </c>
      <c r="E176">
        <f t="shared" si="16"/>
        <v>40.178470416649233</v>
      </c>
      <c r="F176">
        <f t="shared" si="17"/>
        <v>2.0784704166492318</v>
      </c>
      <c r="G176">
        <f t="shared" si="18"/>
        <v>5.4553029308378784E-2</v>
      </c>
      <c r="H176">
        <f t="shared" si="19"/>
        <v>-2.0784704166492318</v>
      </c>
      <c r="I176">
        <f t="shared" si="20"/>
        <v>4.3200392728860315</v>
      </c>
    </row>
    <row r="177" spans="1:9">
      <c r="A177">
        <v>2.2000000000000002</v>
      </c>
      <c r="B177">
        <v>42.399099999999997</v>
      </c>
      <c r="C177">
        <f t="shared" si="14"/>
        <v>93.278019999999998</v>
      </c>
      <c r="D177">
        <f t="shared" si="15"/>
        <v>4.8400000000000007</v>
      </c>
      <c r="E177">
        <f t="shared" si="16"/>
        <v>40.622586782566096</v>
      </c>
      <c r="F177">
        <f t="shared" si="17"/>
        <v>1.7765132174339016</v>
      </c>
      <c r="G177">
        <f t="shared" si="18"/>
        <v>4.1899786019842442E-2</v>
      </c>
      <c r="H177">
        <f t="shared" si="19"/>
        <v>1.7765132174339016</v>
      </c>
      <c r="I177">
        <f t="shared" si="20"/>
        <v>3.155999211717353</v>
      </c>
    </row>
    <row r="178" spans="1:9">
      <c r="A178">
        <v>3.8</v>
      </c>
      <c r="B178">
        <v>33.848199999999999</v>
      </c>
      <c r="C178">
        <f t="shared" si="14"/>
        <v>128.62315999999998</v>
      </c>
      <c r="D178">
        <f t="shared" si="15"/>
        <v>14.44</v>
      </c>
      <c r="E178">
        <f t="shared" si="16"/>
        <v>33.516724927896263</v>
      </c>
      <c r="F178">
        <f t="shared" si="17"/>
        <v>0.33147507210373561</v>
      </c>
      <c r="G178">
        <f t="shared" si="18"/>
        <v>9.7929896450545569E-3</v>
      </c>
      <c r="H178">
        <f t="shared" si="19"/>
        <v>0.33147507210373561</v>
      </c>
      <c r="I178">
        <f t="shared" si="20"/>
        <v>0.10987572342617673</v>
      </c>
    </row>
    <row r="179" spans="1:9">
      <c r="A179">
        <v>2.5</v>
      </c>
      <c r="B179">
        <v>40.081600000000002</v>
      </c>
      <c r="C179">
        <f t="shared" si="14"/>
        <v>100.20400000000001</v>
      </c>
      <c r="D179">
        <f t="shared" si="15"/>
        <v>6.25</v>
      </c>
      <c r="E179">
        <f t="shared" si="16"/>
        <v>39.290237684815509</v>
      </c>
      <c r="F179">
        <f t="shared" si="17"/>
        <v>0.79136231518449307</v>
      </c>
      <c r="G179">
        <f t="shared" si="18"/>
        <v>1.9743780567255124E-2</v>
      </c>
      <c r="H179">
        <f t="shared" si="19"/>
        <v>0.79136231518449307</v>
      </c>
      <c r="I179">
        <f t="shared" si="20"/>
        <v>0.62625431389416097</v>
      </c>
    </row>
    <row r="180" spans="1:9">
      <c r="A180">
        <v>2.4</v>
      </c>
      <c r="B180">
        <v>44.6</v>
      </c>
      <c r="C180">
        <f t="shared" si="14"/>
        <v>107.04</v>
      </c>
      <c r="D180">
        <f t="shared" si="15"/>
        <v>5.76</v>
      </c>
      <c r="E180">
        <f t="shared" si="16"/>
        <v>39.734354050732371</v>
      </c>
      <c r="F180">
        <f t="shared" si="17"/>
        <v>4.8656459492676305</v>
      </c>
      <c r="G180">
        <f t="shared" si="18"/>
        <v>0.1090952006562249</v>
      </c>
      <c r="H180">
        <f t="shared" si="19"/>
        <v>4.8656459492676305</v>
      </c>
      <c r="I180">
        <f t="shared" si="20"/>
        <v>23.6745105036245</v>
      </c>
    </row>
    <row r="181" spans="1:9">
      <c r="A181">
        <v>2.4</v>
      </c>
      <c r="B181">
        <v>33.6</v>
      </c>
      <c r="C181">
        <f t="shared" si="14"/>
        <v>80.64</v>
      </c>
      <c r="D181">
        <f t="shared" si="15"/>
        <v>5.76</v>
      </c>
      <c r="E181">
        <f t="shared" si="16"/>
        <v>39.734354050732371</v>
      </c>
      <c r="F181">
        <f t="shared" si="17"/>
        <v>6.1343540507323695</v>
      </c>
      <c r="G181">
        <f t="shared" si="18"/>
        <v>0.18257006103370146</v>
      </c>
      <c r="H181">
        <f t="shared" si="19"/>
        <v>-6.1343540507323695</v>
      </c>
      <c r="I181">
        <f t="shared" si="20"/>
        <v>37.630299619736633</v>
      </c>
    </row>
    <row r="182" spans="1:9">
      <c r="A182">
        <v>6</v>
      </c>
      <c r="B182">
        <v>23.8</v>
      </c>
      <c r="C182">
        <f t="shared" si="14"/>
        <v>142.80000000000001</v>
      </c>
      <c r="D182">
        <f t="shared" si="15"/>
        <v>36</v>
      </c>
      <c r="E182">
        <f t="shared" si="16"/>
        <v>23.746164877725249</v>
      </c>
      <c r="F182">
        <f t="shared" si="17"/>
        <v>5.3835122274751512E-2</v>
      </c>
      <c r="G182">
        <f t="shared" si="18"/>
        <v>2.2619799275105678E-3</v>
      </c>
      <c r="H182">
        <f t="shared" si="19"/>
        <v>5.3835122274751512E-2</v>
      </c>
      <c r="I182">
        <f t="shared" si="20"/>
        <v>2.8982203903374464E-3</v>
      </c>
    </row>
    <row r="183" spans="1:9">
      <c r="A183">
        <v>2.5</v>
      </c>
      <c r="B183">
        <v>38.4</v>
      </c>
      <c r="C183">
        <f t="shared" si="14"/>
        <v>96</v>
      </c>
      <c r="D183">
        <f t="shared" si="15"/>
        <v>6.25</v>
      </c>
      <c r="E183">
        <f t="shared" si="16"/>
        <v>39.290237684815509</v>
      </c>
      <c r="F183">
        <f t="shared" si="17"/>
        <v>0.89023768481551002</v>
      </c>
      <c r="G183">
        <f t="shared" si="18"/>
        <v>2.3183273042070573E-2</v>
      </c>
      <c r="H183">
        <f t="shared" si="19"/>
        <v>-0.89023768481551002</v>
      </c>
      <c r="I183">
        <f t="shared" si="20"/>
        <v>0.79252313546567932</v>
      </c>
    </row>
    <row r="184" spans="1:9">
      <c r="A184">
        <v>3</v>
      </c>
      <c r="B184">
        <v>34.799999999999997</v>
      </c>
      <c r="C184">
        <f t="shared" si="14"/>
        <v>104.39999999999999</v>
      </c>
      <c r="D184">
        <f t="shared" si="15"/>
        <v>9</v>
      </c>
      <c r="E184">
        <f t="shared" si="16"/>
        <v>37.069655855231183</v>
      </c>
      <c r="F184">
        <f t="shared" si="17"/>
        <v>2.2696558552311856</v>
      </c>
      <c r="G184">
        <f t="shared" si="18"/>
        <v>6.5219995839976605E-2</v>
      </c>
      <c r="H184">
        <f t="shared" si="19"/>
        <v>-2.2696558552311856</v>
      </c>
      <c r="I184">
        <f t="shared" si="20"/>
        <v>5.1513377011852048</v>
      </c>
    </row>
    <row r="185" spans="1:9">
      <c r="A185">
        <v>5.6</v>
      </c>
      <c r="B185">
        <v>23.061</v>
      </c>
      <c r="C185">
        <f t="shared" si="14"/>
        <v>129.14159999999998</v>
      </c>
      <c r="D185">
        <f t="shared" si="15"/>
        <v>31.359999999999996</v>
      </c>
      <c r="E185">
        <f t="shared" si="16"/>
        <v>25.522630341392709</v>
      </c>
      <c r="F185">
        <f t="shared" si="17"/>
        <v>2.4616303413927092</v>
      </c>
      <c r="G185">
        <f t="shared" si="18"/>
        <v>0.10674430169518707</v>
      </c>
      <c r="H185">
        <f t="shared" si="19"/>
        <v>-2.4616303413927092</v>
      </c>
      <c r="I185">
        <f t="shared" si="20"/>
        <v>6.0596239376651857</v>
      </c>
    </row>
    <row r="186" spans="1:9">
      <c r="A186">
        <v>6</v>
      </c>
      <c r="B186">
        <v>30.5</v>
      </c>
      <c r="C186">
        <f t="shared" si="14"/>
        <v>183</v>
      </c>
      <c r="D186">
        <f t="shared" si="15"/>
        <v>36</v>
      </c>
      <c r="E186">
        <f t="shared" si="16"/>
        <v>23.746164877725249</v>
      </c>
      <c r="F186">
        <f t="shared" si="17"/>
        <v>6.7538351222747508</v>
      </c>
      <c r="G186">
        <f t="shared" si="18"/>
        <v>0.22143721712376233</v>
      </c>
      <c r="H186">
        <f t="shared" si="19"/>
        <v>6.7538351222747508</v>
      </c>
      <c r="I186">
        <f t="shared" si="20"/>
        <v>45.614288858872001</v>
      </c>
    </row>
    <row r="187" spans="1:9">
      <c r="A187">
        <v>3</v>
      </c>
      <c r="B187">
        <v>33.299999999999997</v>
      </c>
      <c r="C187">
        <f t="shared" si="14"/>
        <v>99.899999999999991</v>
      </c>
      <c r="D187">
        <f t="shared" si="15"/>
        <v>9</v>
      </c>
      <c r="E187">
        <f t="shared" si="16"/>
        <v>37.069655855231183</v>
      </c>
      <c r="F187">
        <f t="shared" si="17"/>
        <v>3.7696558552311856</v>
      </c>
      <c r="G187">
        <f t="shared" si="18"/>
        <v>0.11320287853547105</v>
      </c>
      <c r="H187">
        <f t="shared" si="19"/>
        <v>-3.7696558552311856</v>
      </c>
      <c r="I187">
        <f t="shared" si="20"/>
        <v>14.210305266878761</v>
      </c>
    </row>
    <row r="188" spans="1:9">
      <c r="A188">
        <v>2.2000000000000002</v>
      </c>
      <c r="B188">
        <v>42.399099999999997</v>
      </c>
      <c r="C188">
        <f t="shared" si="14"/>
        <v>93.278019999999998</v>
      </c>
      <c r="D188">
        <f t="shared" si="15"/>
        <v>4.8400000000000007</v>
      </c>
      <c r="E188">
        <f t="shared" si="16"/>
        <v>40.622586782566096</v>
      </c>
      <c r="F188">
        <f t="shared" si="17"/>
        <v>1.7765132174339016</v>
      </c>
      <c r="G188">
        <f t="shared" si="18"/>
        <v>4.1899786019842442E-2</v>
      </c>
      <c r="H188">
        <f t="shared" si="19"/>
        <v>1.7765132174339016</v>
      </c>
      <c r="I188">
        <f t="shared" si="20"/>
        <v>3.155999211717353</v>
      </c>
    </row>
    <row r="189" spans="1:9">
      <c r="A189">
        <v>3</v>
      </c>
      <c r="B189">
        <v>34.548200000000001</v>
      </c>
      <c r="C189">
        <f t="shared" si="14"/>
        <v>103.6446</v>
      </c>
      <c r="D189">
        <f t="shared" si="15"/>
        <v>9</v>
      </c>
      <c r="E189">
        <f t="shared" si="16"/>
        <v>37.069655855231183</v>
      </c>
      <c r="F189">
        <f t="shared" si="17"/>
        <v>2.5214558552311814</v>
      </c>
      <c r="G189">
        <f t="shared" si="18"/>
        <v>7.2983711314371841E-2</v>
      </c>
      <c r="H189">
        <f t="shared" si="19"/>
        <v>-2.5214558552311814</v>
      </c>
      <c r="I189">
        <f t="shared" si="20"/>
        <v>6.3577396298796085</v>
      </c>
    </row>
    <row r="190" spans="1:9">
      <c r="A190">
        <v>2</v>
      </c>
      <c r="B190">
        <v>47.296399999999998</v>
      </c>
      <c r="C190">
        <f t="shared" si="14"/>
        <v>94.592799999999997</v>
      </c>
      <c r="D190">
        <f t="shared" si="15"/>
        <v>4</v>
      </c>
      <c r="E190">
        <f t="shared" si="16"/>
        <v>41.510819514399827</v>
      </c>
      <c r="F190">
        <f t="shared" si="17"/>
        <v>5.7855804856001711</v>
      </c>
      <c r="G190">
        <f t="shared" si="18"/>
        <v>0.12232602239494277</v>
      </c>
      <c r="H190">
        <f t="shared" si="19"/>
        <v>5.7855804856001711</v>
      </c>
      <c r="I190">
        <f t="shared" si="20"/>
        <v>33.472941555357515</v>
      </c>
    </row>
    <row r="191" spans="1:9">
      <c r="A191">
        <v>3</v>
      </c>
      <c r="B191">
        <v>36.1</v>
      </c>
      <c r="C191">
        <f t="shared" si="14"/>
        <v>108.30000000000001</v>
      </c>
      <c r="D191">
        <f t="shared" si="15"/>
        <v>9</v>
      </c>
      <c r="E191">
        <f t="shared" si="16"/>
        <v>37.069655855231183</v>
      </c>
      <c r="F191">
        <f t="shared" si="17"/>
        <v>0.96965585523118136</v>
      </c>
      <c r="G191">
        <f t="shared" si="18"/>
        <v>2.6860272998093664E-2</v>
      </c>
      <c r="H191">
        <f t="shared" si="19"/>
        <v>-0.96965585523118136</v>
      </c>
      <c r="I191">
        <f t="shared" si="20"/>
        <v>0.94023247758411377</v>
      </c>
    </row>
    <row r="192" spans="1:9">
      <c r="A192">
        <v>1.6</v>
      </c>
      <c r="B192">
        <v>44.571399999999997</v>
      </c>
      <c r="C192">
        <f t="shared" si="14"/>
        <v>71.314239999999998</v>
      </c>
      <c r="D192">
        <f t="shared" si="15"/>
        <v>2.5600000000000005</v>
      </c>
      <c r="E192">
        <f t="shared" si="16"/>
        <v>43.287284978067284</v>
      </c>
      <c r="F192">
        <f t="shared" si="17"/>
        <v>1.2841150219327133</v>
      </c>
      <c r="G192">
        <f t="shared" si="18"/>
        <v>2.8810291396113054E-2</v>
      </c>
      <c r="H192">
        <f t="shared" si="19"/>
        <v>1.2841150219327133</v>
      </c>
      <c r="I192">
        <f t="shared" si="20"/>
        <v>1.6489513895532528</v>
      </c>
    </row>
    <row r="193" spans="1:9">
      <c r="A193">
        <v>2.4</v>
      </c>
      <c r="B193">
        <v>34.283099999999997</v>
      </c>
      <c r="C193">
        <f t="shared" si="14"/>
        <v>82.279439999999994</v>
      </c>
      <c r="D193">
        <f t="shared" si="15"/>
        <v>5.76</v>
      </c>
      <c r="E193">
        <f t="shared" si="16"/>
        <v>39.734354050732371</v>
      </c>
      <c r="F193">
        <f t="shared" si="17"/>
        <v>5.4512540507323735</v>
      </c>
      <c r="G193">
        <f t="shared" si="18"/>
        <v>0.15900703409937764</v>
      </c>
      <c r="H193">
        <f t="shared" si="19"/>
        <v>-5.4512540507323735</v>
      </c>
      <c r="I193">
        <f t="shared" si="20"/>
        <v>29.71617072562611</v>
      </c>
    </row>
    <row r="194" spans="1:9">
      <c r="A194">
        <v>5.3</v>
      </c>
      <c r="B194">
        <v>26.6</v>
      </c>
      <c r="C194">
        <f t="shared" ref="C194:C257" si="21">A194*B194</f>
        <v>140.97999999999999</v>
      </c>
      <c r="D194">
        <f t="shared" ref="D194:D257" si="22">(A194^2)</f>
        <v>28.09</v>
      </c>
      <c r="E194">
        <f t="shared" si="16"/>
        <v>26.8549794391433</v>
      </c>
      <c r="F194">
        <f t="shared" si="17"/>
        <v>0.25497943914329824</v>
      </c>
      <c r="G194">
        <f t="shared" si="18"/>
        <v>9.5856932008758725E-3</v>
      </c>
      <c r="H194">
        <f t="shared" si="19"/>
        <v>-0.25497943914329824</v>
      </c>
      <c r="I194">
        <f t="shared" si="20"/>
        <v>6.5014514385830932E-2</v>
      </c>
    </row>
    <row r="195" spans="1:9">
      <c r="A195">
        <v>2</v>
      </c>
      <c r="B195">
        <v>60.1</v>
      </c>
      <c r="C195">
        <f t="shared" si="21"/>
        <v>120.2</v>
      </c>
      <c r="D195">
        <f t="shared" si="22"/>
        <v>4</v>
      </c>
      <c r="E195">
        <f t="shared" ref="E195:E258" si="23">($L$30+$L$29*A195)</f>
        <v>41.510819514399827</v>
      </c>
      <c r="F195">
        <f t="shared" ref="F195:F258" si="24">ABS(B195-E195)</f>
        <v>18.589180485600174</v>
      </c>
      <c r="G195">
        <f t="shared" ref="G195:G258" si="25">F195/B195</f>
        <v>0.30930416781364684</v>
      </c>
      <c r="H195">
        <f t="shared" ref="H195:H258" si="26">B195-E195</f>
        <v>18.589180485600174</v>
      </c>
      <c r="I195">
        <f t="shared" ref="I195:I258" si="27">H195^2</f>
        <v>345.55763112621833</v>
      </c>
    </row>
    <row r="196" spans="1:9">
      <c r="A196">
        <v>2.2000000000000002</v>
      </c>
      <c r="B196">
        <v>46.8</v>
      </c>
      <c r="C196">
        <f t="shared" si="21"/>
        <v>102.96000000000001</v>
      </c>
      <c r="D196">
        <f t="shared" si="22"/>
        <v>4.8400000000000007</v>
      </c>
      <c r="E196">
        <f t="shared" si="23"/>
        <v>40.622586782566096</v>
      </c>
      <c r="F196">
        <f t="shared" si="24"/>
        <v>6.1774132174339016</v>
      </c>
      <c r="G196">
        <f t="shared" si="25"/>
        <v>0.13199600891952781</v>
      </c>
      <c r="H196">
        <f t="shared" si="26"/>
        <v>6.1774132174339016</v>
      </c>
      <c r="I196">
        <f t="shared" si="27"/>
        <v>38.160434058927066</v>
      </c>
    </row>
    <row r="197" spans="1:9">
      <c r="A197">
        <v>5</v>
      </c>
      <c r="B197">
        <v>24.0505</v>
      </c>
      <c r="C197">
        <f t="shared" si="21"/>
        <v>120.2525</v>
      </c>
      <c r="D197">
        <f t="shared" si="22"/>
        <v>25</v>
      </c>
      <c r="E197">
        <f t="shared" si="23"/>
        <v>28.187328536893894</v>
      </c>
      <c r="F197">
        <f t="shared" si="24"/>
        <v>4.1368285368938942</v>
      </c>
      <c r="G197">
        <f t="shared" si="25"/>
        <v>0.17200592656676136</v>
      </c>
      <c r="H197">
        <f t="shared" si="26"/>
        <v>-4.1368285368938942</v>
      </c>
      <c r="I197">
        <f t="shared" si="27"/>
        <v>17.113350343659675</v>
      </c>
    </row>
    <row r="198" spans="1:9">
      <c r="A198">
        <v>2.4</v>
      </c>
      <c r="B198">
        <v>38.6</v>
      </c>
      <c r="C198">
        <f t="shared" si="21"/>
        <v>92.64</v>
      </c>
      <c r="D198">
        <f t="shared" si="22"/>
        <v>5.76</v>
      </c>
      <c r="E198">
        <f t="shared" si="23"/>
        <v>39.734354050732371</v>
      </c>
      <c r="F198">
        <f t="shared" si="24"/>
        <v>1.1343540507323695</v>
      </c>
      <c r="G198">
        <f t="shared" si="25"/>
        <v>2.9387410640734961E-2</v>
      </c>
      <c r="H198">
        <f t="shared" si="26"/>
        <v>-1.1343540507323695</v>
      </c>
      <c r="I198">
        <f t="shared" si="27"/>
        <v>1.2867591124129352</v>
      </c>
    </row>
    <row r="199" spans="1:9">
      <c r="A199">
        <v>3.6</v>
      </c>
      <c r="B199">
        <v>36.439500000000002</v>
      </c>
      <c r="C199">
        <f t="shared" si="21"/>
        <v>131.18220000000002</v>
      </c>
      <c r="D199">
        <f t="shared" si="22"/>
        <v>12.96</v>
      </c>
      <c r="E199">
        <f t="shared" si="23"/>
        <v>34.404957659729995</v>
      </c>
      <c r="F199">
        <f t="shared" si="24"/>
        <v>2.0345423402700078</v>
      </c>
      <c r="G199">
        <f t="shared" si="25"/>
        <v>5.5833431860206853E-2</v>
      </c>
      <c r="H199">
        <f t="shared" si="26"/>
        <v>2.0345423402700078</v>
      </c>
      <c r="I199">
        <f t="shared" si="27"/>
        <v>4.1393625343513598</v>
      </c>
    </row>
    <row r="200" spans="1:9">
      <c r="A200">
        <v>3.7</v>
      </c>
      <c r="B200">
        <v>25.1</v>
      </c>
      <c r="C200">
        <f t="shared" si="21"/>
        <v>92.87</v>
      </c>
      <c r="D200">
        <f t="shared" si="22"/>
        <v>13.690000000000001</v>
      </c>
      <c r="E200">
        <f t="shared" si="23"/>
        <v>33.960841293813132</v>
      </c>
      <c r="F200">
        <f t="shared" si="24"/>
        <v>8.8608412938131309</v>
      </c>
      <c r="G200">
        <f t="shared" si="25"/>
        <v>0.35302156549056296</v>
      </c>
      <c r="H200">
        <f t="shared" si="26"/>
        <v>-8.8608412938131309</v>
      </c>
      <c r="I200">
        <f t="shared" si="27"/>
        <v>78.514508434143963</v>
      </c>
    </row>
    <row r="201" spans="1:9">
      <c r="A201">
        <v>4</v>
      </c>
      <c r="B201">
        <v>24.6648</v>
      </c>
      <c r="C201">
        <f t="shared" si="21"/>
        <v>98.659199999999998</v>
      </c>
      <c r="D201">
        <f t="shared" si="22"/>
        <v>16</v>
      </c>
      <c r="E201">
        <f t="shared" si="23"/>
        <v>32.628492196062538</v>
      </c>
      <c r="F201">
        <f t="shared" si="24"/>
        <v>7.9636921960625386</v>
      </c>
      <c r="G201">
        <f t="shared" si="25"/>
        <v>0.32287682024839198</v>
      </c>
      <c r="H201">
        <f t="shared" si="26"/>
        <v>-7.9636921960625386</v>
      </c>
      <c r="I201">
        <f t="shared" si="27"/>
        <v>63.420393393627378</v>
      </c>
    </row>
    <row r="202" spans="1:9">
      <c r="A202">
        <v>6.5</v>
      </c>
      <c r="B202">
        <v>19.899999999999999</v>
      </c>
      <c r="C202">
        <f t="shared" si="21"/>
        <v>129.35</v>
      </c>
      <c r="D202">
        <f t="shared" si="22"/>
        <v>42.25</v>
      </c>
      <c r="E202">
        <f t="shared" si="23"/>
        <v>21.525583048140927</v>
      </c>
      <c r="F202">
        <f t="shared" si="24"/>
        <v>1.6255830481409284</v>
      </c>
      <c r="G202">
        <f t="shared" si="25"/>
        <v>8.1687590358840628E-2</v>
      </c>
      <c r="H202">
        <f t="shared" si="26"/>
        <v>-1.6255830481409284</v>
      </c>
      <c r="I202">
        <f t="shared" si="27"/>
        <v>2.6425202464031519</v>
      </c>
    </row>
    <row r="203" spans="1:9">
      <c r="A203">
        <v>1.6</v>
      </c>
      <c r="B203">
        <v>48.9</v>
      </c>
      <c r="C203">
        <f t="shared" si="21"/>
        <v>78.240000000000009</v>
      </c>
      <c r="D203">
        <f t="shared" si="22"/>
        <v>2.5600000000000005</v>
      </c>
      <c r="E203">
        <f t="shared" si="23"/>
        <v>43.287284978067284</v>
      </c>
      <c r="F203">
        <f t="shared" si="24"/>
        <v>5.6127150219327149</v>
      </c>
      <c r="G203">
        <f t="shared" si="25"/>
        <v>0.11477944830128252</v>
      </c>
      <c r="H203">
        <f t="shared" si="26"/>
        <v>5.6127150219327149</v>
      </c>
      <c r="I203">
        <f t="shared" si="27"/>
        <v>31.502569917429156</v>
      </c>
    </row>
    <row r="204" spans="1:9">
      <c r="A204">
        <v>3.5</v>
      </c>
      <c r="B204">
        <v>38.719299999999997</v>
      </c>
      <c r="C204">
        <f t="shared" si="21"/>
        <v>135.51755</v>
      </c>
      <c r="D204">
        <f t="shared" si="22"/>
        <v>12.25</v>
      </c>
      <c r="E204">
        <f t="shared" si="23"/>
        <v>34.849074025646857</v>
      </c>
      <c r="F204">
        <f t="shared" si="24"/>
        <v>3.87022597435314</v>
      </c>
      <c r="G204">
        <f t="shared" si="25"/>
        <v>9.9955990277539639E-2</v>
      </c>
      <c r="H204">
        <f t="shared" si="26"/>
        <v>3.87022597435314</v>
      </c>
      <c r="I204">
        <f t="shared" si="27"/>
        <v>14.978649092557712</v>
      </c>
    </row>
    <row r="205" spans="1:9">
      <c r="A205">
        <v>3.8</v>
      </c>
      <c r="B205">
        <v>33.200000000000003</v>
      </c>
      <c r="C205">
        <f t="shared" si="21"/>
        <v>126.16000000000001</v>
      </c>
      <c r="D205">
        <f t="shared" si="22"/>
        <v>14.44</v>
      </c>
      <c r="E205">
        <f t="shared" si="23"/>
        <v>33.516724927896263</v>
      </c>
      <c r="F205">
        <f t="shared" si="24"/>
        <v>0.31672492789626006</v>
      </c>
      <c r="G205">
        <f t="shared" si="25"/>
        <v>9.5399074667548208E-3</v>
      </c>
      <c r="H205">
        <f t="shared" si="26"/>
        <v>-0.31672492789626006</v>
      </c>
      <c r="I205">
        <f t="shared" si="27"/>
        <v>0.10031467995089113</v>
      </c>
    </row>
    <row r="206" spans="1:9">
      <c r="A206">
        <v>4.5999999999999996</v>
      </c>
      <c r="B206">
        <v>32.149900000000002</v>
      </c>
      <c r="C206">
        <f t="shared" si="21"/>
        <v>147.88954000000001</v>
      </c>
      <c r="D206">
        <f t="shared" si="22"/>
        <v>21.159999999999997</v>
      </c>
      <c r="E206">
        <f t="shared" si="23"/>
        <v>29.963794000561354</v>
      </c>
      <c r="F206">
        <f t="shared" si="24"/>
        <v>2.1861059994386487</v>
      </c>
      <c r="G206">
        <f t="shared" si="25"/>
        <v>6.7997287687944552E-2</v>
      </c>
      <c r="H206">
        <f t="shared" si="26"/>
        <v>2.1861059994386487</v>
      </c>
      <c r="I206">
        <f t="shared" si="27"/>
        <v>4.7790594407816531</v>
      </c>
    </row>
    <row r="207" spans="1:9">
      <c r="A207">
        <v>6.7</v>
      </c>
      <c r="B207">
        <v>24.2</v>
      </c>
      <c r="C207">
        <f t="shared" si="21"/>
        <v>162.13999999999999</v>
      </c>
      <c r="D207">
        <f t="shared" si="22"/>
        <v>44.89</v>
      </c>
      <c r="E207">
        <f t="shared" si="23"/>
        <v>20.637350316307199</v>
      </c>
      <c r="F207">
        <f t="shared" si="24"/>
        <v>3.5626496836928006</v>
      </c>
      <c r="G207">
        <f t="shared" si="25"/>
        <v>0.1472169290782149</v>
      </c>
      <c r="H207">
        <f t="shared" si="26"/>
        <v>3.5626496836928006</v>
      </c>
      <c r="I207">
        <f t="shared" si="27"/>
        <v>12.692472768716412</v>
      </c>
    </row>
    <row r="208" spans="1:9">
      <c r="A208">
        <v>6</v>
      </c>
      <c r="B208">
        <v>30.5</v>
      </c>
      <c r="C208">
        <f t="shared" si="21"/>
        <v>183</v>
      </c>
      <c r="D208">
        <f t="shared" si="22"/>
        <v>36</v>
      </c>
      <c r="E208">
        <f t="shared" si="23"/>
        <v>23.746164877725249</v>
      </c>
      <c r="F208">
        <f t="shared" si="24"/>
        <v>6.7538351222747508</v>
      </c>
      <c r="G208">
        <f t="shared" si="25"/>
        <v>0.22143721712376233</v>
      </c>
      <c r="H208">
        <f t="shared" si="26"/>
        <v>6.7538351222747508</v>
      </c>
      <c r="I208">
        <f t="shared" si="27"/>
        <v>45.614288858872001</v>
      </c>
    </row>
    <row r="209" spans="1:9">
      <c r="A209">
        <v>4.4000000000000004</v>
      </c>
      <c r="B209">
        <v>29.452100000000002</v>
      </c>
      <c r="C209">
        <f t="shared" si="21"/>
        <v>129.58924000000002</v>
      </c>
      <c r="D209">
        <f t="shared" si="22"/>
        <v>19.360000000000003</v>
      </c>
      <c r="E209">
        <f t="shared" si="23"/>
        <v>30.852026732395078</v>
      </c>
      <c r="F209">
        <f t="shared" si="24"/>
        <v>1.3999267323950768</v>
      </c>
      <c r="G209">
        <f t="shared" si="25"/>
        <v>4.7532323073569513E-2</v>
      </c>
      <c r="H209">
        <f t="shared" si="26"/>
        <v>-1.3999267323950768</v>
      </c>
      <c r="I209">
        <f t="shared" si="27"/>
        <v>1.959794856074357</v>
      </c>
    </row>
    <row r="210" spans="1:9">
      <c r="A210">
        <v>5.3</v>
      </c>
      <c r="B210">
        <v>30.4</v>
      </c>
      <c r="C210">
        <f t="shared" si="21"/>
        <v>161.11999999999998</v>
      </c>
      <c r="D210">
        <f t="shared" si="22"/>
        <v>28.09</v>
      </c>
      <c r="E210">
        <f t="shared" si="23"/>
        <v>26.8549794391433</v>
      </c>
      <c r="F210">
        <f t="shared" si="24"/>
        <v>3.5450205608566989</v>
      </c>
      <c r="G210">
        <f t="shared" si="25"/>
        <v>0.11661251844923352</v>
      </c>
      <c r="H210">
        <f t="shared" si="26"/>
        <v>3.5450205608566989</v>
      </c>
      <c r="I210">
        <f t="shared" si="27"/>
        <v>12.567170776896743</v>
      </c>
    </row>
    <row r="211" spans="1:9">
      <c r="A211">
        <v>2.4</v>
      </c>
      <c r="B211">
        <v>41.5</v>
      </c>
      <c r="C211">
        <f t="shared" si="21"/>
        <v>99.6</v>
      </c>
      <c r="D211">
        <f t="shared" si="22"/>
        <v>5.76</v>
      </c>
      <c r="E211">
        <f t="shared" si="23"/>
        <v>39.734354050732371</v>
      </c>
      <c r="F211">
        <f t="shared" si="24"/>
        <v>1.7656459492676291</v>
      </c>
      <c r="G211">
        <f t="shared" si="25"/>
        <v>4.2545685524521183E-2</v>
      </c>
      <c r="H211">
        <f t="shared" si="26"/>
        <v>1.7656459492676291</v>
      </c>
      <c r="I211">
        <f t="shared" si="27"/>
        <v>3.117505618165187</v>
      </c>
    </row>
    <row r="212" spans="1:9">
      <c r="A212">
        <v>5.3</v>
      </c>
      <c r="B212">
        <v>26.6</v>
      </c>
      <c r="C212">
        <f t="shared" si="21"/>
        <v>140.97999999999999</v>
      </c>
      <c r="D212">
        <f t="shared" si="22"/>
        <v>28.09</v>
      </c>
      <c r="E212">
        <f t="shared" si="23"/>
        <v>26.8549794391433</v>
      </c>
      <c r="F212">
        <f t="shared" si="24"/>
        <v>0.25497943914329824</v>
      </c>
      <c r="G212">
        <f t="shared" si="25"/>
        <v>9.5856932008758725E-3</v>
      </c>
      <c r="H212">
        <f t="shared" si="26"/>
        <v>-0.25497943914329824</v>
      </c>
      <c r="I212">
        <f t="shared" si="27"/>
        <v>6.5014514385830932E-2</v>
      </c>
    </row>
    <row r="213" spans="1:9">
      <c r="A213">
        <v>5</v>
      </c>
      <c r="B213">
        <v>29.7559</v>
      </c>
      <c r="C213">
        <f t="shared" si="21"/>
        <v>148.77950000000001</v>
      </c>
      <c r="D213">
        <f t="shared" si="22"/>
        <v>25</v>
      </c>
      <c r="E213">
        <f t="shared" si="23"/>
        <v>28.187328536893894</v>
      </c>
      <c r="F213">
        <f t="shared" si="24"/>
        <v>1.5685714631061067</v>
      </c>
      <c r="G213">
        <f t="shared" si="25"/>
        <v>5.2714636865499168E-2</v>
      </c>
      <c r="H213">
        <f t="shared" si="26"/>
        <v>1.5685714631061067</v>
      </c>
      <c r="I213">
        <f t="shared" si="27"/>
        <v>2.4604164348708322</v>
      </c>
    </row>
    <row r="214" spans="1:9">
      <c r="A214">
        <v>2</v>
      </c>
      <c r="B214">
        <v>40.234499999999997</v>
      </c>
      <c r="C214">
        <f t="shared" si="21"/>
        <v>80.468999999999994</v>
      </c>
      <c r="D214">
        <f t="shared" si="22"/>
        <v>4</v>
      </c>
      <c r="E214">
        <f t="shared" si="23"/>
        <v>41.510819514399827</v>
      </c>
      <c r="F214">
        <f t="shared" si="24"/>
        <v>1.2763195143998303</v>
      </c>
      <c r="G214">
        <f t="shared" si="25"/>
        <v>3.1722017532213161E-2</v>
      </c>
      <c r="H214">
        <f t="shared" si="26"/>
        <v>-1.2763195143998303</v>
      </c>
      <c r="I214">
        <f t="shared" si="27"/>
        <v>1.6289915028378186</v>
      </c>
    </row>
    <row r="215" spans="1:9">
      <c r="A215">
        <v>2.5</v>
      </c>
      <c r="B215">
        <v>38.6</v>
      </c>
      <c r="C215">
        <f t="shared" si="21"/>
        <v>96.5</v>
      </c>
      <c r="D215">
        <f t="shared" si="22"/>
        <v>6.25</v>
      </c>
      <c r="E215">
        <f t="shared" si="23"/>
        <v>39.290237684815509</v>
      </c>
      <c r="F215">
        <f t="shared" si="24"/>
        <v>0.69023768481550718</v>
      </c>
      <c r="G215">
        <f t="shared" si="25"/>
        <v>1.7881805306101221E-2</v>
      </c>
      <c r="H215">
        <f t="shared" si="26"/>
        <v>-0.69023768481550718</v>
      </c>
      <c r="I215">
        <f t="shared" si="27"/>
        <v>0.47642806153947143</v>
      </c>
    </row>
    <row r="216" spans="1:9">
      <c r="A216">
        <v>2.4</v>
      </c>
      <c r="B216">
        <v>42.8</v>
      </c>
      <c r="C216">
        <f t="shared" si="21"/>
        <v>102.71999999999998</v>
      </c>
      <c r="D216">
        <f t="shared" si="22"/>
        <v>5.76</v>
      </c>
      <c r="E216">
        <f t="shared" si="23"/>
        <v>39.734354050732371</v>
      </c>
      <c r="F216">
        <f t="shared" si="24"/>
        <v>3.0656459492676262</v>
      </c>
      <c r="G216">
        <f t="shared" si="25"/>
        <v>7.1627241805318376E-2</v>
      </c>
      <c r="H216">
        <f t="shared" si="26"/>
        <v>3.0656459492676262</v>
      </c>
      <c r="I216">
        <f t="shared" si="27"/>
        <v>9.3981850862610052</v>
      </c>
    </row>
    <row r="217" spans="1:9">
      <c r="A217">
        <v>5.3</v>
      </c>
      <c r="B217">
        <v>29.3645</v>
      </c>
      <c r="C217">
        <f t="shared" si="21"/>
        <v>155.63184999999999</v>
      </c>
      <c r="D217">
        <f t="shared" si="22"/>
        <v>28.09</v>
      </c>
      <c r="E217">
        <f t="shared" si="23"/>
        <v>26.8549794391433</v>
      </c>
      <c r="F217">
        <f t="shared" si="24"/>
        <v>2.5095205608566999</v>
      </c>
      <c r="G217">
        <f t="shared" si="25"/>
        <v>8.5461034952296136E-2</v>
      </c>
      <c r="H217">
        <f t="shared" si="26"/>
        <v>2.5095205608566999</v>
      </c>
      <c r="I217">
        <f t="shared" si="27"/>
        <v>6.2976934453625262</v>
      </c>
    </row>
    <row r="218" spans="1:9">
      <c r="A218">
        <v>2</v>
      </c>
      <c r="B218">
        <v>41.566099999999999</v>
      </c>
      <c r="C218">
        <f t="shared" si="21"/>
        <v>83.132199999999997</v>
      </c>
      <c r="D218">
        <f t="shared" si="22"/>
        <v>4</v>
      </c>
      <c r="E218">
        <f t="shared" si="23"/>
        <v>41.510819514399827</v>
      </c>
      <c r="F218">
        <f t="shared" si="24"/>
        <v>5.5280485600171403E-2</v>
      </c>
      <c r="G218">
        <f t="shared" si="25"/>
        <v>1.3299416014533815E-3</v>
      </c>
      <c r="H218">
        <f t="shared" si="26"/>
        <v>5.5280485600171403E-2</v>
      </c>
      <c r="I218">
        <f t="shared" si="27"/>
        <v>3.055932088190758E-3</v>
      </c>
    </row>
    <row r="219" spans="1:9">
      <c r="A219">
        <v>3.2</v>
      </c>
      <c r="B219">
        <v>30.347000000000001</v>
      </c>
      <c r="C219">
        <f t="shared" si="21"/>
        <v>97.110400000000013</v>
      </c>
      <c r="D219">
        <f t="shared" si="22"/>
        <v>10.240000000000002</v>
      </c>
      <c r="E219">
        <f t="shared" si="23"/>
        <v>36.181423123397451</v>
      </c>
      <c r="F219">
        <f t="shared" si="24"/>
        <v>5.8344231233974497</v>
      </c>
      <c r="G219">
        <f t="shared" si="25"/>
        <v>0.19225699816777439</v>
      </c>
      <c r="H219">
        <f t="shared" si="26"/>
        <v>-5.8344231233974497</v>
      </c>
      <c r="I219">
        <f t="shared" si="27"/>
        <v>34.040493182834851</v>
      </c>
    </row>
    <row r="220" spans="1:9">
      <c r="A220">
        <v>3</v>
      </c>
      <c r="B220">
        <v>34.285299999999999</v>
      </c>
      <c r="C220">
        <f t="shared" si="21"/>
        <v>102.85589999999999</v>
      </c>
      <c r="D220">
        <f t="shared" si="22"/>
        <v>9</v>
      </c>
      <c r="E220">
        <f t="shared" si="23"/>
        <v>37.069655855231183</v>
      </c>
      <c r="F220">
        <f t="shared" si="24"/>
        <v>2.7843558552311833</v>
      </c>
      <c r="G220">
        <f t="shared" si="25"/>
        <v>8.1211360414847861E-2</v>
      </c>
      <c r="H220">
        <f t="shared" si="26"/>
        <v>-2.7843558552311833</v>
      </c>
      <c r="I220">
        <f t="shared" si="27"/>
        <v>7.7526375285601743</v>
      </c>
    </row>
    <row r="221" spans="1:9">
      <c r="A221">
        <v>2.5</v>
      </c>
      <c r="B221">
        <v>40.6</v>
      </c>
      <c r="C221">
        <f t="shared" si="21"/>
        <v>101.5</v>
      </c>
      <c r="D221">
        <f t="shared" si="22"/>
        <v>6.25</v>
      </c>
      <c r="E221">
        <f t="shared" si="23"/>
        <v>39.290237684815509</v>
      </c>
      <c r="F221">
        <f t="shared" si="24"/>
        <v>1.3097623151844928</v>
      </c>
      <c r="G221">
        <f t="shared" si="25"/>
        <v>3.2260155546416078E-2</v>
      </c>
      <c r="H221">
        <f t="shared" si="26"/>
        <v>1.3097623151844928</v>
      </c>
      <c r="I221">
        <f t="shared" si="27"/>
        <v>1.7154773222774427</v>
      </c>
    </row>
    <row r="222" spans="1:9">
      <c r="A222">
        <v>3</v>
      </c>
      <c r="B222">
        <v>38.7896</v>
      </c>
      <c r="C222">
        <f t="shared" si="21"/>
        <v>116.36879999999999</v>
      </c>
      <c r="D222">
        <f t="shared" si="22"/>
        <v>9</v>
      </c>
      <c r="E222">
        <f t="shared" si="23"/>
        <v>37.069655855231183</v>
      </c>
      <c r="F222">
        <f t="shared" si="24"/>
        <v>1.7199441447688173</v>
      </c>
      <c r="G222">
        <f t="shared" si="25"/>
        <v>4.4340342379627973E-2</v>
      </c>
      <c r="H222">
        <f t="shared" si="26"/>
        <v>1.7199441447688173</v>
      </c>
      <c r="I222">
        <f t="shared" si="27"/>
        <v>2.9582078611245382</v>
      </c>
    </row>
    <row r="223" spans="1:9">
      <c r="A223">
        <v>6.7</v>
      </c>
      <c r="B223">
        <v>24.2</v>
      </c>
      <c r="C223">
        <f t="shared" si="21"/>
        <v>162.13999999999999</v>
      </c>
      <c r="D223">
        <f t="shared" si="22"/>
        <v>44.89</v>
      </c>
      <c r="E223">
        <f t="shared" si="23"/>
        <v>20.637350316307199</v>
      </c>
      <c r="F223">
        <f t="shared" si="24"/>
        <v>3.5626496836928006</v>
      </c>
      <c r="G223">
        <f t="shared" si="25"/>
        <v>0.1472169290782149</v>
      </c>
      <c r="H223">
        <f t="shared" si="26"/>
        <v>3.5626496836928006</v>
      </c>
      <c r="I223">
        <f t="shared" si="27"/>
        <v>12.692472768716412</v>
      </c>
    </row>
    <row r="224" spans="1:9">
      <c r="A224">
        <v>2.7</v>
      </c>
      <c r="B224">
        <v>36.146299999999997</v>
      </c>
      <c r="C224">
        <f t="shared" si="21"/>
        <v>97.595010000000002</v>
      </c>
      <c r="D224">
        <f t="shared" si="22"/>
        <v>7.2900000000000009</v>
      </c>
      <c r="E224">
        <f t="shared" si="23"/>
        <v>38.402004952981777</v>
      </c>
      <c r="F224">
        <f t="shared" si="24"/>
        <v>2.2557049529817803</v>
      </c>
      <c r="G224">
        <f t="shared" si="25"/>
        <v>6.2404864480784493E-2</v>
      </c>
      <c r="H224">
        <f t="shared" si="26"/>
        <v>-2.2557049529817803</v>
      </c>
      <c r="I224">
        <f t="shared" si="27"/>
        <v>5.0882048349065361</v>
      </c>
    </row>
    <row r="225" spans="1:9">
      <c r="A225">
        <v>2.4</v>
      </c>
      <c r="B225">
        <v>36.4</v>
      </c>
      <c r="C225">
        <f t="shared" si="21"/>
        <v>87.36</v>
      </c>
      <c r="D225">
        <f t="shared" si="22"/>
        <v>5.76</v>
      </c>
      <c r="E225">
        <f t="shared" si="23"/>
        <v>39.734354050732371</v>
      </c>
      <c r="F225">
        <f t="shared" si="24"/>
        <v>3.3343540507323723</v>
      </c>
      <c r="G225">
        <f t="shared" si="25"/>
        <v>9.1603133261878369E-2</v>
      </c>
      <c r="H225">
        <f t="shared" si="26"/>
        <v>-3.3343540507323723</v>
      </c>
      <c r="I225">
        <f t="shared" si="27"/>
        <v>11.11791693563538</v>
      </c>
    </row>
    <row r="226" spans="1:9">
      <c r="A226">
        <v>4</v>
      </c>
      <c r="B226">
        <v>30.2</v>
      </c>
      <c r="C226">
        <f t="shared" si="21"/>
        <v>120.8</v>
      </c>
      <c r="D226">
        <f t="shared" si="22"/>
        <v>16</v>
      </c>
      <c r="E226">
        <f t="shared" si="23"/>
        <v>32.628492196062538</v>
      </c>
      <c r="F226">
        <f t="shared" si="24"/>
        <v>2.428492196062539</v>
      </c>
      <c r="G226">
        <f t="shared" si="25"/>
        <v>8.0413648876243013E-2</v>
      </c>
      <c r="H226">
        <f t="shared" si="26"/>
        <v>-2.428492196062539</v>
      </c>
      <c r="I226">
        <f t="shared" si="27"/>
        <v>5.8975743463366532</v>
      </c>
    </row>
    <row r="227" spans="1:9">
      <c r="A227">
        <v>5.7</v>
      </c>
      <c r="B227">
        <v>21.3</v>
      </c>
      <c r="C227">
        <f t="shared" si="21"/>
        <v>121.41000000000001</v>
      </c>
      <c r="D227">
        <f t="shared" si="22"/>
        <v>32.49</v>
      </c>
      <c r="E227">
        <f t="shared" si="23"/>
        <v>25.078513975475843</v>
      </c>
      <c r="F227">
        <f t="shared" si="24"/>
        <v>3.7785139754758426</v>
      </c>
      <c r="G227">
        <f t="shared" si="25"/>
        <v>0.17739502232280951</v>
      </c>
      <c r="H227">
        <f t="shared" si="26"/>
        <v>-3.7785139754758426</v>
      </c>
      <c r="I227">
        <f t="shared" si="27"/>
        <v>14.277167862866255</v>
      </c>
    </row>
    <row r="228" spans="1:9">
      <c r="A228">
        <v>1.8</v>
      </c>
      <c r="B228">
        <v>47.5</v>
      </c>
      <c r="C228">
        <f t="shared" si="21"/>
        <v>85.5</v>
      </c>
      <c r="D228">
        <f t="shared" si="22"/>
        <v>3.24</v>
      </c>
      <c r="E228">
        <f t="shared" si="23"/>
        <v>42.399052246233559</v>
      </c>
      <c r="F228">
        <f t="shared" si="24"/>
        <v>5.1009477537664409</v>
      </c>
      <c r="G228">
        <f t="shared" si="25"/>
        <v>0.10738837376350402</v>
      </c>
      <c r="H228">
        <f t="shared" si="26"/>
        <v>5.1009477537664409</v>
      </c>
      <c r="I228">
        <f t="shared" si="27"/>
        <v>26.019667986654898</v>
      </c>
    </row>
    <row r="229" spans="1:9">
      <c r="A229">
        <v>3.8</v>
      </c>
      <c r="B229">
        <v>29.0307</v>
      </c>
      <c r="C229">
        <f t="shared" si="21"/>
        <v>110.31666</v>
      </c>
      <c r="D229">
        <f t="shared" si="22"/>
        <v>14.44</v>
      </c>
      <c r="E229">
        <f t="shared" si="23"/>
        <v>33.516724927896263</v>
      </c>
      <c r="F229">
        <f t="shared" si="24"/>
        <v>4.4860249278962634</v>
      </c>
      <c r="G229">
        <f t="shared" si="25"/>
        <v>0.15452692935052423</v>
      </c>
      <c r="H229">
        <f t="shared" si="26"/>
        <v>-4.4860249278962634</v>
      </c>
      <c r="I229">
        <f t="shared" si="27"/>
        <v>20.124419653706674</v>
      </c>
    </row>
    <row r="230" spans="1:9">
      <c r="A230">
        <v>2</v>
      </c>
      <c r="B230">
        <v>41.566099999999999</v>
      </c>
      <c r="C230">
        <f t="shared" si="21"/>
        <v>83.132199999999997</v>
      </c>
      <c r="D230">
        <f t="shared" si="22"/>
        <v>4</v>
      </c>
      <c r="E230">
        <f t="shared" si="23"/>
        <v>41.510819514399827</v>
      </c>
      <c r="F230">
        <f t="shared" si="24"/>
        <v>5.5280485600171403E-2</v>
      </c>
      <c r="G230">
        <f t="shared" si="25"/>
        <v>1.3299416014533815E-3</v>
      </c>
      <c r="H230">
        <f t="shared" si="26"/>
        <v>5.5280485600171403E-2</v>
      </c>
      <c r="I230">
        <f t="shared" si="27"/>
        <v>3.055932088190758E-3</v>
      </c>
    </row>
    <row r="231" spans="1:9">
      <c r="A231">
        <v>5.7</v>
      </c>
      <c r="B231">
        <v>31.9</v>
      </c>
      <c r="C231">
        <f t="shared" si="21"/>
        <v>181.82999999999998</v>
      </c>
      <c r="D231">
        <f t="shared" si="22"/>
        <v>32.49</v>
      </c>
      <c r="E231">
        <f t="shared" si="23"/>
        <v>25.078513975475843</v>
      </c>
      <c r="F231">
        <f t="shared" si="24"/>
        <v>6.8214860245241553</v>
      </c>
      <c r="G231">
        <f t="shared" si="25"/>
        <v>0.21383968728915848</v>
      </c>
      <c r="H231">
        <f t="shared" si="26"/>
        <v>6.8214860245241553</v>
      </c>
      <c r="I231">
        <f t="shared" si="27"/>
        <v>46.532671582778363</v>
      </c>
    </row>
    <row r="232" spans="1:9">
      <c r="A232">
        <v>2</v>
      </c>
      <c r="B232">
        <v>43.5</v>
      </c>
      <c r="C232">
        <f t="shared" si="21"/>
        <v>87</v>
      </c>
      <c r="D232">
        <f t="shared" si="22"/>
        <v>4</v>
      </c>
      <c r="E232">
        <f t="shared" si="23"/>
        <v>41.510819514399827</v>
      </c>
      <c r="F232">
        <f t="shared" si="24"/>
        <v>1.9891804856001727</v>
      </c>
      <c r="G232">
        <f t="shared" si="25"/>
        <v>4.5728287025291324E-2</v>
      </c>
      <c r="H232">
        <f t="shared" si="26"/>
        <v>1.9891804856001727</v>
      </c>
      <c r="I232">
        <f t="shared" si="27"/>
        <v>3.9568390042925388</v>
      </c>
    </row>
    <row r="233" spans="1:9">
      <c r="A233">
        <v>2.5</v>
      </c>
      <c r="B233">
        <v>45.056600000000003</v>
      </c>
      <c r="C233">
        <f t="shared" si="21"/>
        <v>112.64150000000001</v>
      </c>
      <c r="D233">
        <f t="shared" si="22"/>
        <v>6.25</v>
      </c>
      <c r="E233">
        <f t="shared" si="23"/>
        <v>39.290237684815509</v>
      </c>
      <c r="F233">
        <f t="shared" si="24"/>
        <v>5.7663623151844945</v>
      </c>
      <c r="G233">
        <f t="shared" si="25"/>
        <v>0.12798041386133205</v>
      </c>
      <c r="H233">
        <f t="shared" si="26"/>
        <v>5.7663623151844945</v>
      </c>
      <c r="I233">
        <f t="shared" si="27"/>
        <v>33.250934349979886</v>
      </c>
    </row>
    <row r="234" spans="1:9">
      <c r="A234">
        <v>5</v>
      </c>
      <c r="B234">
        <v>23.618200000000002</v>
      </c>
      <c r="C234">
        <f t="shared" si="21"/>
        <v>118.09100000000001</v>
      </c>
      <c r="D234">
        <f t="shared" si="22"/>
        <v>25</v>
      </c>
      <c r="E234">
        <f t="shared" si="23"/>
        <v>28.187328536893894</v>
      </c>
      <c r="F234">
        <f t="shared" si="24"/>
        <v>4.5691285368938921</v>
      </c>
      <c r="G234">
        <f t="shared" si="25"/>
        <v>0.19345794924650869</v>
      </c>
      <c r="H234">
        <f t="shared" si="26"/>
        <v>-4.5691285368938921</v>
      </c>
      <c r="I234">
        <f t="shared" si="27"/>
        <v>20.876935586658121</v>
      </c>
    </row>
    <row r="235" spans="1:9">
      <c r="A235">
        <v>6.2</v>
      </c>
      <c r="B235">
        <v>28.4</v>
      </c>
      <c r="C235">
        <f t="shared" si="21"/>
        <v>176.07999999999998</v>
      </c>
      <c r="D235">
        <f t="shared" si="22"/>
        <v>38.440000000000005</v>
      </c>
      <c r="E235">
        <f t="shared" si="23"/>
        <v>22.857932145891521</v>
      </c>
      <c r="F235">
        <f t="shared" si="24"/>
        <v>5.5420678541084776</v>
      </c>
      <c r="G235">
        <f t="shared" si="25"/>
        <v>0.19514323429959429</v>
      </c>
      <c r="H235">
        <f t="shared" si="26"/>
        <v>5.5420678541084776</v>
      </c>
      <c r="I235">
        <f t="shared" si="27"/>
        <v>30.714516099542546</v>
      </c>
    </row>
    <row r="236" spans="1:9">
      <c r="A236">
        <v>4.5999999999999996</v>
      </c>
      <c r="B236">
        <v>28.3</v>
      </c>
      <c r="C236">
        <f t="shared" si="21"/>
        <v>130.18</v>
      </c>
      <c r="D236">
        <f t="shared" si="22"/>
        <v>21.159999999999997</v>
      </c>
      <c r="E236">
        <f t="shared" si="23"/>
        <v>29.963794000561354</v>
      </c>
      <c r="F236">
        <f t="shared" si="24"/>
        <v>1.663794000561353</v>
      </c>
      <c r="G236">
        <f t="shared" si="25"/>
        <v>5.8791307440330488E-2</v>
      </c>
      <c r="H236">
        <f t="shared" si="26"/>
        <v>-1.663794000561353</v>
      </c>
      <c r="I236">
        <f t="shared" si="27"/>
        <v>2.7682104763039512</v>
      </c>
    </row>
    <row r="237" spans="1:9">
      <c r="A237">
        <v>5.3</v>
      </c>
      <c r="B237">
        <v>28.993500000000001</v>
      </c>
      <c r="C237">
        <f t="shared" si="21"/>
        <v>153.66555</v>
      </c>
      <c r="D237">
        <f t="shared" si="22"/>
        <v>28.09</v>
      </c>
      <c r="E237">
        <f t="shared" si="23"/>
        <v>26.8549794391433</v>
      </c>
      <c r="F237">
        <f t="shared" si="24"/>
        <v>2.1385205608567013</v>
      </c>
      <c r="G237">
        <f t="shared" si="25"/>
        <v>7.3758620409978146E-2</v>
      </c>
      <c r="H237">
        <f t="shared" si="26"/>
        <v>2.1385205608567013</v>
      </c>
      <c r="I237">
        <f t="shared" si="27"/>
        <v>4.5732701892068599</v>
      </c>
    </row>
    <row r="238" spans="1:9">
      <c r="A238">
        <v>2.4</v>
      </c>
      <c r="B238">
        <v>40.370600000000003</v>
      </c>
      <c r="C238">
        <f t="shared" si="21"/>
        <v>96.889440000000008</v>
      </c>
      <c r="D238">
        <f t="shared" si="22"/>
        <v>5.76</v>
      </c>
      <c r="E238">
        <f t="shared" si="23"/>
        <v>39.734354050732371</v>
      </c>
      <c r="F238">
        <f t="shared" si="24"/>
        <v>0.63624594926763223</v>
      </c>
      <c r="G238">
        <f t="shared" si="25"/>
        <v>1.5760131116892794E-2</v>
      </c>
      <c r="H238">
        <f t="shared" si="26"/>
        <v>0.63624594926763223</v>
      </c>
      <c r="I238">
        <f t="shared" si="27"/>
        <v>0.40480890795947044</v>
      </c>
    </row>
    <row r="239" spans="1:9">
      <c r="A239">
        <v>3.5</v>
      </c>
      <c r="B239">
        <v>37.6</v>
      </c>
      <c r="C239">
        <f t="shared" si="21"/>
        <v>131.6</v>
      </c>
      <c r="D239">
        <f t="shared" si="22"/>
        <v>12.25</v>
      </c>
      <c r="E239">
        <f t="shared" si="23"/>
        <v>34.849074025646857</v>
      </c>
      <c r="F239">
        <f t="shared" si="24"/>
        <v>2.7509259743531445</v>
      </c>
      <c r="G239">
        <f t="shared" si="25"/>
        <v>7.3162924849817665E-2</v>
      </c>
      <c r="H239">
        <f t="shared" si="26"/>
        <v>2.7509259743531445</v>
      </c>
      <c r="I239">
        <f t="shared" si="27"/>
        <v>7.5675937163707969</v>
      </c>
    </row>
    <row r="240" spans="1:9">
      <c r="A240">
        <v>5</v>
      </c>
      <c r="B240">
        <v>32.670099999999998</v>
      </c>
      <c r="C240">
        <f t="shared" si="21"/>
        <v>163.35049999999998</v>
      </c>
      <c r="D240">
        <f t="shared" si="22"/>
        <v>25</v>
      </c>
      <c r="E240">
        <f t="shared" si="23"/>
        <v>28.187328536893894</v>
      </c>
      <c r="F240">
        <f t="shared" si="24"/>
        <v>4.4827714631061042</v>
      </c>
      <c r="G240">
        <f t="shared" si="25"/>
        <v>0.13721327645480438</v>
      </c>
      <c r="H240">
        <f t="shared" si="26"/>
        <v>4.4827714631061042</v>
      </c>
      <c r="I240">
        <f t="shared" si="27"/>
        <v>20.095239990438444</v>
      </c>
    </row>
    <row r="241" spans="1:9">
      <c r="A241">
        <v>3.5</v>
      </c>
      <c r="B241">
        <v>30.5</v>
      </c>
      <c r="C241">
        <f t="shared" si="21"/>
        <v>106.75</v>
      </c>
      <c r="D241">
        <f t="shared" si="22"/>
        <v>12.25</v>
      </c>
      <c r="E241">
        <f t="shared" si="23"/>
        <v>34.849074025646857</v>
      </c>
      <c r="F241">
        <f t="shared" si="24"/>
        <v>4.349074025646857</v>
      </c>
      <c r="G241">
        <f t="shared" si="25"/>
        <v>0.14259259100481497</v>
      </c>
      <c r="H241">
        <f t="shared" si="26"/>
        <v>-4.349074025646857</v>
      </c>
      <c r="I241">
        <f t="shared" si="27"/>
        <v>18.914444880556157</v>
      </c>
    </row>
    <row r="242" spans="1:9">
      <c r="A242">
        <v>3.7</v>
      </c>
      <c r="B242">
        <v>28.8</v>
      </c>
      <c r="C242">
        <f t="shared" si="21"/>
        <v>106.56</v>
      </c>
      <c r="D242">
        <f t="shared" si="22"/>
        <v>13.690000000000001</v>
      </c>
      <c r="E242">
        <f t="shared" si="23"/>
        <v>33.960841293813132</v>
      </c>
      <c r="F242">
        <f t="shared" si="24"/>
        <v>5.1608412938131316</v>
      </c>
      <c r="G242">
        <f t="shared" si="25"/>
        <v>0.17919587825740041</v>
      </c>
      <c r="H242">
        <f t="shared" si="26"/>
        <v>-5.1608412938131316</v>
      </c>
      <c r="I242">
        <f t="shared" si="27"/>
        <v>26.634282859926799</v>
      </c>
    </row>
    <row r="243" spans="1:9">
      <c r="A243">
        <v>5.7</v>
      </c>
      <c r="B243">
        <v>27.1</v>
      </c>
      <c r="C243">
        <f t="shared" si="21"/>
        <v>154.47</v>
      </c>
      <c r="D243">
        <f t="shared" si="22"/>
        <v>32.49</v>
      </c>
      <c r="E243">
        <f t="shared" si="23"/>
        <v>25.078513975475843</v>
      </c>
      <c r="F243">
        <f t="shared" si="24"/>
        <v>2.0214860245241582</v>
      </c>
      <c r="G243">
        <f t="shared" si="25"/>
        <v>7.4593580240743834E-2</v>
      </c>
      <c r="H243">
        <f t="shared" si="26"/>
        <v>2.0214860245241582</v>
      </c>
      <c r="I243">
        <f t="shared" si="27"/>
        <v>4.0864057473464852</v>
      </c>
    </row>
    <row r="244" spans="1:9">
      <c r="A244">
        <v>2.4</v>
      </c>
      <c r="B244">
        <v>38.6</v>
      </c>
      <c r="C244">
        <f t="shared" si="21"/>
        <v>92.64</v>
      </c>
      <c r="D244">
        <f t="shared" si="22"/>
        <v>5.76</v>
      </c>
      <c r="E244">
        <f t="shared" si="23"/>
        <v>39.734354050732371</v>
      </c>
      <c r="F244">
        <f t="shared" si="24"/>
        <v>1.1343540507323695</v>
      </c>
      <c r="G244">
        <f t="shared" si="25"/>
        <v>2.9387410640734961E-2</v>
      </c>
      <c r="H244">
        <f t="shared" si="26"/>
        <v>-1.1343540507323695</v>
      </c>
      <c r="I244">
        <f t="shared" si="27"/>
        <v>1.2867591124129352</v>
      </c>
    </row>
    <row r="245" spans="1:9">
      <c r="A245">
        <v>4</v>
      </c>
      <c r="B245">
        <v>27.8</v>
      </c>
      <c r="C245">
        <f t="shared" si="21"/>
        <v>111.2</v>
      </c>
      <c r="D245">
        <f t="shared" si="22"/>
        <v>16</v>
      </c>
      <c r="E245">
        <f t="shared" si="23"/>
        <v>32.628492196062538</v>
      </c>
      <c r="F245">
        <f t="shared" si="24"/>
        <v>4.8284921960625375</v>
      </c>
      <c r="G245">
        <f t="shared" si="25"/>
        <v>0.17368676964253732</v>
      </c>
      <c r="H245">
        <f t="shared" si="26"/>
        <v>-4.8284921960625375</v>
      </c>
      <c r="I245">
        <f t="shared" si="27"/>
        <v>23.314336887436827</v>
      </c>
    </row>
    <row r="246" spans="1:9">
      <c r="A246">
        <v>2</v>
      </c>
      <c r="B246">
        <v>42</v>
      </c>
      <c r="C246">
        <f t="shared" si="21"/>
        <v>84</v>
      </c>
      <c r="D246">
        <f t="shared" si="22"/>
        <v>4</v>
      </c>
      <c r="E246">
        <f t="shared" si="23"/>
        <v>41.510819514399827</v>
      </c>
      <c r="F246">
        <f t="shared" si="24"/>
        <v>0.48918048560017269</v>
      </c>
      <c r="G246">
        <f t="shared" si="25"/>
        <v>1.1647154419051731E-2</v>
      </c>
      <c r="H246">
        <f t="shared" si="26"/>
        <v>0.48918048560017269</v>
      </c>
      <c r="I246">
        <f t="shared" si="27"/>
        <v>0.23929754749202076</v>
      </c>
    </row>
    <row r="247" spans="1:9">
      <c r="A247">
        <v>6.2</v>
      </c>
      <c r="B247">
        <v>34.349299999999999</v>
      </c>
      <c r="C247">
        <f t="shared" si="21"/>
        <v>212.96566000000001</v>
      </c>
      <c r="D247">
        <f t="shared" si="22"/>
        <v>38.440000000000005</v>
      </c>
      <c r="E247">
        <f t="shared" si="23"/>
        <v>22.857932145891521</v>
      </c>
      <c r="F247">
        <f t="shared" si="24"/>
        <v>11.491367854108478</v>
      </c>
      <c r="G247">
        <f t="shared" si="25"/>
        <v>0.33454445517400583</v>
      </c>
      <c r="H247">
        <f t="shared" si="26"/>
        <v>11.491367854108478</v>
      </c>
      <c r="I247">
        <f t="shared" si="27"/>
        <v>132.0515351584377</v>
      </c>
    </row>
    <row r="248" spans="1:9">
      <c r="A248">
        <v>2.5</v>
      </c>
      <c r="B248">
        <v>39.6</v>
      </c>
      <c r="C248">
        <f t="shared" si="21"/>
        <v>99</v>
      </c>
      <c r="D248">
        <f t="shared" si="22"/>
        <v>6.25</v>
      </c>
      <c r="E248">
        <f t="shared" si="23"/>
        <v>39.290237684815509</v>
      </c>
      <c r="F248">
        <f t="shared" si="24"/>
        <v>0.30976231518449282</v>
      </c>
      <c r="G248">
        <f t="shared" si="25"/>
        <v>7.8222806864770913E-3</v>
      </c>
      <c r="H248">
        <f t="shared" si="26"/>
        <v>0.30976231518449282</v>
      </c>
      <c r="I248">
        <f t="shared" si="27"/>
        <v>9.5952691908457066E-2</v>
      </c>
    </row>
    <row r="249" spans="1:9">
      <c r="A249">
        <v>6.2</v>
      </c>
      <c r="B249">
        <v>27.1</v>
      </c>
      <c r="C249">
        <f t="shared" si="21"/>
        <v>168.02</v>
      </c>
      <c r="D249">
        <f t="shared" si="22"/>
        <v>38.440000000000005</v>
      </c>
      <c r="E249">
        <f t="shared" si="23"/>
        <v>22.857932145891521</v>
      </c>
      <c r="F249">
        <f t="shared" si="24"/>
        <v>4.2420678541084804</v>
      </c>
      <c r="G249">
        <f t="shared" si="25"/>
        <v>0.15653386915529446</v>
      </c>
      <c r="H249">
        <f t="shared" si="26"/>
        <v>4.2420678541084804</v>
      </c>
      <c r="I249">
        <f t="shared" si="27"/>
        <v>17.995139678860529</v>
      </c>
    </row>
    <row r="250" spans="1:9">
      <c r="A250">
        <v>1.6</v>
      </c>
      <c r="B250">
        <v>50.2669</v>
      </c>
      <c r="C250">
        <f t="shared" si="21"/>
        <v>80.427040000000005</v>
      </c>
      <c r="D250">
        <f t="shared" si="22"/>
        <v>2.5600000000000005</v>
      </c>
      <c r="E250">
        <f t="shared" si="23"/>
        <v>43.287284978067284</v>
      </c>
      <c r="F250">
        <f t="shared" si="24"/>
        <v>6.979615021932716</v>
      </c>
      <c r="G250">
        <f t="shared" si="25"/>
        <v>0.13885111319641188</v>
      </c>
      <c r="H250">
        <f t="shared" si="26"/>
        <v>6.979615021932716</v>
      </c>
      <c r="I250">
        <f t="shared" si="27"/>
        <v>48.715025854388827</v>
      </c>
    </row>
    <row r="251" spans="1:9">
      <c r="A251">
        <v>4.5999999999999996</v>
      </c>
      <c r="B251">
        <v>24.8718</v>
      </c>
      <c r="C251">
        <f t="shared" si="21"/>
        <v>114.41027999999999</v>
      </c>
      <c r="D251">
        <f t="shared" si="22"/>
        <v>21.159999999999997</v>
      </c>
      <c r="E251">
        <f t="shared" si="23"/>
        <v>29.963794000561354</v>
      </c>
      <c r="F251">
        <f t="shared" si="24"/>
        <v>5.0919940005613533</v>
      </c>
      <c r="G251">
        <f t="shared" si="25"/>
        <v>0.20472961348038152</v>
      </c>
      <c r="H251">
        <f t="shared" si="26"/>
        <v>-5.0919940005613533</v>
      </c>
      <c r="I251">
        <f t="shared" si="27"/>
        <v>25.928402901752815</v>
      </c>
    </row>
    <row r="252" spans="1:9">
      <c r="A252">
        <v>2</v>
      </c>
      <c r="B252">
        <v>58.534999999999997</v>
      </c>
      <c r="C252">
        <f t="shared" si="21"/>
        <v>117.07</v>
      </c>
      <c r="D252">
        <f t="shared" si="22"/>
        <v>4</v>
      </c>
      <c r="E252">
        <f t="shared" si="23"/>
        <v>41.510819514399827</v>
      </c>
      <c r="F252">
        <f t="shared" si="24"/>
        <v>17.024180485600169</v>
      </c>
      <c r="G252">
        <f t="shared" si="25"/>
        <v>0.29083762681472913</v>
      </c>
      <c r="H252">
        <f t="shared" si="26"/>
        <v>17.024180485600169</v>
      </c>
      <c r="I252">
        <f t="shared" si="27"/>
        <v>289.8227212062896</v>
      </c>
    </row>
    <row r="253" spans="1:9">
      <c r="A253">
        <v>2</v>
      </c>
      <c r="B253">
        <v>45.190100000000001</v>
      </c>
      <c r="C253">
        <f t="shared" si="21"/>
        <v>90.380200000000002</v>
      </c>
      <c r="D253">
        <f t="shared" si="22"/>
        <v>4</v>
      </c>
      <c r="E253">
        <f t="shared" si="23"/>
        <v>41.510819514399827</v>
      </c>
      <c r="F253">
        <f t="shared" si="24"/>
        <v>3.6792804856001737</v>
      </c>
      <c r="G253">
        <f t="shared" si="25"/>
        <v>8.14178434126097E-2</v>
      </c>
      <c r="H253">
        <f t="shared" si="26"/>
        <v>3.6792804856001737</v>
      </c>
      <c r="I253">
        <f t="shared" si="27"/>
        <v>13.537104891718251</v>
      </c>
    </row>
    <row r="254" spans="1:9">
      <c r="A254">
        <v>5.5</v>
      </c>
      <c r="B254">
        <v>32.299999999999997</v>
      </c>
      <c r="C254">
        <f t="shared" si="21"/>
        <v>177.64999999999998</v>
      </c>
      <c r="D254">
        <f t="shared" si="22"/>
        <v>30.25</v>
      </c>
      <c r="E254">
        <f t="shared" si="23"/>
        <v>25.966746707309571</v>
      </c>
      <c r="F254">
        <f t="shared" si="24"/>
        <v>6.3332532926904257</v>
      </c>
      <c r="G254">
        <f t="shared" si="25"/>
        <v>0.19607595333406894</v>
      </c>
      <c r="H254">
        <f t="shared" si="26"/>
        <v>6.3332532926904257</v>
      </c>
      <c r="I254">
        <f t="shared" si="27"/>
        <v>40.110097269374116</v>
      </c>
    </row>
    <row r="255" spans="1:9">
      <c r="A255">
        <v>3</v>
      </c>
      <c r="B255">
        <v>33.1</v>
      </c>
      <c r="C255">
        <f t="shared" si="21"/>
        <v>99.300000000000011</v>
      </c>
      <c r="D255">
        <f t="shared" si="22"/>
        <v>9</v>
      </c>
      <c r="E255">
        <f t="shared" si="23"/>
        <v>37.069655855231183</v>
      </c>
      <c r="F255">
        <f t="shared" si="24"/>
        <v>3.9696558552311814</v>
      </c>
      <c r="G255">
        <f t="shared" si="25"/>
        <v>0.11992917991634988</v>
      </c>
      <c r="H255">
        <f t="shared" si="26"/>
        <v>-3.9696558552311814</v>
      </c>
      <c r="I255">
        <f t="shared" si="27"/>
        <v>15.758167608971203</v>
      </c>
    </row>
    <row r="256" spans="1:9">
      <c r="A256">
        <v>5.3</v>
      </c>
      <c r="B256">
        <v>22.9</v>
      </c>
      <c r="C256">
        <f t="shared" si="21"/>
        <v>121.36999999999999</v>
      </c>
      <c r="D256">
        <f t="shared" si="22"/>
        <v>28.09</v>
      </c>
      <c r="E256">
        <f t="shared" si="23"/>
        <v>26.8549794391433</v>
      </c>
      <c r="F256">
        <f t="shared" si="24"/>
        <v>3.9549794391433011</v>
      </c>
      <c r="G256">
        <f t="shared" si="25"/>
        <v>0.17270652572678172</v>
      </c>
      <c r="H256">
        <f t="shared" si="26"/>
        <v>-3.9549794391433011</v>
      </c>
      <c r="I256">
        <f t="shared" si="27"/>
        <v>15.64186236404626</v>
      </c>
    </row>
    <row r="257" spans="1:9">
      <c r="A257">
        <v>3</v>
      </c>
      <c r="B257">
        <v>38.7896</v>
      </c>
      <c r="C257">
        <f t="shared" si="21"/>
        <v>116.36879999999999</v>
      </c>
      <c r="D257">
        <f t="shared" si="22"/>
        <v>9</v>
      </c>
      <c r="E257">
        <f t="shared" si="23"/>
        <v>37.069655855231183</v>
      </c>
      <c r="F257">
        <f t="shared" si="24"/>
        <v>1.7199441447688173</v>
      </c>
      <c r="G257">
        <f t="shared" si="25"/>
        <v>4.4340342379627973E-2</v>
      </c>
      <c r="H257">
        <f t="shared" si="26"/>
        <v>1.7199441447688173</v>
      </c>
      <c r="I257">
        <f t="shared" si="27"/>
        <v>2.9582078611245382</v>
      </c>
    </row>
    <row r="258" spans="1:9">
      <c r="A258">
        <v>3.8</v>
      </c>
      <c r="B258">
        <v>28.5532</v>
      </c>
      <c r="C258">
        <f t="shared" ref="C258:C321" si="28">A258*B258</f>
        <v>108.50215999999999</v>
      </c>
      <c r="D258">
        <f t="shared" ref="D258:D321" si="29">(A258^2)</f>
        <v>14.44</v>
      </c>
      <c r="E258">
        <f t="shared" si="23"/>
        <v>33.516724927896263</v>
      </c>
      <c r="F258">
        <f t="shared" si="24"/>
        <v>4.9635249278962625</v>
      </c>
      <c r="G258">
        <f t="shared" si="25"/>
        <v>0.17383427874620927</v>
      </c>
      <c r="H258">
        <f t="shared" si="26"/>
        <v>-4.9635249278962625</v>
      </c>
      <c r="I258">
        <f t="shared" si="27"/>
        <v>24.636579709847599</v>
      </c>
    </row>
    <row r="259" spans="1:9">
      <c r="A259">
        <v>3.7</v>
      </c>
      <c r="B259">
        <v>34.730499999999999</v>
      </c>
      <c r="C259">
        <f t="shared" si="28"/>
        <v>128.50285</v>
      </c>
      <c r="D259">
        <f t="shared" si="29"/>
        <v>13.690000000000001</v>
      </c>
      <c r="E259">
        <f t="shared" ref="E259:E322" si="30">($L$30+$L$29*A259)</f>
        <v>33.960841293813132</v>
      </c>
      <c r="F259">
        <f t="shared" ref="F259:F322" si="31">ABS(B259-E259)</f>
        <v>0.76965870618686694</v>
      </c>
      <c r="G259">
        <f t="shared" ref="G259:G322" si="32">F259/B259</f>
        <v>2.216088758258208E-2</v>
      </c>
      <c r="H259">
        <f t="shared" ref="H259:H322" si="33">B259-E259</f>
        <v>0.76965870618686694</v>
      </c>
      <c r="I259">
        <f t="shared" ref="I259:I322" si="34">H259^2</f>
        <v>0.59237452400924195</v>
      </c>
    </row>
    <row r="260" spans="1:9">
      <c r="A260">
        <v>2.5</v>
      </c>
      <c r="B260">
        <v>42.9</v>
      </c>
      <c r="C260">
        <f t="shared" si="28"/>
        <v>107.25</v>
      </c>
      <c r="D260">
        <f t="shared" si="29"/>
        <v>6.25</v>
      </c>
      <c r="E260">
        <f t="shared" si="30"/>
        <v>39.290237684815509</v>
      </c>
      <c r="F260">
        <f t="shared" si="31"/>
        <v>3.60976231518449</v>
      </c>
      <c r="G260">
        <f t="shared" si="32"/>
        <v>8.4143643710594171E-2</v>
      </c>
      <c r="H260">
        <f t="shared" si="33"/>
        <v>3.60976231518449</v>
      </c>
      <c r="I260">
        <f t="shared" si="34"/>
        <v>13.030383972126089</v>
      </c>
    </row>
    <row r="261" spans="1:9">
      <c r="A261">
        <v>4.3</v>
      </c>
      <c r="B261">
        <v>26.1157</v>
      </c>
      <c r="C261">
        <f t="shared" si="28"/>
        <v>112.29751</v>
      </c>
      <c r="D261">
        <f t="shared" si="29"/>
        <v>18.489999999999998</v>
      </c>
      <c r="E261">
        <f t="shared" si="30"/>
        <v>31.296143098311944</v>
      </c>
      <c r="F261">
        <f t="shared" si="31"/>
        <v>5.1804430983119438</v>
      </c>
      <c r="G261">
        <f t="shared" si="32"/>
        <v>0.19836508683711115</v>
      </c>
      <c r="H261">
        <f t="shared" si="33"/>
        <v>-5.1804430983119438</v>
      </c>
      <c r="I261">
        <f t="shared" si="34"/>
        <v>26.836990694847852</v>
      </c>
    </row>
    <row r="262" spans="1:9">
      <c r="A262">
        <v>2.4</v>
      </c>
      <c r="B262">
        <v>46.8</v>
      </c>
      <c r="C262">
        <f t="shared" si="28"/>
        <v>112.32</v>
      </c>
      <c r="D262">
        <f t="shared" si="29"/>
        <v>5.76</v>
      </c>
      <c r="E262">
        <f t="shared" si="30"/>
        <v>39.734354050732371</v>
      </c>
      <c r="F262">
        <f t="shared" si="31"/>
        <v>7.0656459492676262</v>
      </c>
      <c r="G262">
        <f t="shared" si="32"/>
        <v>0.1509753407963168</v>
      </c>
      <c r="H262">
        <f t="shared" si="33"/>
        <v>7.0656459492676262</v>
      </c>
      <c r="I262">
        <f t="shared" si="34"/>
        <v>49.923352680402012</v>
      </c>
    </row>
    <row r="263" spans="1:9">
      <c r="A263">
        <v>3.9</v>
      </c>
      <c r="B263">
        <v>37.299999999999997</v>
      </c>
      <c r="C263">
        <f t="shared" si="28"/>
        <v>145.47</v>
      </c>
      <c r="D263">
        <f t="shared" si="29"/>
        <v>15.209999999999999</v>
      </c>
      <c r="E263">
        <f t="shared" si="30"/>
        <v>33.072608561979408</v>
      </c>
      <c r="F263">
        <f t="shared" si="31"/>
        <v>4.2273914380205895</v>
      </c>
      <c r="G263">
        <f t="shared" si="32"/>
        <v>0.11333489109974772</v>
      </c>
      <c r="H263">
        <f t="shared" si="33"/>
        <v>4.2273914380205895</v>
      </c>
      <c r="I263">
        <f t="shared" si="34"/>
        <v>17.870838370249789</v>
      </c>
    </row>
    <row r="264" spans="1:9">
      <c r="A264">
        <v>3.7</v>
      </c>
      <c r="B264">
        <v>28.7</v>
      </c>
      <c r="C264">
        <f t="shared" si="28"/>
        <v>106.19</v>
      </c>
      <c r="D264">
        <f t="shared" si="29"/>
        <v>13.690000000000001</v>
      </c>
      <c r="E264">
        <f t="shared" si="30"/>
        <v>33.960841293813132</v>
      </c>
      <c r="F264">
        <f t="shared" si="31"/>
        <v>5.260841293813133</v>
      </c>
      <c r="G264">
        <f t="shared" si="32"/>
        <v>0.18330457469732173</v>
      </c>
      <c r="H264">
        <f t="shared" si="33"/>
        <v>-5.260841293813133</v>
      </c>
      <c r="I264">
        <f t="shared" si="34"/>
        <v>27.676451118689439</v>
      </c>
    </row>
    <row r="265" spans="1:9">
      <c r="A265">
        <v>1.6</v>
      </c>
      <c r="B265">
        <v>47.202500000000001</v>
      </c>
      <c r="C265">
        <f t="shared" si="28"/>
        <v>75.524000000000001</v>
      </c>
      <c r="D265">
        <f t="shared" si="29"/>
        <v>2.5600000000000005</v>
      </c>
      <c r="E265">
        <f t="shared" si="30"/>
        <v>43.287284978067284</v>
      </c>
      <c r="F265">
        <f t="shared" si="31"/>
        <v>3.9152150219327169</v>
      </c>
      <c r="G265">
        <f t="shared" si="32"/>
        <v>8.2945077526247912E-2</v>
      </c>
      <c r="H265">
        <f t="shared" si="33"/>
        <v>3.9152150219327169</v>
      </c>
      <c r="I265">
        <f t="shared" si="34"/>
        <v>15.328908667967605</v>
      </c>
    </row>
    <row r="266" spans="1:9">
      <c r="A266">
        <v>1.6</v>
      </c>
      <c r="B266">
        <v>46.5047</v>
      </c>
      <c r="C266">
        <f t="shared" si="28"/>
        <v>74.407520000000005</v>
      </c>
      <c r="D266">
        <f t="shared" si="29"/>
        <v>2.5600000000000005</v>
      </c>
      <c r="E266">
        <f t="shared" si="30"/>
        <v>43.287284978067284</v>
      </c>
      <c r="F266">
        <f t="shared" si="31"/>
        <v>3.217415021932716</v>
      </c>
      <c r="G266">
        <f t="shared" si="32"/>
        <v>6.9184728036794471E-2</v>
      </c>
      <c r="H266">
        <f t="shared" si="33"/>
        <v>3.217415021932716</v>
      </c>
      <c r="I266">
        <f t="shared" si="34"/>
        <v>10.351759423358299</v>
      </c>
    </row>
    <row r="267" spans="1:9">
      <c r="A267">
        <v>3.8</v>
      </c>
      <c r="B267">
        <v>34.514800000000001</v>
      </c>
      <c r="C267">
        <f t="shared" si="28"/>
        <v>131.15624</v>
      </c>
      <c r="D267">
        <f t="shared" si="29"/>
        <v>14.44</v>
      </c>
      <c r="E267">
        <f t="shared" si="30"/>
        <v>33.516724927896263</v>
      </c>
      <c r="F267">
        <f t="shared" si="31"/>
        <v>0.99807507210373814</v>
      </c>
      <c r="G267">
        <f t="shared" si="32"/>
        <v>2.891730712922393E-2</v>
      </c>
      <c r="H267">
        <f t="shared" si="33"/>
        <v>0.99807507210373814</v>
      </c>
      <c r="I267">
        <f t="shared" si="34"/>
        <v>0.99615384955488206</v>
      </c>
    </row>
    <row r="268" spans="1:9">
      <c r="A268">
        <v>3.5</v>
      </c>
      <c r="B268">
        <v>36.799999999999997</v>
      </c>
      <c r="C268">
        <f t="shared" si="28"/>
        <v>128.79999999999998</v>
      </c>
      <c r="D268">
        <f t="shared" si="29"/>
        <v>12.25</v>
      </c>
      <c r="E268">
        <f t="shared" si="30"/>
        <v>34.849074025646857</v>
      </c>
      <c r="F268">
        <f t="shared" si="31"/>
        <v>1.9509259743531402</v>
      </c>
      <c r="G268">
        <f t="shared" si="32"/>
        <v>5.3014292781335334E-2</v>
      </c>
      <c r="H268">
        <f t="shared" si="33"/>
        <v>1.9509259743531402</v>
      </c>
      <c r="I268">
        <f t="shared" si="34"/>
        <v>3.8061121574057495</v>
      </c>
    </row>
    <row r="269" spans="1:9">
      <c r="A269">
        <v>6.2</v>
      </c>
      <c r="B269">
        <v>35.799999999999997</v>
      </c>
      <c r="C269">
        <f t="shared" si="28"/>
        <v>221.95999999999998</v>
      </c>
      <c r="D269">
        <f t="shared" si="29"/>
        <v>38.440000000000005</v>
      </c>
      <c r="E269">
        <f t="shared" si="30"/>
        <v>22.857932145891521</v>
      </c>
      <c r="F269">
        <f t="shared" si="31"/>
        <v>12.942067854108476</v>
      </c>
      <c r="G269">
        <f t="shared" si="32"/>
        <v>0.36151027525442675</v>
      </c>
      <c r="H269">
        <f t="shared" si="33"/>
        <v>12.942067854108476</v>
      </c>
      <c r="I269">
        <f t="shared" si="34"/>
        <v>167.49712034034798</v>
      </c>
    </row>
    <row r="270" spans="1:9">
      <c r="A270">
        <v>1.8</v>
      </c>
      <c r="B270">
        <v>37.002800000000001</v>
      </c>
      <c r="C270">
        <f t="shared" si="28"/>
        <v>66.605040000000002</v>
      </c>
      <c r="D270">
        <f t="shared" si="29"/>
        <v>3.24</v>
      </c>
      <c r="E270">
        <f t="shared" si="30"/>
        <v>42.399052246233559</v>
      </c>
      <c r="F270">
        <f t="shared" si="31"/>
        <v>5.3962522462335585</v>
      </c>
      <c r="G270">
        <f t="shared" si="32"/>
        <v>0.14583361924593702</v>
      </c>
      <c r="H270">
        <f t="shared" si="33"/>
        <v>-5.3962522462335585</v>
      </c>
      <c r="I270">
        <f t="shared" si="34"/>
        <v>29.119538304980725</v>
      </c>
    </row>
    <row r="271" spans="1:9">
      <c r="A271">
        <v>2</v>
      </c>
      <c r="B271">
        <v>43.1</v>
      </c>
      <c r="C271">
        <f t="shared" si="28"/>
        <v>86.2</v>
      </c>
      <c r="D271">
        <f t="shared" si="29"/>
        <v>4</v>
      </c>
      <c r="E271">
        <f t="shared" si="30"/>
        <v>41.510819514399827</v>
      </c>
      <c r="F271">
        <f t="shared" si="31"/>
        <v>1.5891804856001741</v>
      </c>
      <c r="G271">
        <f t="shared" si="32"/>
        <v>3.687193702088571E-2</v>
      </c>
      <c r="H271">
        <f t="shared" si="33"/>
        <v>1.5891804856001741</v>
      </c>
      <c r="I271">
        <f t="shared" si="34"/>
        <v>2.5254946158124052</v>
      </c>
    </row>
    <row r="272" spans="1:9">
      <c r="A272">
        <v>3.7</v>
      </c>
      <c r="B272">
        <v>26.6</v>
      </c>
      <c r="C272">
        <f t="shared" si="28"/>
        <v>98.420000000000016</v>
      </c>
      <c r="D272">
        <f t="shared" si="29"/>
        <v>13.690000000000001</v>
      </c>
      <c r="E272">
        <f t="shared" si="30"/>
        <v>33.960841293813132</v>
      </c>
      <c r="F272">
        <f t="shared" si="31"/>
        <v>7.3608412938131309</v>
      </c>
      <c r="G272">
        <f t="shared" si="32"/>
        <v>0.27672335691026806</v>
      </c>
      <c r="H272">
        <f t="shared" si="33"/>
        <v>-7.3608412938131309</v>
      </c>
      <c r="I272">
        <f t="shared" si="34"/>
        <v>54.18198455270457</v>
      </c>
    </row>
    <row r="273" spans="1:9">
      <c r="A273">
        <v>2.5</v>
      </c>
      <c r="B273">
        <v>35.922600000000003</v>
      </c>
      <c r="C273">
        <f t="shared" si="28"/>
        <v>89.8065</v>
      </c>
      <c r="D273">
        <f t="shared" si="29"/>
        <v>6.25</v>
      </c>
      <c r="E273">
        <f t="shared" si="30"/>
        <v>39.290237684815509</v>
      </c>
      <c r="F273">
        <f t="shared" si="31"/>
        <v>3.3676376848155058</v>
      </c>
      <c r="G273">
        <f t="shared" si="32"/>
        <v>9.3747047396778235E-2</v>
      </c>
      <c r="H273">
        <f t="shared" si="33"/>
        <v>-3.3676376848155058</v>
      </c>
      <c r="I273">
        <f t="shared" si="34"/>
        <v>11.34098357618954</v>
      </c>
    </row>
    <row r="274" spans="1:9">
      <c r="A274">
        <v>3</v>
      </c>
      <c r="B274">
        <v>36.798000000000002</v>
      </c>
      <c r="C274">
        <f t="shared" si="28"/>
        <v>110.39400000000001</v>
      </c>
      <c r="D274">
        <f t="shared" si="29"/>
        <v>9</v>
      </c>
      <c r="E274">
        <f t="shared" si="30"/>
        <v>37.069655855231183</v>
      </c>
      <c r="F274">
        <f t="shared" si="31"/>
        <v>0.27165585523118096</v>
      </c>
      <c r="G274">
        <f t="shared" si="32"/>
        <v>7.3823538026844106E-3</v>
      </c>
      <c r="H274">
        <f t="shared" si="33"/>
        <v>-0.27165585523118096</v>
      </c>
      <c r="I274">
        <f t="shared" si="34"/>
        <v>7.3796903681384349E-2</v>
      </c>
    </row>
    <row r="275" spans="1:9">
      <c r="A275">
        <v>5.3</v>
      </c>
      <c r="B275">
        <v>30.4</v>
      </c>
      <c r="C275">
        <f t="shared" si="28"/>
        <v>161.11999999999998</v>
      </c>
      <c r="D275">
        <f t="shared" si="29"/>
        <v>28.09</v>
      </c>
      <c r="E275">
        <f t="shared" si="30"/>
        <v>26.8549794391433</v>
      </c>
      <c r="F275">
        <f t="shared" si="31"/>
        <v>3.5450205608566989</v>
      </c>
      <c r="G275">
        <f t="shared" si="32"/>
        <v>0.11661251844923352</v>
      </c>
      <c r="H275">
        <f t="shared" si="33"/>
        <v>3.5450205608566989</v>
      </c>
      <c r="I275">
        <f t="shared" si="34"/>
        <v>12.567170776896743</v>
      </c>
    </row>
    <row r="276" spans="1:9">
      <c r="A276">
        <v>3.5</v>
      </c>
      <c r="B276">
        <v>36.556399999999996</v>
      </c>
      <c r="C276">
        <f t="shared" si="28"/>
        <v>127.94739999999999</v>
      </c>
      <c r="D276">
        <f t="shared" si="29"/>
        <v>12.25</v>
      </c>
      <c r="E276">
        <f t="shared" si="30"/>
        <v>34.849074025646857</v>
      </c>
      <c r="F276">
        <f t="shared" si="31"/>
        <v>1.7073259743531395</v>
      </c>
      <c r="G276">
        <f t="shared" si="32"/>
        <v>4.6703886989778523E-2</v>
      </c>
      <c r="H276">
        <f t="shared" si="33"/>
        <v>1.7073259743531395</v>
      </c>
      <c r="I276">
        <f t="shared" si="34"/>
        <v>2.914961982700897</v>
      </c>
    </row>
    <row r="277" spans="1:9">
      <c r="A277">
        <v>1.6</v>
      </c>
      <c r="B277">
        <v>43.5</v>
      </c>
      <c r="C277">
        <f t="shared" si="28"/>
        <v>69.600000000000009</v>
      </c>
      <c r="D277">
        <f t="shared" si="29"/>
        <v>2.5600000000000005</v>
      </c>
      <c r="E277">
        <f t="shared" si="30"/>
        <v>43.287284978067284</v>
      </c>
      <c r="F277">
        <f t="shared" si="31"/>
        <v>0.2127150219327163</v>
      </c>
      <c r="G277">
        <f t="shared" si="32"/>
        <v>4.8900005042003744E-3</v>
      </c>
      <c r="H277">
        <f t="shared" si="33"/>
        <v>0.2127150219327163</v>
      </c>
      <c r="I277">
        <f t="shared" si="34"/>
        <v>4.5247680555835973E-2</v>
      </c>
    </row>
    <row r="278" spans="1:9">
      <c r="A278">
        <v>3.7</v>
      </c>
      <c r="B278">
        <v>24.4</v>
      </c>
      <c r="C278">
        <f t="shared" si="28"/>
        <v>90.28</v>
      </c>
      <c r="D278">
        <f t="shared" si="29"/>
        <v>13.690000000000001</v>
      </c>
      <c r="E278">
        <f t="shared" si="30"/>
        <v>33.960841293813132</v>
      </c>
      <c r="F278">
        <f t="shared" si="31"/>
        <v>9.5608412938131337</v>
      </c>
      <c r="G278">
        <f t="shared" si="32"/>
        <v>0.39183775794316122</v>
      </c>
      <c r="H278">
        <f t="shared" si="33"/>
        <v>-9.5608412938131337</v>
      </c>
      <c r="I278">
        <f t="shared" si="34"/>
        <v>91.409686245482391</v>
      </c>
    </row>
    <row r="279" spans="1:9">
      <c r="A279">
        <v>5</v>
      </c>
      <c r="B279">
        <v>25.508199999999999</v>
      </c>
      <c r="C279">
        <f t="shared" si="28"/>
        <v>127.541</v>
      </c>
      <c r="D279">
        <f t="shared" si="29"/>
        <v>25</v>
      </c>
      <c r="E279">
        <f t="shared" si="30"/>
        <v>28.187328536893894</v>
      </c>
      <c r="F279">
        <f t="shared" si="31"/>
        <v>2.6791285368938951</v>
      </c>
      <c r="G279">
        <f t="shared" si="32"/>
        <v>0.10503008981009618</v>
      </c>
      <c r="H279">
        <f t="shared" si="33"/>
        <v>-2.6791285368938951</v>
      </c>
      <c r="I279">
        <f t="shared" si="34"/>
        <v>7.1777297171992229</v>
      </c>
    </row>
    <row r="280" spans="1:9">
      <c r="A280">
        <v>1.6</v>
      </c>
      <c r="B280">
        <v>46.5047</v>
      </c>
      <c r="C280">
        <f t="shared" si="28"/>
        <v>74.407520000000005</v>
      </c>
      <c r="D280">
        <f t="shared" si="29"/>
        <v>2.5600000000000005</v>
      </c>
      <c r="E280">
        <f t="shared" si="30"/>
        <v>43.287284978067284</v>
      </c>
      <c r="F280">
        <f t="shared" si="31"/>
        <v>3.217415021932716</v>
      </c>
      <c r="G280">
        <f t="shared" si="32"/>
        <v>6.9184728036794471E-2</v>
      </c>
      <c r="H280">
        <f t="shared" si="33"/>
        <v>3.217415021932716</v>
      </c>
      <c r="I280">
        <f t="shared" si="34"/>
        <v>10.351759423358299</v>
      </c>
    </row>
    <row r="281" spans="1:9">
      <c r="A281">
        <v>3.8</v>
      </c>
      <c r="B281">
        <v>34.255000000000003</v>
      </c>
      <c r="C281">
        <f t="shared" si="28"/>
        <v>130.16900000000001</v>
      </c>
      <c r="D281">
        <f t="shared" si="29"/>
        <v>14.44</v>
      </c>
      <c r="E281">
        <f t="shared" si="30"/>
        <v>33.516724927896263</v>
      </c>
      <c r="F281">
        <f t="shared" si="31"/>
        <v>0.73827507210373966</v>
      </c>
      <c r="G281">
        <f t="shared" si="32"/>
        <v>2.1552330232192076E-2</v>
      </c>
      <c r="H281">
        <f t="shared" si="33"/>
        <v>0.73827507210373966</v>
      </c>
      <c r="I281">
        <f t="shared" si="34"/>
        <v>0.54505008208978201</v>
      </c>
    </row>
    <row r="282" spans="1:9">
      <c r="A282">
        <v>2.4</v>
      </c>
      <c r="B282">
        <v>39.299999999999997</v>
      </c>
      <c r="C282">
        <f t="shared" si="28"/>
        <v>94.32</v>
      </c>
      <c r="D282">
        <f t="shared" si="29"/>
        <v>5.76</v>
      </c>
      <c r="E282">
        <f t="shared" si="30"/>
        <v>39.734354050732371</v>
      </c>
      <c r="F282">
        <f t="shared" si="31"/>
        <v>0.43435405073237376</v>
      </c>
      <c r="G282">
        <f t="shared" si="32"/>
        <v>1.1052265921943354E-2</v>
      </c>
      <c r="H282">
        <f t="shared" si="33"/>
        <v>-0.43435405073237376</v>
      </c>
      <c r="I282">
        <f t="shared" si="34"/>
        <v>0.18866344138762153</v>
      </c>
    </row>
    <row r="283" spans="1:9">
      <c r="A283">
        <v>2.5</v>
      </c>
      <c r="B283">
        <v>42.908000000000001</v>
      </c>
      <c r="C283">
        <f t="shared" si="28"/>
        <v>107.27000000000001</v>
      </c>
      <c r="D283">
        <f t="shared" si="29"/>
        <v>6.25</v>
      </c>
      <c r="E283">
        <f t="shared" si="30"/>
        <v>39.290237684815509</v>
      </c>
      <c r="F283">
        <f t="shared" si="31"/>
        <v>3.6177623151844926</v>
      </c>
      <c r="G283">
        <f t="shared" si="32"/>
        <v>8.431440093186568E-2</v>
      </c>
      <c r="H283">
        <f t="shared" si="33"/>
        <v>3.6177623151844926</v>
      </c>
      <c r="I283">
        <f t="shared" si="34"/>
        <v>13.08820416916906</v>
      </c>
    </row>
    <row r="284" spans="1:9">
      <c r="A284">
        <v>3</v>
      </c>
      <c r="B284">
        <v>35.540399999999998</v>
      </c>
      <c r="C284">
        <f t="shared" si="28"/>
        <v>106.62119999999999</v>
      </c>
      <c r="D284">
        <f t="shared" si="29"/>
        <v>9</v>
      </c>
      <c r="E284">
        <f t="shared" si="30"/>
        <v>37.069655855231183</v>
      </c>
      <c r="F284">
        <f t="shared" si="31"/>
        <v>1.5292558552311846</v>
      </c>
      <c r="G284">
        <f t="shared" si="32"/>
        <v>4.302866189551003E-2</v>
      </c>
      <c r="H284">
        <f t="shared" si="33"/>
        <v>-1.5292558552311846</v>
      </c>
      <c r="I284">
        <f t="shared" si="34"/>
        <v>2.3386234707588618</v>
      </c>
    </row>
    <row r="285" spans="1:9">
      <c r="A285">
        <v>2</v>
      </c>
      <c r="B285">
        <v>39.7256</v>
      </c>
      <c r="C285">
        <f t="shared" si="28"/>
        <v>79.4512</v>
      </c>
      <c r="D285">
        <f t="shared" si="29"/>
        <v>4</v>
      </c>
      <c r="E285">
        <f t="shared" si="30"/>
        <v>41.510819514399827</v>
      </c>
      <c r="F285">
        <f t="shared" si="31"/>
        <v>1.7852195143998273</v>
      </c>
      <c r="G285">
        <f t="shared" si="32"/>
        <v>4.4938767807152752E-2</v>
      </c>
      <c r="H285">
        <f t="shared" si="33"/>
        <v>-1.7852195143998273</v>
      </c>
      <c r="I285">
        <f t="shared" si="34"/>
        <v>3.1870087145939552</v>
      </c>
    </row>
    <row r="286" spans="1:9">
      <c r="A286">
        <v>3.5</v>
      </c>
      <c r="B286">
        <v>36.087600000000002</v>
      </c>
      <c r="C286">
        <f t="shared" si="28"/>
        <v>126.3066</v>
      </c>
      <c r="D286">
        <f t="shared" si="29"/>
        <v>12.25</v>
      </c>
      <c r="E286">
        <f t="shared" si="30"/>
        <v>34.849074025646857</v>
      </c>
      <c r="F286">
        <f t="shared" si="31"/>
        <v>1.2385259743531449</v>
      </c>
      <c r="G286">
        <f t="shared" si="32"/>
        <v>3.4319987318445808E-2</v>
      </c>
      <c r="H286">
        <f t="shared" si="33"/>
        <v>1.2385259743531449</v>
      </c>
      <c r="I286">
        <f t="shared" si="34"/>
        <v>1.5339465891474071</v>
      </c>
    </row>
    <row r="287" spans="1:9">
      <c r="A287">
        <v>6.1</v>
      </c>
      <c r="B287">
        <v>26</v>
      </c>
      <c r="C287">
        <f t="shared" si="28"/>
        <v>158.6</v>
      </c>
      <c r="D287">
        <f t="shared" si="29"/>
        <v>37.209999999999994</v>
      </c>
      <c r="E287">
        <f t="shared" si="30"/>
        <v>23.302048511808387</v>
      </c>
      <c r="F287">
        <f t="shared" si="31"/>
        <v>2.6979514881916131</v>
      </c>
      <c r="G287">
        <f t="shared" si="32"/>
        <v>0.10376736493044666</v>
      </c>
      <c r="H287">
        <f t="shared" si="33"/>
        <v>2.6979514881916131</v>
      </c>
      <c r="I287">
        <f t="shared" si="34"/>
        <v>7.2789422326353401</v>
      </c>
    </row>
    <row r="288" spans="1:9">
      <c r="A288">
        <v>3.5</v>
      </c>
      <c r="B288">
        <v>32.200000000000003</v>
      </c>
      <c r="C288">
        <f t="shared" si="28"/>
        <v>112.70000000000002</v>
      </c>
      <c r="D288">
        <f t="shared" si="29"/>
        <v>12.25</v>
      </c>
      <c r="E288">
        <f t="shared" si="30"/>
        <v>34.849074025646857</v>
      </c>
      <c r="F288">
        <f t="shared" si="31"/>
        <v>2.6490740256468541</v>
      </c>
      <c r="G288">
        <f t="shared" si="32"/>
        <v>8.2269379678473725E-2</v>
      </c>
      <c r="H288">
        <f t="shared" si="33"/>
        <v>-2.6490740256468541</v>
      </c>
      <c r="I288">
        <f t="shared" si="34"/>
        <v>7.0175931933568299</v>
      </c>
    </row>
    <row r="289" spans="1:9">
      <c r="A289">
        <v>4.8</v>
      </c>
      <c r="B289">
        <v>23.577999999999999</v>
      </c>
      <c r="C289">
        <f t="shared" si="28"/>
        <v>113.17439999999999</v>
      </c>
      <c r="D289">
        <f t="shared" si="29"/>
        <v>23.04</v>
      </c>
      <c r="E289">
        <f t="shared" si="30"/>
        <v>29.075561268727622</v>
      </c>
      <c r="F289">
        <f t="shared" si="31"/>
        <v>5.4975612687276225</v>
      </c>
      <c r="G289">
        <f t="shared" si="32"/>
        <v>0.23316486846753851</v>
      </c>
      <c r="H289">
        <f t="shared" si="33"/>
        <v>-5.4975612687276225</v>
      </c>
      <c r="I289">
        <f t="shared" si="34"/>
        <v>30.223179903414067</v>
      </c>
    </row>
    <row r="290" spans="1:9">
      <c r="A290">
        <v>4.5999999999999996</v>
      </c>
      <c r="B290">
        <v>34.049900000000001</v>
      </c>
      <c r="C290">
        <f t="shared" si="28"/>
        <v>156.62953999999999</v>
      </c>
      <c r="D290">
        <f t="shared" si="29"/>
        <v>21.159999999999997</v>
      </c>
      <c r="E290">
        <f t="shared" si="30"/>
        <v>29.963794000561354</v>
      </c>
      <c r="F290">
        <f t="shared" si="31"/>
        <v>4.0861059994386473</v>
      </c>
      <c r="G290">
        <f t="shared" si="32"/>
        <v>0.12000346548561515</v>
      </c>
      <c r="H290">
        <f t="shared" si="33"/>
        <v>4.0861059994386473</v>
      </c>
      <c r="I290">
        <f t="shared" si="34"/>
        <v>16.696262238648508</v>
      </c>
    </row>
    <row r="291" spans="1:9">
      <c r="A291">
        <v>3</v>
      </c>
      <c r="B291">
        <v>33.6</v>
      </c>
      <c r="C291">
        <f t="shared" si="28"/>
        <v>100.80000000000001</v>
      </c>
      <c r="D291">
        <f t="shared" si="29"/>
        <v>9</v>
      </c>
      <c r="E291">
        <f t="shared" si="30"/>
        <v>37.069655855231183</v>
      </c>
      <c r="F291">
        <f t="shared" si="31"/>
        <v>3.4696558552311814</v>
      </c>
      <c r="G291">
        <f t="shared" si="32"/>
        <v>0.10326356711997563</v>
      </c>
      <c r="H291">
        <f t="shared" si="33"/>
        <v>-3.4696558552311814</v>
      </c>
      <c r="I291">
        <f t="shared" si="34"/>
        <v>12.038511753740021</v>
      </c>
    </row>
    <row r="292" spans="1:9">
      <c r="A292">
        <v>4.8</v>
      </c>
      <c r="B292">
        <v>31.374700000000001</v>
      </c>
      <c r="C292">
        <f t="shared" si="28"/>
        <v>150.59855999999999</v>
      </c>
      <c r="D292">
        <f t="shared" si="29"/>
        <v>23.04</v>
      </c>
      <c r="E292">
        <f t="shared" si="30"/>
        <v>29.075561268727622</v>
      </c>
      <c r="F292">
        <f t="shared" si="31"/>
        <v>2.2991387312723788</v>
      </c>
      <c r="G292">
        <f t="shared" si="32"/>
        <v>7.3280022797743996E-2</v>
      </c>
      <c r="H292">
        <f t="shared" si="33"/>
        <v>2.2991387312723788</v>
      </c>
      <c r="I292">
        <f t="shared" si="34"/>
        <v>5.2860389056367634</v>
      </c>
    </row>
    <row r="293" spans="1:9">
      <c r="A293">
        <v>2.5</v>
      </c>
      <c r="B293">
        <v>40.6</v>
      </c>
      <c r="C293">
        <f t="shared" si="28"/>
        <v>101.5</v>
      </c>
      <c r="D293">
        <f t="shared" si="29"/>
        <v>6.25</v>
      </c>
      <c r="E293">
        <f t="shared" si="30"/>
        <v>39.290237684815509</v>
      </c>
      <c r="F293">
        <f t="shared" si="31"/>
        <v>1.3097623151844928</v>
      </c>
      <c r="G293">
        <f t="shared" si="32"/>
        <v>3.2260155546416078E-2</v>
      </c>
      <c r="H293">
        <f t="shared" si="33"/>
        <v>1.3097623151844928</v>
      </c>
      <c r="I293">
        <f t="shared" si="34"/>
        <v>1.7154773222774427</v>
      </c>
    </row>
    <row r="294" spans="1:9">
      <c r="A294">
        <v>3.6</v>
      </c>
      <c r="B294">
        <v>34.875399999999999</v>
      </c>
      <c r="C294">
        <f t="shared" si="28"/>
        <v>125.55144</v>
      </c>
      <c r="D294">
        <f t="shared" si="29"/>
        <v>12.96</v>
      </c>
      <c r="E294">
        <f t="shared" si="30"/>
        <v>34.404957659729995</v>
      </c>
      <c r="F294">
        <f t="shared" si="31"/>
        <v>0.47044234027000442</v>
      </c>
      <c r="G294">
        <f t="shared" si="32"/>
        <v>1.3489231385733337E-2</v>
      </c>
      <c r="H294">
        <f t="shared" si="33"/>
        <v>0.47044234027000442</v>
      </c>
      <c r="I294">
        <f t="shared" si="34"/>
        <v>0.22131599551871861</v>
      </c>
    </row>
    <row r="295" spans="1:9">
      <c r="A295">
        <v>3.5</v>
      </c>
      <c r="B295">
        <v>37.962800000000001</v>
      </c>
      <c r="C295">
        <f t="shared" si="28"/>
        <v>132.8698</v>
      </c>
      <c r="D295">
        <f t="shared" si="29"/>
        <v>12.25</v>
      </c>
      <c r="E295">
        <f t="shared" si="30"/>
        <v>34.849074025646857</v>
      </c>
      <c r="F295">
        <f t="shared" si="31"/>
        <v>3.1137259743531445</v>
      </c>
      <c r="G295">
        <f t="shared" si="32"/>
        <v>8.2020450924408753E-2</v>
      </c>
      <c r="H295">
        <f t="shared" si="33"/>
        <v>3.1137259743531445</v>
      </c>
      <c r="I295">
        <f t="shared" si="34"/>
        <v>9.6952894433614389</v>
      </c>
    </row>
    <row r="296" spans="1:9">
      <c r="A296">
        <v>5.7</v>
      </c>
      <c r="B296">
        <v>34.5</v>
      </c>
      <c r="C296">
        <f t="shared" si="28"/>
        <v>196.65</v>
      </c>
      <c r="D296">
        <f t="shared" si="29"/>
        <v>32.49</v>
      </c>
      <c r="E296">
        <f t="shared" si="30"/>
        <v>25.078513975475843</v>
      </c>
      <c r="F296">
        <f t="shared" si="31"/>
        <v>9.4214860245241567</v>
      </c>
      <c r="G296">
        <f t="shared" si="32"/>
        <v>0.27308655143548283</v>
      </c>
      <c r="H296">
        <f t="shared" si="33"/>
        <v>9.4214860245241567</v>
      </c>
      <c r="I296">
        <f t="shared" si="34"/>
        <v>88.764398910303996</v>
      </c>
    </row>
    <row r="297" spans="1:9">
      <c r="A297">
        <v>2</v>
      </c>
      <c r="B297">
        <v>38.512</v>
      </c>
      <c r="C297">
        <f t="shared" si="28"/>
        <v>77.024000000000001</v>
      </c>
      <c r="D297">
        <f t="shared" si="29"/>
        <v>4</v>
      </c>
      <c r="E297">
        <f t="shared" si="30"/>
        <v>41.510819514399827</v>
      </c>
      <c r="F297">
        <f t="shared" si="31"/>
        <v>2.9988195143998269</v>
      </c>
      <c r="G297">
        <f t="shared" si="32"/>
        <v>7.7867145679264296E-2</v>
      </c>
      <c r="H297">
        <f t="shared" si="33"/>
        <v>-2.9988195143998269</v>
      </c>
      <c r="I297">
        <f t="shared" si="34"/>
        <v>8.9929184799452138</v>
      </c>
    </row>
    <row r="298" spans="1:9">
      <c r="A298">
        <v>3.5</v>
      </c>
      <c r="B298">
        <v>32.1</v>
      </c>
      <c r="C298">
        <f t="shared" si="28"/>
        <v>112.35000000000001</v>
      </c>
      <c r="D298">
        <f t="shared" si="29"/>
        <v>12.25</v>
      </c>
      <c r="E298">
        <f t="shared" si="30"/>
        <v>34.849074025646857</v>
      </c>
      <c r="F298">
        <f t="shared" si="31"/>
        <v>2.7490740256468555</v>
      </c>
      <c r="G298">
        <f t="shared" si="32"/>
        <v>8.564093537840671E-2</v>
      </c>
      <c r="H298">
        <f t="shared" si="33"/>
        <v>-2.7490740256468555</v>
      </c>
      <c r="I298">
        <f t="shared" si="34"/>
        <v>7.5574079984862079</v>
      </c>
    </row>
    <row r="299" spans="1:9">
      <c r="A299">
        <v>2</v>
      </c>
      <c r="B299">
        <v>30.6</v>
      </c>
      <c r="C299">
        <f t="shared" si="28"/>
        <v>61.2</v>
      </c>
      <c r="D299">
        <f t="shared" si="29"/>
        <v>4</v>
      </c>
      <c r="E299">
        <f t="shared" si="30"/>
        <v>41.510819514399827</v>
      </c>
      <c r="F299">
        <f t="shared" si="31"/>
        <v>10.910819514399826</v>
      </c>
      <c r="G299">
        <f t="shared" si="32"/>
        <v>0.35656272922875248</v>
      </c>
      <c r="H299">
        <f t="shared" si="33"/>
        <v>-10.910819514399826</v>
      </c>
      <c r="I299">
        <f t="shared" si="34"/>
        <v>119.04598247580805</v>
      </c>
    </row>
    <row r="300" spans="1:9">
      <c r="A300">
        <v>5.7</v>
      </c>
      <c r="B300">
        <v>25.4</v>
      </c>
      <c r="C300">
        <f t="shared" si="28"/>
        <v>144.78</v>
      </c>
      <c r="D300">
        <f t="shared" si="29"/>
        <v>32.49</v>
      </c>
      <c r="E300">
        <f t="shared" si="30"/>
        <v>25.078513975475843</v>
      </c>
      <c r="F300">
        <f t="shared" si="31"/>
        <v>0.32148602452415531</v>
      </c>
      <c r="G300">
        <f t="shared" si="32"/>
        <v>1.2656930099376193E-2</v>
      </c>
      <c r="H300">
        <f t="shared" si="33"/>
        <v>0.32148602452415531</v>
      </c>
      <c r="I300">
        <f t="shared" si="34"/>
        <v>0.10335326396434578</v>
      </c>
    </row>
    <row r="301" spans="1:9">
      <c r="A301">
        <v>5.3</v>
      </c>
      <c r="B301">
        <v>24.299900000000001</v>
      </c>
      <c r="C301">
        <f t="shared" si="28"/>
        <v>128.78946999999999</v>
      </c>
      <c r="D301">
        <f t="shared" si="29"/>
        <v>28.09</v>
      </c>
      <c r="E301">
        <f t="shared" si="30"/>
        <v>26.8549794391433</v>
      </c>
      <c r="F301">
        <f t="shared" si="31"/>
        <v>2.5550794391432987</v>
      </c>
      <c r="G301">
        <f t="shared" si="32"/>
        <v>0.10514773472908524</v>
      </c>
      <c r="H301">
        <f t="shared" si="33"/>
        <v>-2.5550794391432987</v>
      </c>
      <c r="I301">
        <f t="shared" si="34"/>
        <v>6.528430940332834</v>
      </c>
    </row>
    <row r="302" spans="1:9">
      <c r="A302">
        <v>3.2</v>
      </c>
      <c r="B302">
        <v>33.762799999999999</v>
      </c>
      <c r="C302">
        <f t="shared" si="28"/>
        <v>108.04096</v>
      </c>
      <c r="D302">
        <f t="shared" si="29"/>
        <v>10.240000000000002</v>
      </c>
      <c r="E302">
        <f t="shared" si="30"/>
        <v>36.181423123397451</v>
      </c>
      <c r="F302">
        <f t="shared" si="31"/>
        <v>2.4186231233974524</v>
      </c>
      <c r="G302">
        <f t="shared" si="32"/>
        <v>7.1635738842674559E-2</v>
      </c>
      <c r="H302">
        <f t="shared" si="33"/>
        <v>-2.4186231233974524</v>
      </c>
      <c r="I302">
        <f t="shared" si="34"/>
        <v>5.8497378130328483</v>
      </c>
    </row>
    <row r="303" spans="1:9">
      <c r="A303">
        <v>3.6</v>
      </c>
      <c r="B303">
        <v>37.200000000000003</v>
      </c>
      <c r="C303">
        <f t="shared" si="28"/>
        <v>133.92000000000002</v>
      </c>
      <c r="D303">
        <f t="shared" si="29"/>
        <v>12.96</v>
      </c>
      <c r="E303">
        <f t="shared" si="30"/>
        <v>34.404957659729995</v>
      </c>
      <c r="F303">
        <f t="shared" si="31"/>
        <v>2.7950423402700082</v>
      </c>
      <c r="G303">
        <f t="shared" si="32"/>
        <v>7.5135546781451831E-2</v>
      </c>
      <c r="H303">
        <f t="shared" si="33"/>
        <v>2.7950423402700082</v>
      </c>
      <c r="I303">
        <f t="shared" si="34"/>
        <v>7.8122616839020447</v>
      </c>
    </row>
    <row r="304" spans="1:9">
      <c r="A304">
        <v>2</v>
      </c>
      <c r="B304">
        <v>36.200000000000003</v>
      </c>
      <c r="C304">
        <f t="shared" si="28"/>
        <v>72.400000000000006</v>
      </c>
      <c r="D304">
        <f t="shared" si="29"/>
        <v>4</v>
      </c>
      <c r="E304">
        <f t="shared" si="30"/>
        <v>41.510819514399827</v>
      </c>
      <c r="F304">
        <f t="shared" si="31"/>
        <v>5.3108195143998245</v>
      </c>
      <c r="G304">
        <f t="shared" si="32"/>
        <v>0.14670772139226032</v>
      </c>
      <c r="H304">
        <f t="shared" si="33"/>
        <v>-5.3108195143998245</v>
      </c>
      <c r="I304">
        <f t="shared" si="34"/>
        <v>28.204803914529986</v>
      </c>
    </row>
    <row r="305" spans="1:9">
      <c r="A305">
        <v>4.3</v>
      </c>
      <c r="B305">
        <v>31.6</v>
      </c>
      <c r="C305">
        <f t="shared" si="28"/>
        <v>135.88</v>
      </c>
      <c r="D305">
        <f t="shared" si="29"/>
        <v>18.489999999999998</v>
      </c>
      <c r="E305">
        <f t="shared" si="30"/>
        <v>31.296143098311944</v>
      </c>
      <c r="F305">
        <f t="shared" si="31"/>
        <v>0.30385690168805723</v>
      </c>
      <c r="G305">
        <f t="shared" si="32"/>
        <v>9.6157247369638363E-3</v>
      </c>
      <c r="H305">
        <f t="shared" si="33"/>
        <v>0.30385690168805723</v>
      </c>
      <c r="I305">
        <f t="shared" si="34"/>
        <v>9.2329016703465674E-2</v>
      </c>
    </row>
    <row r="306" spans="1:9">
      <c r="A306">
        <v>2</v>
      </c>
      <c r="B306">
        <v>42</v>
      </c>
      <c r="C306">
        <f t="shared" si="28"/>
        <v>84</v>
      </c>
      <c r="D306">
        <f t="shared" si="29"/>
        <v>4</v>
      </c>
      <c r="E306">
        <f t="shared" si="30"/>
        <v>41.510819514399827</v>
      </c>
      <c r="F306">
        <f t="shared" si="31"/>
        <v>0.48918048560017269</v>
      </c>
      <c r="G306">
        <f t="shared" si="32"/>
        <v>1.1647154419051731E-2</v>
      </c>
      <c r="H306">
        <f t="shared" si="33"/>
        <v>0.48918048560017269</v>
      </c>
      <c r="I306">
        <f t="shared" si="34"/>
        <v>0.23929754749202076</v>
      </c>
    </row>
    <row r="307" spans="1:9">
      <c r="A307">
        <v>2.4</v>
      </c>
      <c r="B307">
        <v>38.700000000000003</v>
      </c>
      <c r="C307">
        <f t="shared" si="28"/>
        <v>92.88000000000001</v>
      </c>
      <c r="D307">
        <f t="shared" si="29"/>
        <v>5.76</v>
      </c>
      <c r="E307">
        <f t="shared" si="30"/>
        <v>39.734354050732371</v>
      </c>
      <c r="F307">
        <f t="shared" si="31"/>
        <v>1.0343540507323681</v>
      </c>
      <c r="G307">
        <f t="shared" si="32"/>
        <v>2.672749485096558E-2</v>
      </c>
      <c r="H307">
        <f t="shared" si="33"/>
        <v>-1.0343540507323681</v>
      </c>
      <c r="I307">
        <f t="shared" si="34"/>
        <v>1.0698883022664583</v>
      </c>
    </row>
    <row r="308" spans="1:9">
      <c r="A308">
        <v>3.8</v>
      </c>
      <c r="B308">
        <v>26.563199999999998</v>
      </c>
      <c r="C308">
        <f t="shared" si="28"/>
        <v>100.94015999999999</v>
      </c>
      <c r="D308">
        <f t="shared" si="29"/>
        <v>14.44</v>
      </c>
      <c r="E308">
        <f t="shared" si="30"/>
        <v>33.516724927896263</v>
      </c>
      <c r="F308">
        <f t="shared" si="31"/>
        <v>6.9535249278962645</v>
      </c>
      <c r="G308">
        <f t="shared" si="32"/>
        <v>0.26177286350651524</v>
      </c>
      <c r="H308">
        <f t="shared" si="33"/>
        <v>-6.9535249278962645</v>
      </c>
      <c r="I308">
        <f t="shared" si="34"/>
        <v>48.35150892287475</v>
      </c>
    </row>
    <row r="309" spans="1:9">
      <c r="A309">
        <v>2</v>
      </c>
      <c r="B309">
        <v>41.799799999999998</v>
      </c>
      <c r="C309">
        <f t="shared" si="28"/>
        <v>83.599599999999995</v>
      </c>
      <c r="D309">
        <f t="shared" si="29"/>
        <v>4</v>
      </c>
      <c r="E309">
        <f t="shared" si="30"/>
        <v>41.510819514399827</v>
      </c>
      <c r="F309">
        <f t="shared" si="31"/>
        <v>0.28898048560017031</v>
      </c>
      <c r="G309">
        <f t="shared" si="32"/>
        <v>6.9134418250845773E-3</v>
      </c>
      <c r="H309">
        <f t="shared" si="33"/>
        <v>0.28898048560017031</v>
      </c>
      <c r="I309">
        <f t="shared" si="34"/>
        <v>8.3509721057710234E-2</v>
      </c>
    </row>
    <row r="310" spans="1:9">
      <c r="A310">
        <v>2.5</v>
      </c>
      <c r="B310">
        <v>31.8</v>
      </c>
      <c r="C310">
        <f t="shared" si="28"/>
        <v>79.5</v>
      </c>
      <c r="D310">
        <f t="shared" si="29"/>
        <v>6.25</v>
      </c>
      <c r="E310">
        <f t="shared" si="30"/>
        <v>39.290237684815509</v>
      </c>
      <c r="F310">
        <f t="shared" si="31"/>
        <v>7.4902376848155079</v>
      </c>
      <c r="G310">
        <f t="shared" si="32"/>
        <v>0.2355420655602361</v>
      </c>
      <c r="H310">
        <f t="shared" si="33"/>
        <v>-7.4902376848155079</v>
      </c>
      <c r="I310">
        <f t="shared" si="34"/>
        <v>56.103660575030382</v>
      </c>
    </row>
    <row r="311" spans="1:9">
      <c r="A311">
        <v>4</v>
      </c>
      <c r="B311">
        <v>35.200000000000003</v>
      </c>
      <c r="C311">
        <f t="shared" si="28"/>
        <v>140.80000000000001</v>
      </c>
      <c r="D311">
        <f t="shared" si="29"/>
        <v>16</v>
      </c>
      <c r="E311">
        <f t="shared" si="30"/>
        <v>32.628492196062538</v>
      </c>
      <c r="F311">
        <f t="shared" si="31"/>
        <v>2.5715078039374646</v>
      </c>
      <c r="G311">
        <f t="shared" si="32"/>
        <v>7.3054198975496143E-2</v>
      </c>
      <c r="H311">
        <f t="shared" si="33"/>
        <v>2.5715078039374646</v>
      </c>
      <c r="I311">
        <f t="shared" si="34"/>
        <v>6.6126523857112822</v>
      </c>
    </row>
    <row r="312" spans="1:9">
      <c r="A312">
        <v>3</v>
      </c>
      <c r="B312">
        <v>35.708100000000002</v>
      </c>
      <c r="C312">
        <f t="shared" si="28"/>
        <v>107.12430000000001</v>
      </c>
      <c r="D312">
        <f t="shared" si="29"/>
        <v>9</v>
      </c>
      <c r="E312">
        <f t="shared" si="30"/>
        <v>37.069655855231183</v>
      </c>
      <c r="F312">
        <f t="shared" si="31"/>
        <v>1.3615558552311811</v>
      </c>
      <c r="G312">
        <f t="shared" si="32"/>
        <v>3.8130168091586529E-2</v>
      </c>
      <c r="H312">
        <f t="shared" si="33"/>
        <v>-1.3615558552311811</v>
      </c>
      <c r="I312">
        <f t="shared" si="34"/>
        <v>1.8538343469143128</v>
      </c>
    </row>
    <row r="313" spans="1:9">
      <c r="A313">
        <v>5.9</v>
      </c>
      <c r="B313">
        <v>24.6983</v>
      </c>
      <c r="C313">
        <f t="shared" si="28"/>
        <v>145.71997000000002</v>
      </c>
      <c r="D313">
        <f t="shared" si="29"/>
        <v>34.81</v>
      </c>
      <c r="E313">
        <f t="shared" si="30"/>
        <v>24.190281243642112</v>
      </c>
      <c r="F313">
        <f t="shared" si="31"/>
        <v>0.50801875635788818</v>
      </c>
      <c r="G313">
        <f t="shared" si="32"/>
        <v>2.0568976664705189E-2</v>
      </c>
      <c r="H313">
        <f t="shared" si="33"/>
        <v>0.50801875635788818</v>
      </c>
      <c r="I313">
        <f t="shared" si="34"/>
        <v>0.25808305681141536</v>
      </c>
    </row>
    <row r="314" spans="1:9">
      <c r="A314">
        <v>4.5999999999999996</v>
      </c>
      <c r="B314">
        <v>26.548400000000001</v>
      </c>
      <c r="C314">
        <f t="shared" si="28"/>
        <v>122.12263999999999</v>
      </c>
      <c r="D314">
        <f t="shared" si="29"/>
        <v>21.159999999999997</v>
      </c>
      <c r="E314">
        <f t="shared" si="30"/>
        <v>29.963794000561354</v>
      </c>
      <c r="F314">
        <f t="shared" si="31"/>
        <v>3.4153940005613528</v>
      </c>
      <c r="G314">
        <f t="shared" si="32"/>
        <v>0.12864782813884651</v>
      </c>
      <c r="H314">
        <f t="shared" si="33"/>
        <v>-3.4153940005613528</v>
      </c>
      <c r="I314">
        <f t="shared" si="34"/>
        <v>11.664916179070483</v>
      </c>
    </row>
    <row r="315" spans="1:9">
      <c r="A315">
        <v>3.5</v>
      </c>
      <c r="B315">
        <v>32.200000000000003</v>
      </c>
      <c r="C315">
        <f t="shared" si="28"/>
        <v>112.70000000000002</v>
      </c>
      <c r="D315">
        <f t="shared" si="29"/>
        <v>12.25</v>
      </c>
      <c r="E315">
        <f t="shared" si="30"/>
        <v>34.849074025646857</v>
      </c>
      <c r="F315">
        <f t="shared" si="31"/>
        <v>2.6490740256468541</v>
      </c>
      <c r="G315">
        <f t="shared" si="32"/>
        <v>8.2269379678473725E-2</v>
      </c>
      <c r="H315">
        <f t="shared" si="33"/>
        <v>-2.6490740256468541</v>
      </c>
      <c r="I315">
        <f t="shared" si="34"/>
        <v>7.0175931933568299</v>
      </c>
    </row>
    <row r="316" spans="1:9">
      <c r="A316">
        <v>3.2</v>
      </c>
      <c r="B316">
        <v>36.4</v>
      </c>
      <c r="C316">
        <f t="shared" si="28"/>
        <v>116.48</v>
      </c>
      <c r="D316">
        <f t="shared" si="29"/>
        <v>10.240000000000002</v>
      </c>
      <c r="E316">
        <f t="shared" si="30"/>
        <v>36.181423123397451</v>
      </c>
      <c r="F316">
        <f t="shared" si="31"/>
        <v>0.21857687660254754</v>
      </c>
      <c r="G316">
        <f t="shared" si="32"/>
        <v>6.0048592473227348E-3</v>
      </c>
      <c r="H316">
        <f t="shared" si="33"/>
        <v>0.21857687660254754</v>
      </c>
      <c r="I316">
        <f t="shared" si="34"/>
        <v>4.7775850985325295E-2</v>
      </c>
    </row>
    <row r="317" spans="1:9">
      <c r="A317">
        <v>3</v>
      </c>
      <c r="B317">
        <v>37.9</v>
      </c>
      <c r="C317">
        <f t="shared" si="28"/>
        <v>113.69999999999999</v>
      </c>
      <c r="D317">
        <f t="shared" si="29"/>
        <v>9</v>
      </c>
      <c r="E317">
        <f t="shared" si="30"/>
        <v>37.069655855231183</v>
      </c>
      <c r="F317">
        <f t="shared" si="31"/>
        <v>0.8303441447688158</v>
      </c>
      <c r="G317">
        <f t="shared" si="32"/>
        <v>2.1908816484665326E-2</v>
      </c>
      <c r="H317">
        <f t="shared" si="33"/>
        <v>0.8303441447688158</v>
      </c>
      <c r="I317">
        <f t="shared" si="34"/>
        <v>0.68947139875185615</v>
      </c>
    </row>
    <row r="318" spans="1:9">
      <c r="A318">
        <v>4</v>
      </c>
      <c r="B318">
        <v>27.589400000000001</v>
      </c>
      <c r="C318">
        <f t="shared" si="28"/>
        <v>110.35760000000001</v>
      </c>
      <c r="D318">
        <f t="shared" si="29"/>
        <v>16</v>
      </c>
      <c r="E318">
        <f t="shared" si="30"/>
        <v>32.628492196062538</v>
      </c>
      <c r="F318">
        <f t="shared" si="31"/>
        <v>5.039092196062537</v>
      </c>
      <c r="G318">
        <f t="shared" si="32"/>
        <v>0.18264595083845742</v>
      </c>
      <c r="H318">
        <f t="shared" si="33"/>
        <v>-5.039092196062537</v>
      </c>
      <c r="I318">
        <f t="shared" si="34"/>
        <v>25.392450160418363</v>
      </c>
    </row>
    <row r="319" spans="1:9">
      <c r="A319">
        <v>2</v>
      </c>
      <c r="B319">
        <v>41.8</v>
      </c>
      <c r="C319">
        <f t="shared" si="28"/>
        <v>83.6</v>
      </c>
      <c r="D319">
        <f t="shared" si="29"/>
        <v>4</v>
      </c>
      <c r="E319">
        <f t="shared" si="30"/>
        <v>41.510819514399827</v>
      </c>
      <c r="F319">
        <f t="shared" si="31"/>
        <v>0.28918048560016985</v>
      </c>
      <c r="G319">
        <f t="shared" si="32"/>
        <v>6.9181934354107626E-3</v>
      </c>
      <c r="H319">
        <f t="shared" si="33"/>
        <v>0.28918048560016985</v>
      </c>
      <c r="I319">
        <f t="shared" si="34"/>
        <v>8.3625353251950044E-2</v>
      </c>
    </row>
    <row r="320" spans="1:9">
      <c r="A320">
        <v>6.1</v>
      </c>
      <c r="B320">
        <v>26</v>
      </c>
      <c r="C320">
        <f t="shared" si="28"/>
        <v>158.6</v>
      </c>
      <c r="D320">
        <f t="shared" si="29"/>
        <v>37.209999999999994</v>
      </c>
      <c r="E320">
        <f t="shared" si="30"/>
        <v>23.302048511808387</v>
      </c>
      <c r="F320">
        <f t="shared" si="31"/>
        <v>2.6979514881916131</v>
      </c>
      <c r="G320">
        <f t="shared" si="32"/>
        <v>0.10376736493044666</v>
      </c>
      <c r="H320">
        <f t="shared" si="33"/>
        <v>2.6979514881916131</v>
      </c>
      <c r="I320">
        <f t="shared" si="34"/>
        <v>7.2789422326353401</v>
      </c>
    </row>
    <row r="321" spans="1:9">
      <c r="A321">
        <v>1.6</v>
      </c>
      <c r="B321">
        <v>47.9</v>
      </c>
      <c r="C321">
        <f t="shared" si="28"/>
        <v>76.64</v>
      </c>
      <c r="D321">
        <f t="shared" si="29"/>
        <v>2.5600000000000005</v>
      </c>
      <c r="E321">
        <f t="shared" si="30"/>
        <v>43.287284978067284</v>
      </c>
      <c r="F321">
        <f t="shared" si="31"/>
        <v>4.6127150219327149</v>
      </c>
      <c r="G321">
        <f t="shared" si="32"/>
        <v>9.6298852232415758E-2</v>
      </c>
      <c r="H321">
        <f t="shared" si="33"/>
        <v>4.6127150219327149</v>
      </c>
      <c r="I321">
        <f t="shared" si="34"/>
        <v>21.277139873563726</v>
      </c>
    </row>
    <row r="322" spans="1:9">
      <c r="A322">
        <v>2.5</v>
      </c>
      <c r="B322">
        <v>42.908000000000001</v>
      </c>
      <c r="C322">
        <f t="shared" ref="C322:C385" si="35">A322*B322</f>
        <v>107.27000000000001</v>
      </c>
      <c r="D322">
        <f t="shared" ref="D322:D385" si="36">(A322^2)</f>
        <v>6.25</v>
      </c>
      <c r="E322">
        <f t="shared" si="30"/>
        <v>39.290237684815509</v>
      </c>
      <c r="F322">
        <f t="shared" si="31"/>
        <v>3.6177623151844926</v>
      </c>
      <c r="G322">
        <f t="shared" si="32"/>
        <v>8.431440093186568E-2</v>
      </c>
      <c r="H322">
        <f t="shared" si="33"/>
        <v>3.6177623151844926</v>
      </c>
      <c r="I322">
        <f t="shared" si="34"/>
        <v>13.08820416916906</v>
      </c>
    </row>
    <row r="323" spans="1:9">
      <c r="A323">
        <v>3</v>
      </c>
      <c r="B323">
        <v>36.798000000000002</v>
      </c>
      <c r="C323">
        <f t="shared" si="35"/>
        <v>110.39400000000001</v>
      </c>
      <c r="D323">
        <f t="shared" si="36"/>
        <v>9</v>
      </c>
      <c r="E323">
        <f t="shared" ref="E323:E386" si="37">($L$30+$L$29*A323)</f>
        <v>37.069655855231183</v>
      </c>
      <c r="F323">
        <f t="shared" ref="F323:F386" si="38">ABS(B323-E323)</f>
        <v>0.27165585523118096</v>
      </c>
      <c r="G323">
        <f t="shared" ref="G323:G386" si="39">F323/B323</f>
        <v>7.3823538026844106E-3</v>
      </c>
      <c r="H323">
        <f t="shared" ref="H323:H386" si="40">B323-E323</f>
        <v>-0.27165585523118096</v>
      </c>
      <c r="I323">
        <f t="shared" ref="I323:I386" si="41">H323^2</f>
        <v>7.3796903681384349E-2</v>
      </c>
    </row>
    <row r="324" spans="1:9">
      <c r="A324">
        <v>4.2</v>
      </c>
      <c r="B324">
        <v>31.5002</v>
      </c>
      <c r="C324">
        <f t="shared" si="35"/>
        <v>132.30083999999999</v>
      </c>
      <c r="D324">
        <f t="shared" si="36"/>
        <v>17.64</v>
      </c>
      <c r="E324">
        <f t="shared" si="37"/>
        <v>31.74025946422881</v>
      </c>
      <c r="F324">
        <f t="shared" si="38"/>
        <v>0.24005946422881053</v>
      </c>
      <c r="G324">
        <f t="shared" si="39"/>
        <v>7.6208869857591552E-3</v>
      </c>
      <c r="H324">
        <f t="shared" si="40"/>
        <v>-0.24005946422881053</v>
      </c>
      <c r="I324">
        <f t="shared" si="41"/>
        <v>5.7628546365823562E-2</v>
      </c>
    </row>
    <row r="325" spans="1:9">
      <c r="A325">
        <v>4.8</v>
      </c>
      <c r="B325">
        <v>26.794599999999999</v>
      </c>
      <c r="C325">
        <f t="shared" si="35"/>
        <v>128.61408</v>
      </c>
      <c r="D325">
        <f t="shared" si="36"/>
        <v>23.04</v>
      </c>
      <c r="E325">
        <f t="shared" si="37"/>
        <v>29.075561268727622</v>
      </c>
      <c r="F325">
        <f t="shared" si="38"/>
        <v>2.2809612687276228</v>
      </c>
      <c r="G325">
        <f t="shared" si="39"/>
        <v>8.5127647687505054E-2</v>
      </c>
      <c r="H325">
        <f t="shared" si="40"/>
        <v>-2.2809612687276228</v>
      </c>
      <c r="I325">
        <f t="shared" si="41"/>
        <v>5.2027843094355273</v>
      </c>
    </row>
    <row r="326" spans="1:9">
      <c r="A326">
        <v>3.7</v>
      </c>
      <c r="B326">
        <v>31.8217</v>
      </c>
      <c r="C326">
        <f t="shared" si="35"/>
        <v>117.74029</v>
      </c>
      <c r="D326">
        <f t="shared" si="36"/>
        <v>13.690000000000001</v>
      </c>
      <c r="E326">
        <f t="shared" si="37"/>
        <v>33.960841293813132</v>
      </c>
      <c r="F326">
        <f t="shared" si="38"/>
        <v>2.1391412938131324</v>
      </c>
      <c r="G326">
        <f t="shared" si="39"/>
        <v>6.7222722036004753E-2</v>
      </c>
      <c r="H326">
        <f t="shared" si="40"/>
        <v>-2.1391412938131324</v>
      </c>
      <c r="I326">
        <f t="shared" si="41"/>
        <v>4.5759254748965219</v>
      </c>
    </row>
    <row r="327" spans="1:9">
      <c r="A327">
        <v>5</v>
      </c>
      <c r="B327">
        <v>23.574300000000001</v>
      </c>
      <c r="C327">
        <f t="shared" si="35"/>
        <v>117.8715</v>
      </c>
      <c r="D327">
        <f t="shared" si="36"/>
        <v>25</v>
      </c>
      <c r="E327">
        <f t="shared" si="37"/>
        <v>28.187328536893894</v>
      </c>
      <c r="F327">
        <f t="shared" si="38"/>
        <v>4.6130285368938928</v>
      </c>
      <c r="G327">
        <f t="shared" si="39"/>
        <v>0.1956804035281596</v>
      </c>
      <c r="H327">
        <f t="shared" si="40"/>
        <v>-4.6130285368938928</v>
      </c>
      <c r="I327">
        <f t="shared" si="41"/>
        <v>21.280032282197411</v>
      </c>
    </row>
    <row r="328" spans="1:9">
      <c r="A328">
        <v>3</v>
      </c>
      <c r="B328">
        <v>36.154800000000002</v>
      </c>
      <c r="C328">
        <f t="shared" si="35"/>
        <v>108.46440000000001</v>
      </c>
      <c r="D328">
        <f t="shared" si="36"/>
        <v>9</v>
      </c>
      <c r="E328">
        <f t="shared" si="37"/>
        <v>37.069655855231183</v>
      </c>
      <c r="F328">
        <f t="shared" si="38"/>
        <v>0.91485585523118118</v>
      </c>
      <c r="G328">
        <f t="shared" si="39"/>
        <v>2.5303856064234378E-2</v>
      </c>
      <c r="H328">
        <f t="shared" si="40"/>
        <v>-0.91485585523118118</v>
      </c>
      <c r="I328">
        <f t="shared" si="41"/>
        <v>0.83696123585077598</v>
      </c>
    </row>
    <row r="329" spans="1:9">
      <c r="A329">
        <v>3.7</v>
      </c>
      <c r="B329">
        <v>29.799900000000001</v>
      </c>
      <c r="C329">
        <f t="shared" si="35"/>
        <v>110.25963000000002</v>
      </c>
      <c r="D329">
        <f t="shared" si="36"/>
        <v>13.690000000000001</v>
      </c>
      <c r="E329">
        <f t="shared" si="37"/>
        <v>33.960841293813132</v>
      </c>
      <c r="F329">
        <f t="shared" si="38"/>
        <v>4.1609412938131314</v>
      </c>
      <c r="G329">
        <f t="shared" si="39"/>
        <v>0.13962937103188705</v>
      </c>
      <c r="H329">
        <f t="shared" si="40"/>
        <v>-4.1609412938131314</v>
      </c>
      <c r="I329">
        <f t="shared" si="41"/>
        <v>17.313432450559297</v>
      </c>
    </row>
    <row r="330" spans="1:9">
      <c r="A330">
        <v>2</v>
      </c>
      <c r="B330">
        <v>42.774299999999997</v>
      </c>
      <c r="C330">
        <f t="shared" si="35"/>
        <v>85.548599999999993</v>
      </c>
      <c r="D330">
        <f t="shared" si="36"/>
        <v>4</v>
      </c>
      <c r="E330">
        <f t="shared" si="37"/>
        <v>41.510819514399827</v>
      </c>
      <c r="F330">
        <f t="shared" si="38"/>
        <v>1.2634804856001693</v>
      </c>
      <c r="G330">
        <f t="shared" si="39"/>
        <v>2.9538308881739021E-2</v>
      </c>
      <c r="H330">
        <f t="shared" si="40"/>
        <v>1.2634804856001693</v>
      </c>
      <c r="I330">
        <f t="shared" si="41"/>
        <v>1.5963829374924396</v>
      </c>
    </row>
    <row r="331" spans="1:9">
      <c r="A331">
        <v>2.9</v>
      </c>
      <c r="B331">
        <v>34.299999999999997</v>
      </c>
      <c r="C331">
        <f t="shared" si="35"/>
        <v>99.469999999999985</v>
      </c>
      <c r="D331">
        <f t="shared" si="36"/>
        <v>8.41</v>
      </c>
      <c r="E331">
        <f t="shared" si="37"/>
        <v>37.513772221148045</v>
      </c>
      <c r="F331">
        <f t="shared" si="38"/>
        <v>3.2137722211480479</v>
      </c>
      <c r="G331">
        <f t="shared" si="39"/>
        <v>9.3695983123849802E-2</v>
      </c>
      <c r="H331">
        <f t="shared" si="40"/>
        <v>-3.2137722211480479</v>
      </c>
      <c r="I331">
        <f t="shared" si="41"/>
        <v>10.328331889422858</v>
      </c>
    </row>
    <row r="332" spans="1:9">
      <c r="A332">
        <v>3</v>
      </c>
      <c r="B332">
        <v>38.169600000000003</v>
      </c>
      <c r="C332">
        <f t="shared" si="35"/>
        <v>114.50880000000001</v>
      </c>
      <c r="D332">
        <f t="shared" si="36"/>
        <v>9</v>
      </c>
      <c r="E332">
        <f t="shared" si="37"/>
        <v>37.069655855231183</v>
      </c>
      <c r="F332">
        <f t="shared" si="38"/>
        <v>1.0999441447688199</v>
      </c>
      <c r="G332">
        <f t="shared" si="39"/>
        <v>2.8817282464810211E-2</v>
      </c>
      <c r="H332">
        <f t="shared" si="40"/>
        <v>1.0999441447688199</v>
      </c>
      <c r="I332">
        <f t="shared" si="41"/>
        <v>1.2098771216112105</v>
      </c>
    </row>
    <row r="333" spans="1:9">
      <c r="A333">
        <v>4.4000000000000004</v>
      </c>
      <c r="B333">
        <v>27.7</v>
      </c>
      <c r="C333">
        <f t="shared" si="35"/>
        <v>121.88000000000001</v>
      </c>
      <c r="D333">
        <f t="shared" si="36"/>
        <v>19.360000000000003</v>
      </c>
      <c r="E333">
        <f t="shared" si="37"/>
        <v>30.852026732395078</v>
      </c>
      <c r="F333">
        <f t="shared" si="38"/>
        <v>3.152026732395079</v>
      </c>
      <c r="G333">
        <f t="shared" si="39"/>
        <v>0.11379157878682596</v>
      </c>
      <c r="H333">
        <f t="shared" si="40"/>
        <v>-3.152026732395079</v>
      </c>
      <c r="I333">
        <f t="shared" si="41"/>
        <v>9.9352725217331983</v>
      </c>
    </row>
    <row r="334" spans="1:9">
      <c r="A334">
        <v>4.3</v>
      </c>
      <c r="B334">
        <v>27.8522</v>
      </c>
      <c r="C334">
        <f t="shared" si="35"/>
        <v>119.76446</v>
      </c>
      <c r="D334">
        <f t="shared" si="36"/>
        <v>18.489999999999998</v>
      </c>
      <c r="E334">
        <f t="shared" si="37"/>
        <v>31.296143098311944</v>
      </c>
      <c r="F334">
        <f t="shared" si="38"/>
        <v>3.4439430983119443</v>
      </c>
      <c r="G334">
        <f t="shared" si="39"/>
        <v>0.12365066667307949</v>
      </c>
      <c r="H334">
        <f t="shared" si="40"/>
        <v>-3.4439430983119443</v>
      </c>
      <c r="I334">
        <f t="shared" si="41"/>
        <v>11.860744064410476</v>
      </c>
    </row>
    <row r="335" spans="1:9">
      <c r="A335">
        <v>2.4</v>
      </c>
      <c r="B335">
        <v>31.9</v>
      </c>
      <c r="C335">
        <f t="shared" si="35"/>
        <v>76.559999999999988</v>
      </c>
      <c r="D335">
        <f t="shared" si="36"/>
        <v>5.76</v>
      </c>
      <c r="E335">
        <f t="shared" si="37"/>
        <v>39.734354050732371</v>
      </c>
      <c r="F335">
        <f t="shared" si="38"/>
        <v>7.8343540507323723</v>
      </c>
      <c r="G335">
        <f t="shared" si="39"/>
        <v>0.24559103607311514</v>
      </c>
      <c r="H335">
        <f t="shared" si="40"/>
        <v>-7.8343540507323723</v>
      </c>
      <c r="I335">
        <f t="shared" si="41"/>
        <v>61.377103392226729</v>
      </c>
    </row>
    <row r="336" spans="1:9">
      <c r="A336">
        <v>5.5</v>
      </c>
      <c r="B336">
        <v>24.6</v>
      </c>
      <c r="C336">
        <f t="shared" si="35"/>
        <v>135.30000000000001</v>
      </c>
      <c r="D336">
        <f t="shared" si="36"/>
        <v>30.25</v>
      </c>
      <c r="E336">
        <f t="shared" si="37"/>
        <v>25.966746707309571</v>
      </c>
      <c r="F336">
        <f t="shared" si="38"/>
        <v>1.36674670730957</v>
      </c>
      <c r="G336">
        <f t="shared" si="39"/>
        <v>5.5558809240226423E-2</v>
      </c>
      <c r="H336">
        <f t="shared" si="40"/>
        <v>-1.36674670730957</v>
      </c>
      <c r="I336">
        <f t="shared" si="41"/>
        <v>1.8679965619415515</v>
      </c>
    </row>
    <row r="337" spans="1:9">
      <c r="A337">
        <v>3.6</v>
      </c>
      <c r="B337">
        <v>34.9</v>
      </c>
      <c r="C337">
        <f t="shared" si="35"/>
        <v>125.64</v>
      </c>
      <c r="D337">
        <f t="shared" si="36"/>
        <v>12.96</v>
      </c>
      <c r="E337">
        <f t="shared" si="37"/>
        <v>34.404957659729995</v>
      </c>
      <c r="F337">
        <f t="shared" si="38"/>
        <v>0.49504234027000393</v>
      </c>
      <c r="G337">
        <f t="shared" si="39"/>
        <v>1.4184594277077477E-2</v>
      </c>
      <c r="H337">
        <f t="shared" si="40"/>
        <v>0.49504234027000393</v>
      </c>
      <c r="I337">
        <f t="shared" si="41"/>
        <v>0.24506691866000235</v>
      </c>
    </row>
    <row r="338" spans="1:9">
      <c r="A338">
        <v>3.2</v>
      </c>
      <c r="B338">
        <v>30.7</v>
      </c>
      <c r="C338">
        <f t="shared" si="35"/>
        <v>98.240000000000009</v>
      </c>
      <c r="D338">
        <f t="shared" si="36"/>
        <v>10.240000000000002</v>
      </c>
      <c r="E338">
        <f t="shared" si="37"/>
        <v>36.181423123397451</v>
      </c>
      <c r="F338">
        <f t="shared" si="38"/>
        <v>5.4814231233974517</v>
      </c>
      <c r="G338">
        <f t="shared" si="39"/>
        <v>0.17854798447548703</v>
      </c>
      <c r="H338">
        <f t="shared" si="40"/>
        <v>-5.4814231233974517</v>
      </c>
      <c r="I338">
        <f t="shared" si="41"/>
        <v>30.045999457716274</v>
      </c>
    </row>
    <row r="339" spans="1:9">
      <c r="A339">
        <v>2</v>
      </c>
      <c r="B339">
        <v>40.400300000000001</v>
      </c>
      <c r="C339">
        <f t="shared" si="35"/>
        <v>80.800600000000003</v>
      </c>
      <c r="D339">
        <f t="shared" si="36"/>
        <v>4</v>
      </c>
      <c r="E339">
        <f t="shared" si="37"/>
        <v>41.510819514399827</v>
      </c>
      <c r="F339">
        <f t="shared" si="38"/>
        <v>1.1105195143998259</v>
      </c>
      <c r="G339">
        <f t="shared" si="39"/>
        <v>2.7487902673985733E-2</v>
      </c>
      <c r="H339">
        <f t="shared" si="40"/>
        <v>-1.1105195143998259</v>
      </c>
      <c r="I339">
        <f t="shared" si="41"/>
        <v>1.2332535918628251</v>
      </c>
    </row>
    <row r="340" spans="1:9">
      <c r="A340">
        <v>1.6</v>
      </c>
      <c r="B340">
        <v>50.820500000000003</v>
      </c>
      <c r="C340">
        <f t="shared" si="35"/>
        <v>81.31280000000001</v>
      </c>
      <c r="D340">
        <f t="shared" si="36"/>
        <v>2.5600000000000005</v>
      </c>
      <c r="E340">
        <f t="shared" si="37"/>
        <v>43.287284978067284</v>
      </c>
      <c r="F340">
        <f t="shared" si="38"/>
        <v>7.533215021932719</v>
      </c>
      <c r="G340">
        <f t="shared" si="39"/>
        <v>0.14823181633263582</v>
      </c>
      <c r="H340">
        <f t="shared" si="40"/>
        <v>7.533215021932719</v>
      </c>
      <c r="I340">
        <f t="shared" si="41"/>
        <v>56.749328566672773</v>
      </c>
    </row>
    <row r="341" spans="1:9">
      <c r="A341">
        <v>4</v>
      </c>
      <c r="B341">
        <v>28.4</v>
      </c>
      <c r="C341">
        <f t="shared" si="35"/>
        <v>113.6</v>
      </c>
      <c r="D341">
        <f t="shared" si="36"/>
        <v>16</v>
      </c>
      <c r="E341">
        <f t="shared" si="37"/>
        <v>32.628492196062538</v>
      </c>
      <c r="F341">
        <f t="shared" si="38"/>
        <v>4.2284921960625397</v>
      </c>
      <c r="G341">
        <f t="shared" si="39"/>
        <v>0.14889057028389224</v>
      </c>
      <c r="H341">
        <f t="shared" si="40"/>
        <v>-4.2284921960625397</v>
      </c>
      <c r="I341">
        <f t="shared" si="41"/>
        <v>17.880146252161801</v>
      </c>
    </row>
    <row r="342" spans="1:9">
      <c r="A342">
        <v>3.7</v>
      </c>
      <c r="B342">
        <v>37.064999999999998</v>
      </c>
      <c r="C342">
        <f t="shared" si="35"/>
        <v>137.1405</v>
      </c>
      <c r="D342">
        <f t="shared" si="36"/>
        <v>13.690000000000001</v>
      </c>
      <c r="E342">
        <f t="shared" si="37"/>
        <v>33.960841293813132</v>
      </c>
      <c r="F342">
        <f t="shared" si="38"/>
        <v>3.1041587061868654</v>
      </c>
      <c r="G342">
        <f t="shared" si="39"/>
        <v>8.3749054530874556E-2</v>
      </c>
      <c r="H342">
        <f t="shared" si="40"/>
        <v>3.1041587061868654</v>
      </c>
      <c r="I342">
        <f t="shared" si="41"/>
        <v>9.6358012731957139</v>
      </c>
    </row>
    <row r="343" spans="1:9">
      <c r="A343">
        <v>2</v>
      </c>
      <c r="B343">
        <v>41.521000000000001</v>
      </c>
      <c r="C343">
        <f t="shared" si="35"/>
        <v>83.042000000000002</v>
      </c>
      <c r="D343">
        <f t="shared" si="36"/>
        <v>4</v>
      </c>
      <c r="E343">
        <f t="shared" si="37"/>
        <v>41.510819514399827</v>
      </c>
      <c r="F343">
        <f t="shared" si="38"/>
        <v>1.0180485600173483E-2</v>
      </c>
      <c r="G343">
        <f t="shared" si="39"/>
        <v>2.4518883456981969E-4</v>
      </c>
      <c r="H343">
        <f t="shared" si="40"/>
        <v>1.0180485600173483E-2</v>
      </c>
      <c r="I343">
        <f t="shared" si="41"/>
        <v>1.0364228705533964E-4</v>
      </c>
    </row>
    <row r="344" spans="1:9">
      <c r="A344">
        <v>4</v>
      </c>
      <c r="B344">
        <v>28.4</v>
      </c>
      <c r="C344">
        <f t="shared" si="35"/>
        <v>113.6</v>
      </c>
      <c r="D344">
        <f t="shared" si="36"/>
        <v>16</v>
      </c>
      <c r="E344">
        <f t="shared" si="37"/>
        <v>32.628492196062538</v>
      </c>
      <c r="F344">
        <f t="shared" si="38"/>
        <v>4.2284921960625397</v>
      </c>
      <c r="G344">
        <f t="shared" si="39"/>
        <v>0.14889057028389224</v>
      </c>
      <c r="H344">
        <f t="shared" si="40"/>
        <v>-4.2284921960625397</v>
      </c>
      <c r="I344">
        <f t="shared" si="41"/>
        <v>17.880146252161801</v>
      </c>
    </row>
    <row r="345" spans="1:9">
      <c r="A345">
        <v>2.5</v>
      </c>
      <c r="B345">
        <v>37.057400000000001</v>
      </c>
      <c r="C345">
        <f t="shared" si="35"/>
        <v>92.643500000000003</v>
      </c>
      <c r="D345">
        <f t="shared" si="36"/>
        <v>6.25</v>
      </c>
      <c r="E345">
        <f t="shared" si="37"/>
        <v>39.290237684815509</v>
      </c>
      <c r="F345">
        <f t="shared" si="38"/>
        <v>2.2328376848155074</v>
      </c>
      <c r="G345">
        <f t="shared" si="39"/>
        <v>6.025349012115009E-2</v>
      </c>
      <c r="H345">
        <f t="shared" si="40"/>
        <v>-2.2328376848155074</v>
      </c>
      <c r="I345">
        <f t="shared" si="41"/>
        <v>4.9855641267322754</v>
      </c>
    </row>
    <row r="346" spans="1:9">
      <c r="A346">
        <v>3.6</v>
      </c>
      <c r="B346">
        <v>33.200000000000003</v>
      </c>
      <c r="C346">
        <f t="shared" si="35"/>
        <v>119.52000000000001</v>
      </c>
      <c r="D346">
        <f t="shared" si="36"/>
        <v>12.96</v>
      </c>
      <c r="E346">
        <f t="shared" si="37"/>
        <v>34.404957659729995</v>
      </c>
      <c r="F346">
        <f t="shared" si="38"/>
        <v>1.2049576597299918</v>
      </c>
      <c r="G346">
        <f t="shared" si="39"/>
        <v>3.629390541355397E-2</v>
      </c>
      <c r="H346">
        <f t="shared" si="40"/>
        <v>-1.2049576597299918</v>
      </c>
      <c r="I346">
        <f t="shared" si="41"/>
        <v>1.4519229617419787</v>
      </c>
    </row>
    <row r="347" spans="1:9">
      <c r="A347">
        <v>3.5</v>
      </c>
      <c r="B347">
        <v>36.556399999999996</v>
      </c>
      <c r="C347">
        <f t="shared" si="35"/>
        <v>127.94739999999999</v>
      </c>
      <c r="D347">
        <f t="shared" si="36"/>
        <v>12.25</v>
      </c>
      <c r="E347">
        <f t="shared" si="37"/>
        <v>34.849074025646857</v>
      </c>
      <c r="F347">
        <f t="shared" si="38"/>
        <v>1.7073259743531395</v>
      </c>
      <c r="G347">
        <f t="shared" si="39"/>
        <v>4.6703886989778523E-2</v>
      </c>
      <c r="H347">
        <f t="shared" si="40"/>
        <v>1.7073259743531395</v>
      </c>
      <c r="I347">
        <f t="shared" si="41"/>
        <v>2.914961982700897</v>
      </c>
    </row>
    <row r="348" spans="1:9">
      <c r="A348">
        <v>2.4</v>
      </c>
      <c r="B348">
        <v>43.5</v>
      </c>
      <c r="C348">
        <f t="shared" si="35"/>
        <v>104.39999999999999</v>
      </c>
      <c r="D348">
        <f t="shared" si="36"/>
        <v>5.76</v>
      </c>
      <c r="E348">
        <f t="shared" si="37"/>
        <v>39.734354050732371</v>
      </c>
      <c r="F348">
        <f t="shared" si="38"/>
        <v>3.7656459492676291</v>
      </c>
      <c r="G348">
        <f t="shared" si="39"/>
        <v>8.6566573546382281E-2</v>
      </c>
      <c r="H348">
        <f t="shared" si="40"/>
        <v>3.7656459492676291</v>
      </c>
      <c r="I348">
        <f t="shared" si="41"/>
        <v>14.180089415235702</v>
      </c>
    </row>
    <row r="349" spans="1:9">
      <c r="A349">
        <v>3.5</v>
      </c>
      <c r="B349">
        <v>31.947500000000002</v>
      </c>
      <c r="C349">
        <f t="shared" si="35"/>
        <v>111.81625000000001</v>
      </c>
      <c r="D349">
        <f t="shared" si="36"/>
        <v>12.25</v>
      </c>
      <c r="E349">
        <f t="shared" si="37"/>
        <v>34.849074025646857</v>
      </c>
      <c r="F349">
        <f t="shared" si="38"/>
        <v>2.9015740256468554</v>
      </c>
      <c r="G349">
        <f t="shared" si="39"/>
        <v>9.0823195105934895E-2</v>
      </c>
      <c r="H349">
        <f t="shared" si="40"/>
        <v>-2.9015740256468554</v>
      </c>
      <c r="I349">
        <f t="shared" si="41"/>
        <v>8.4191318263084991</v>
      </c>
    </row>
    <row r="350" spans="1:9">
      <c r="A350">
        <v>3.6</v>
      </c>
      <c r="B350">
        <v>32.6</v>
      </c>
      <c r="C350">
        <f t="shared" si="35"/>
        <v>117.36000000000001</v>
      </c>
      <c r="D350">
        <f t="shared" si="36"/>
        <v>12.96</v>
      </c>
      <c r="E350">
        <f t="shared" si="37"/>
        <v>34.404957659729995</v>
      </c>
      <c r="F350">
        <f t="shared" si="38"/>
        <v>1.8049576597299932</v>
      </c>
      <c r="G350">
        <f t="shared" si="39"/>
        <v>5.5366799378220651E-2</v>
      </c>
      <c r="H350">
        <f t="shared" si="40"/>
        <v>-1.8049576597299932</v>
      </c>
      <c r="I350">
        <f t="shared" si="41"/>
        <v>3.2578721534179742</v>
      </c>
    </row>
    <row r="351" spans="1:9">
      <c r="A351">
        <v>2</v>
      </c>
      <c r="B351">
        <v>37.798900000000003</v>
      </c>
      <c r="C351">
        <f t="shared" si="35"/>
        <v>75.597800000000007</v>
      </c>
      <c r="D351">
        <f t="shared" si="36"/>
        <v>4</v>
      </c>
      <c r="E351">
        <f t="shared" si="37"/>
        <v>41.510819514399827</v>
      </c>
      <c r="F351">
        <f t="shared" si="38"/>
        <v>3.711919514399824</v>
      </c>
      <c r="G351">
        <f t="shared" si="39"/>
        <v>9.8201786676327188E-2</v>
      </c>
      <c r="H351">
        <f t="shared" si="40"/>
        <v>-3.711919514399824</v>
      </c>
      <c r="I351">
        <f t="shared" si="41"/>
        <v>13.778346481382226</v>
      </c>
    </row>
    <row r="352" spans="1:9">
      <c r="A352">
        <v>5.7</v>
      </c>
      <c r="B352">
        <v>25.617899999999999</v>
      </c>
      <c r="C352">
        <f t="shared" si="35"/>
        <v>146.02203</v>
      </c>
      <c r="D352">
        <f t="shared" si="36"/>
        <v>32.49</v>
      </c>
      <c r="E352">
        <f t="shared" si="37"/>
        <v>25.078513975475843</v>
      </c>
      <c r="F352">
        <f t="shared" si="38"/>
        <v>0.53938602452415552</v>
      </c>
      <c r="G352">
        <f t="shared" si="39"/>
        <v>2.1055044501077588E-2</v>
      </c>
      <c r="H352">
        <f t="shared" si="40"/>
        <v>0.53938602452415552</v>
      </c>
      <c r="I352">
        <f t="shared" si="41"/>
        <v>0.29093728345197289</v>
      </c>
    </row>
    <row r="353" spans="1:9">
      <c r="A353">
        <v>1.6</v>
      </c>
      <c r="B353">
        <v>47.7592</v>
      </c>
      <c r="C353">
        <f t="shared" si="35"/>
        <v>76.414720000000003</v>
      </c>
      <c r="D353">
        <f t="shared" si="36"/>
        <v>2.5600000000000005</v>
      </c>
      <c r="E353">
        <f t="shared" si="37"/>
        <v>43.287284978067284</v>
      </c>
      <c r="F353">
        <f t="shared" si="38"/>
        <v>4.4719150219327162</v>
      </c>
      <c r="G353">
        <f t="shared" si="39"/>
        <v>9.3634630017519482E-2</v>
      </c>
      <c r="H353">
        <f t="shared" si="40"/>
        <v>4.4719150219327162</v>
      </c>
      <c r="I353">
        <f t="shared" si="41"/>
        <v>19.998023963387485</v>
      </c>
    </row>
    <row r="354" spans="1:9">
      <c r="A354">
        <v>2.5</v>
      </c>
      <c r="B354">
        <v>40.0169</v>
      </c>
      <c r="C354">
        <f t="shared" si="35"/>
        <v>100.04225</v>
      </c>
      <c r="D354">
        <f t="shared" si="36"/>
        <v>6.25</v>
      </c>
      <c r="E354">
        <f t="shared" si="37"/>
        <v>39.290237684815509</v>
      </c>
      <c r="F354">
        <f t="shared" si="38"/>
        <v>0.72666231518449109</v>
      </c>
      <c r="G354">
        <f t="shared" si="39"/>
        <v>1.8158885750382742E-2</v>
      </c>
      <c r="H354">
        <f t="shared" si="40"/>
        <v>0.72666231518449109</v>
      </c>
      <c r="I354">
        <f t="shared" si="41"/>
        <v>0.52803812030928465</v>
      </c>
    </row>
    <row r="355" spans="1:9">
      <c r="A355">
        <v>1.8</v>
      </c>
      <c r="B355">
        <v>37.619999999999997</v>
      </c>
      <c r="C355">
        <f t="shared" si="35"/>
        <v>67.715999999999994</v>
      </c>
      <c r="D355">
        <f t="shared" si="36"/>
        <v>3.24</v>
      </c>
      <c r="E355">
        <f t="shared" si="37"/>
        <v>42.399052246233559</v>
      </c>
      <c r="F355">
        <f t="shared" si="38"/>
        <v>4.7790522462335616</v>
      </c>
      <c r="G355">
        <f t="shared" si="39"/>
        <v>0.12703488161173743</v>
      </c>
      <c r="H355">
        <f t="shared" si="40"/>
        <v>-4.7790522462335616</v>
      </c>
      <c r="I355">
        <f t="shared" si="41"/>
        <v>22.839340372230051</v>
      </c>
    </row>
    <row r="356" spans="1:9">
      <c r="A356">
        <v>4</v>
      </c>
      <c r="B356">
        <v>29.4</v>
      </c>
      <c r="C356">
        <f t="shared" si="35"/>
        <v>117.6</v>
      </c>
      <c r="D356">
        <f t="shared" si="36"/>
        <v>16</v>
      </c>
      <c r="E356">
        <f t="shared" si="37"/>
        <v>32.628492196062538</v>
      </c>
      <c r="F356">
        <f t="shared" si="38"/>
        <v>3.2284921960625397</v>
      </c>
      <c r="G356">
        <f t="shared" si="39"/>
        <v>0.10981265973001836</v>
      </c>
      <c r="H356">
        <f t="shared" si="40"/>
        <v>-3.2284921960625397</v>
      </c>
      <c r="I356">
        <f t="shared" si="41"/>
        <v>10.42316186003672</v>
      </c>
    </row>
    <row r="357" spans="1:9">
      <c r="A357">
        <v>4</v>
      </c>
      <c r="B357">
        <v>25.753499999999999</v>
      </c>
      <c r="C357">
        <f t="shared" si="35"/>
        <v>103.014</v>
      </c>
      <c r="D357">
        <f t="shared" si="36"/>
        <v>16</v>
      </c>
      <c r="E357">
        <f t="shared" si="37"/>
        <v>32.628492196062538</v>
      </c>
      <c r="F357">
        <f t="shared" si="38"/>
        <v>6.8749921960625393</v>
      </c>
      <c r="G357">
        <f t="shared" si="39"/>
        <v>0.26695370322723277</v>
      </c>
      <c r="H357">
        <f t="shared" si="40"/>
        <v>-6.8749921960625393</v>
      </c>
      <c r="I357">
        <f t="shared" si="41"/>
        <v>47.265517695920813</v>
      </c>
    </row>
    <row r="358" spans="1:9">
      <c r="A358">
        <v>3</v>
      </c>
      <c r="B358">
        <v>31.3917</v>
      </c>
      <c r="C358">
        <f t="shared" si="35"/>
        <v>94.1751</v>
      </c>
      <c r="D358">
        <f t="shared" si="36"/>
        <v>9</v>
      </c>
      <c r="E358">
        <f t="shared" si="37"/>
        <v>37.069655855231183</v>
      </c>
      <c r="F358">
        <f t="shared" si="38"/>
        <v>5.6779558552311826</v>
      </c>
      <c r="G358">
        <f t="shared" si="39"/>
        <v>0.18087443035041692</v>
      </c>
      <c r="H358">
        <f t="shared" si="40"/>
        <v>-5.6779558552311826</v>
      </c>
      <c r="I358">
        <f t="shared" si="41"/>
        <v>32.239182693954071</v>
      </c>
    </row>
    <row r="359" spans="1:9">
      <c r="A359">
        <v>2.9</v>
      </c>
      <c r="B359">
        <v>35.323700000000002</v>
      </c>
      <c r="C359">
        <f t="shared" si="35"/>
        <v>102.43873000000001</v>
      </c>
      <c r="D359">
        <f t="shared" si="36"/>
        <v>8.41</v>
      </c>
      <c r="E359">
        <f t="shared" si="37"/>
        <v>37.513772221148045</v>
      </c>
      <c r="F359">
        <f t="shared" si="38"/>
        <v>2.1900722211480428</v>
      </c>
      <c r="G359">
        <f t="shared" si="39"/>
        <v>6.2000079865587199E-2</v>
      </c>
      <c r="H359">
        <f t="shared" si="40"/>
        <v>-2.1900722211480428</v>
      </c>
      <c r="I359">
        <f t="shared" si="41"/>
        <v>4.7964163338443218</v>
      </c>
    </row>
    <row r="360" spans="1:9">
      <c r="A360">
        <v>2.5</v>
      </c>
      <c r="B360">
        <v>35.922600000000003</v>
      </c>
      <c r="C360">
        <f t="shared" si="35"/>
        <v>89.8065</v>
      </c>
      <c r="D360">
        <f t="shared" si="36"/>
        <v>6.25</v>
      </c>
      <c r="E360">
        <f t="shared" si="37"/>
        <v>39.290237684815509</v>
      </c>
      <c r="F360">
        <f t="shared" si="38"/>
        <v>3.3676376848155058</v>
      </c>
      <c r="G360">
        <f t="shared" si="39"/>
        <v>9.3747047396778235E-2</v>
      </c>
      <c r="H360">
        <f t="shared" si="40"/>
        <v>-3.3676376848155058</v>
      </c>
      <c r="I360">
        <f t="shared" si="41"/>
        <v>11.34098357618954</v>
      </c>
    </row>
    <row r="361" spans="1:9">
      <c r="A361">
        <v>1.3</v>
      </c>
      <c r="B361">
        <v>65</v>
      </c>
      <c r="C361">
        <f t="shared" si="35"/>
        <v>84.5</v>
      </c>
      <c r="D361">
        <f t="shared" si="36"/>
        <v>1.6900000000000002</v>
      </c>
      <c r="E361">
        <f t="shared" si="37"/>
        <v>44.619634075817878</v>
      </c>
      <c r="F361">
        <f t="shared" si="38"/>
        <v>20.380365924182122</v>
      </c>
      <c r="G361">
        <f t="shared" si="39"/>
        <v>0.31354409114126341</v>
      </c>
      <c r="H361">
        <f t="shared" si="40"/>
        <v>20.380365924182122</v>
      </c>
      <c r="I361">
        <f t="shared" si="41"/>
        <v>415.35931520356382</v>
      </c>
    </row>
    <row r="362" spans="1:9">
      <c r="A362">
        <v>3.7</v>
      </c>
      <c r="B362">
        <v>31.3858</v>
      </c>
      <c r="C362">
        <f t="shared" si="35"/>
        <v>116.12746</v>
      </c>
      <c r="D362">
        <f t="shared" si="36"/>
        <v>13.690000000000001</v>
      </c>
      <c r="E362">
        <f t="shared" si="37"/>
        <v>33.960841293813132</v>
      </c>
      <c r="F362">
        <f t="shared" si="38"/>
        <v>2.5750412938131326</v>
      </c>
      <c r="G362">
        <f t="shared" si="39"/>
        <v>8.2044787573142403E-2</v>
      </c>
      <c r="H362">
        <f t="shared" si="40"/>
        <v>-2.5750412938131326</v>
      </c>
      <c r="I362">
        <f t="shared" si="41"/>
        <v>6.6308376648428125</v>
      </c>
    </row>
    <row r="363" spans="1:9">
      <c r="A363">
        <v>3.8</v>
      </c>
      <c r="B363">
        <v>33.200000000000003</v>
      </c>
      <c r="C363">
        <f t="shared" si="35"/>
        <v>126.16000000000001</v>
      </c>
      <c r="D363">
        <f t="shared" si="36"/>
        <v>14.44</v>
      </c>
      <c r="E363">
        <f t="shared" si="37"/>
        <v>33.516724927896263</v>
      </c>
      <c r="F363">
        <f t="shared" si="38"/>
        <v>0.31672492789626006</v>
      </c>
      <c r="G363">
        <f t="shared" si="39"/>
        <v>9.5399074667548208E-3</v>
      </c>
      <c r="H363">
        <f t="shared" si="40"/>
        <v>-0.31672492789626006</v>
      </c>
      <c r="I363">
        <f t="shared" si="41"/>
        <v>0.10031467995089113</v>
      </c>
    </row>
    <row r="364" spans="1:9">
      <c r="A364">
        <v>3.8</v>
      </c>
      <c r="B364">
        <v>29.5</v>
      </c>
      <c r="C364">
        <f t="shared" si="35"/>
        <v>112.1</v>
      </c>
      <c r="D364">
        <f t="shared" si="36"/>
        <v>14.44</v>
      </c>
      <c r="E364">
        <f t="shared" si="37"/>
        <v>33.516724927896263</v>
      </c>
      <c r="F364">
        <f t="shared" si="38"/>
        <v>4.0167249278962629</v>
      </c>
      <c r="G364">
        <f t="shared" si="39"/>
        <v>0.13616016704733094</v>
      </c>
      <c r="H364">
        <f t="shared" si="40"/>
        <v>-4.0167249278962629</v>
      </c>
      <c r="I364">
        <f t="shared" si="41"/>
        <v>16.13407914638324</v>
      </c>
    </row>
    <row r="365" spans="1:9">
      <c r="A365">
        <v>3</v>
      </c>
      <c r="B365">
        <v>37.9</v>
      </c>
      <c r="C365">
        <f t="shared" si="35"/>
        <v>113.69999999999999</v>
      </c>
      <c r="D365">
        <f t="shared" si="36"/>
        <v>9</v>
      </c>
      <c r="E365">
        <f t="shared" si="37"/>
        <v>37.069655855231183</v>
      </c>
      <c r="F365">
        <f t="shared" si="38"/>
        <v>0.8303441447688158</v>
      </c>
      <c r="G365">
        <f t="shared" si="39"/>
        <v>2.1908816484665326E-2</v>
      </c>
      <c r="H365">
        <f t="shared" si="40"/>
        <v>0.8303441447688158</v>
      </c>
      <c r="I365">
        <f t="shared" si="41"/>
        <v>0.68947139875185615</v>
      </c>
    </row>
    <row r="366" spans="1:9">
      <c r="A366">
        <v>2</v>
      </c>
      <c r="B366">
        <v>41.521000000000001</v>
      </c>
      <c r="C366">
        <f t="shared" si="35"/>
        <v>83.042000000000002</v>
      </c>
      <c r="D366">
        <f t="shared" si="36"/>
        <v>4</v>
      </c>
      <c r="E366">
        <f t="shared" si="37"/>
        <v>41.510819514399827</v>
      </c>
      <c r="F366">
        <f t="shared" si="38"/>
        <v>1.0180485600173483E-2</v>
      </c>
      <c r="G366">
        <f t="shared" si="39"/>
        <v>2.4518883456981969E-4</v>
      </c>
      <c r="H366">
        <f t="shared" si="40"/>
        <v>1.0180485600173483E-2</v>
      </c>
      <c r="I366">
        <f t="shared" si="41"/>
        <v>1.0364228705533964E-4</v>
      </c>
    </row>
    <row r="367" spans="1:9">
      <c r="A367">
        <v>3.2</v>
      </c>
      <c r="B367">
        <v>29.7</v>
      </c>
      <c r="C367">
        <f t="shared" si="35"/>
        <v>95.04</v>
      </c>
      <c r="D367">
        <f t="shared" si="36"/>
        <v>10.240000000000002</v>
      </c>
      <c r="E367">
        <f t="shared" si="37"/>
        <v>36.181423123397451</v>
      </c>
      <c r="F367">
        <f t="shared" si="38"/>
        <v>6.4814231233974517</v>
      </c>
      <c r="G367">
        <f t="shared" si="39"/>
        <v>0.21822973479452701</v>
      </c>
      <c r="H367">
        <f t="shared" si="40"/>
        <v>-6.4814231233974517</v>
      </c>
      <c r="I367">
        <f t="shared" si="41"/>
        <v>42.008845704511181</v>
      </c>
    </row>
    <row r="368" spans="1:9">
      <c r="A368">
        <v>6.5</v>
      </c>
      <c r="B368">
        <v>19.899999999999999</v>
      </c>
      <c r="C368">
        <f t="shared" si="35"/>
        <v>129.35</v>
      </c>
      <c r="D368">
        <f t="shared" si="36"/>
        <v>42.25</v>
      </c>
      <c r="E368">
        <f t="shared" si="37"/>
        <v>21.525583048140927</v>
      </c>
      <c r="F368">
        <f t="shared" si="38"/>
        <v>1.6255830481409284</v>
      </c>
      <c r="G368">
        <f t="shared" si="39"/>
        <v>8.1687590358840628E-2</v>
      </c>
      <c r="H368">
        <f t="shared" si="40"/>
        <v>-1.6255830481409284</v>
      </c>
      <c r="I368">
        <f t="shared" si="41"/>
        <v>2.6425202464031519</v>
      </c>
    </row>
    <row r="369" spans="1:9">
      <c r="A369">
        <v>6.2</v>
      </c>
      <c r="B369">
        <v>26</v>
      </c>
      <c r="C369">
        <f t="shared" si="35"/>
        <v>161.20000000000002</v>
      </c>
      <c r="D369">
        <f t="shared" si="36"/>
        <v>38.440000000000005</v>
      </c>
      <c r="E369">
        <f t="shared" si="37"/>
        <v>22.857932145891521</v>
      </c>
      <c r="F369">
        <f t="shared" si="38"/>
        <v>3.142067854108479</v>
      </c>
      <c r="G369">
        <f t="shared" si="39"/>
        <v>0.12084876361955689</v>
      </c>
      <c r="H369">
        <f t="shared" si="40"/>
        <v>3.142067854108479</v>
      </c>
      <c r="I369">
        <f t="shared" si="41"/>
        <v>9.8725903998218616</v>
      </c>
    </row>
    <row r="370" spans="1:9">
      <c r="A370">
        <v>2.5</v>
      </c>
      <c r="B370">
        <v>41.664200000000001</v>
      </c>
      <c r="C370">
        <f t="shared" si="35"/>
        <v>104.1605</v>
      </c>
      <c r="D370">
        <f t="shared" si="36"/>
        <v>6.25</v>
      </c>
      <c r="E370">
        <f t="shared" si="37"/>
        <v>39.290237684815509</v>
      </c>
      <c r="F370">
        <f t="shared" si="38"/>
        <v>2.3739623151844924</v>
      </c>
      <c r="G370">
        <f t="shared" si="39"/>
        <v>5.6978468689774249E-2</v>
      </c>
      <c r="H370">
        <f t="shared" si="40"/>
        <v>2.3739623151844924</v>
      </c>
      <c r="I370">
        <f t="shared" si="41"/>
        <v>5.6356970739161154</v>
      </c>
    </row>
    <row r="371" spans="1:9">
      <c r="A371">
        <v>2</v>
      </c>
      <c r="B371">
        <v>37.1</v>
      </c>
      <c r="C371">
        <f t="shared" si="35"/>
        <v>74.2</v>
      </c>
      <c r="D371">
        <f t="shared" si="36"/>
        <v>4</v>
      </c>
      <c r="E371">
        <f t="shared" si="37"/>
        <v>41.510819514399827</v>
      </c>
      <c r="F371">
        <f t="shared" si="38"/>
        <v>4.4108195143998259</v>
      </c>
      <c r="G371">
        <f t="shared" si="39"/>
        <v>0.11889001386522441</v>
      </c>
      <c r="H371">
        <f t="shared" si="40"/>
        <v>-4.4108195143998259</v>
      </c>
      <c r="I371">
        <f t="shared" si="41"/>
        <v>19.455328788610316</v>
      </c>
    </row>
    <row r="372" spans="1:9">
      <c r="A372">
        <v>5.5</v>
      </c>
      <c r="B372">
        <v>23.9</v>
      </c>
      <c r="C372">
        <f t="shared" si="35"/>
        <v>131.44999999999999</v>
      </c>
      <c r="D372">
        <f t="shared" si="36"/>
        <v>30.25</v>
      </c>
      <c r="E372">
        <f t="shared" si="37"/>
        <v>25.966746707309571</v>
      </c>
      <c r="F372">
        <f t="shared" si="38"/>
        <v>2.0667467073095729</v>
      </c>
      <c r="G372">
        <f t="shared" si="39"/>
        <v>8.6474757628015611E-2</v>
      </c>
      <c r="H372">
        <f t="shared" si="40"/>
        <v>-2.0667467073095729</v>
      </c>
      <c r="I372">
        <f t="shared" si="41"/>
        <v>4.2714419521749614</v>
      </c>
    </row>
    <row r="373" spans="1:9">
      <c r="A373">
        <v>5.3</v>
      </c>
      <c r="B373">
        <v>22.9</v>
      </c>
      <c r="C373">
        <f t="shared" si="35"/>
        <v>121.36999999999999</v>
      </c>
      <c r="D373">
        <f t="shared" si="36"/>
        <v>28.09</v>
      </c>
      <c r="E373">
        <f t="shared" si="37"/>
        <v>26.8549794391433</v>
      </c>
      <c r="F373">
        <f t="shared" si="38"/>
        <v>3.9549794391433011</v>
      </c>
      <c r="G373">
        <f t="shared" si="39"/>
        <v>0.17270652572678172</v>
      </c>
      <c r="H373">
        <f t="shared" si="40"/>
        <v>-3.9549794391433011</v>
      </c>
      <c r="I373">
        <f t="shared" si="41"/>
        <v>15.64186236404626</v>
      </c>
    </row>
    <row r="374" spans="1:9">
      <c r="A374">
        <v>2.4</v>
      </c>
      <c r="B374">
        <v>33.6</v>
      </c>
      <c r="C374">
        <f t="shared" si="35"/>
        <v>80.64</v>
      </c>
      <c r="D374">
        <f t="shared" si="36"/>
        <v>5.76</v>
      </c>
      <c r="E374">
        <f t="shared" si="37"/>
        <v>39.734354050732371</v>
      </c>
      <c r="F374">
        <f t="shared" si="38"/>
        <v>6.1343540507323695</v>
      </c>
      <c r="G374">
        <f t="shared" si="39"/>
        <v>0.18257006103370146</v>
      </c>
      <c r="H374">
        <f t="shared" si="40"/>
        <v>-6.1343540507323695</v>
      </c>
      <c r="I374">
        <f t="shared" si="41"/>
        <v>37.630299619736633</v>
      </c>
    </row>
    <row r="375" spans="1:9">
      <c r="A375">
        <v>2</v>
      </c>
      <c r="B375">
        <v>60.1</v>
      </c>
      <c r="C375">
        <f t="shared" si="35"/>
        <v>120.2</v>
      </c>
      <c r="D375">
        <f t="shared" si="36"/>
        <v>4</v>
      </c>
      <c r="E375">
        <f t="shared" si="37"/>
        <v>41.510819514399827</v>
      </c>
      <c r="F375">
        <f t="shared" si="38"/>
        <v>18.589180485600174</v>
      </c>
      <c r="G375">
        <f t="shared" si="39"/>
        <v>0.30930416781364684</v>
      </c>
      <c r="H375">
        <f t="shared" si="40"/>
        <v>18.589180485600174</v>
      </c>
      <c r="I375">
        <f t="shared" si="41"/>
        <v>345.55763112621833</v>
      </c>
    </row>
    <row r="376" spans="1:9">
      <c r="A376">
        <v>2.9</v>
      </c>
      <c r="B376">
        <v>37.329599999999999</v>
      </c>
      <c r="C376">
        <f t="shared" si="35"/>
        <v>108.25583999999999</v>
      </c>
      <c r="D376">
        <f t="shared" si="36"/>
        <v>8.41</v>
      </c>
      <c r="E376">
        <f t="shared" si="37"/>
        <v>37.513772221148045</v>
      </c>
      <c r="F376">
        <f t="shared" si="38"/>
        <v>0.18417222114804588</v>
      </c>
      <c r="G376">
        <f t="shared" si="39"/>
        <v>4.9336778628232252E-3</v>
      </c>
      <c r="H376">
        <f t="shared" si="40"/>
        <v>-0.18417222114804588</v>
      </c>
      <c r="I376">
        <f t="shared" si="41"/>
        <v>3.3919407042604717E-2</v>
      </c>
    </row>
    <row r="377" spans="1:9">
      <c r="A377">
        <v>2.4</v>
      </c>
      <c r="B377">
        <v>31.3</v>
      </c>
      <c r="C377">
        <f t="shared" si="35"/>
        <v>75.12</v>
      </c>
      <c r="D377">
        <f t="shared" si="36"/>
        <v>5.76</v>
      </c>
      <c r="E377">
        <f t="shared" si="37"/>
        <v>39.734354050732371</v>
      </c>
      <c r="F377">
        <f t="shared" si="38"/>
        <v>8.4343540507323702</v>
      </c>
      <c r="G377">
        <f t="shared" si="39"/>
        <v>0.26946818053458049</v>
      </c>
      <c r="H377">
        <f t="shared" si="40"/>
        <v>-8.4343540507323702</v>
      </c>
      <c r="I377">
        <f t="shared" si="41"/>
        <v>71.138328253105541</v>
      </c>
    </row>
    <row r="378" spans="1:9">
      <c r="A378">
        <v>5.7</v>
      </c>
      <c r="B378">
        <v>21.7</v>
      </c>
      <c r="C378">
        <f t="shared" si="35"/>
        <v>123.69</v>
      </c>
      <c r="D378">
        <f t="shared" si="36"/>
        <v>32.49</v>
      </c>
      <c r="E378">
        <f t="shared" si="37"/>
        <v>25.078513975475843</v>
      </c>
      <c r="F378">
        <f t="shared" si="38"/>
        <v>3.378513975475844</v>
      </c>
      <c r="G378">
        <f t="shared" si="39"/>
        <v>0.15569188827077624</v>
      </c>
      <c r="H378">
        <f t="shared" si="40"/>
        <v>-3.378513975475844</v>
      </c>
      <c r="I378">
        <f t="shared" si="41"/>
        <v>11.414356682485591</v>
      </c>
    </row>
    <row r="379" spans="1:9">
      <c r="A379">
        <v>3.5</v>
      </c>
      <c r="B379">
        <v>37.4</v>
      </c>
      <c r="C379">
        <f t="shared" si="35"/>
        <v>130.9</v>
      </c>
      <c r="D379">
        <f t="shared" si="36"/>
        <v>12.25</v>
      </c>
      <c r="E379">
        <f t="shared" si="37"/>
        <v>34.849074025646857</v>
      </c>
      <c r="F379">
        <f t="shared" si="38"/>
        <v>2.5509259743531416</v>
      </c>
      <c r="G379">
        <f t="shared" si="39"/>
        <v>6.8206576854362072E-2</v>
      </c>
      <c r="H379">
        <f t="shared" si="40"/>
        <v>2.5509259743531416</v>
      </c>
      <c r="I379">
        <f t="shared" si="41"/>
        <v>6.507223326629525</v>
      </c>
    </row>
    <row r="380" spans="1:9">
      <c r="A380">
        <v>4.2</v>
      </c>
      <c r="B380">
        <v>31.5002</v>
      </c>
      <c r="C380">
        <f t="shared" si="35"/>
        <v>132.30083999999999</v>
      </c>
      <c r="D380">
        <f t="shared" si="36"/>
        <v>17.64</v>
      </c>
      <c r="E380">
        <f t="shared" si="37"/>
        <v>31.74025946422881</v>
      </c>
      <c r="F380">
        <f t="shared" si="38"/>
        <v>0.24005946422881053</v>
      </c>
      <c r="G380">
        <f t="shared" si="39"/>
        <v>7.6208869857591552E-3</v>
      </c>
      <c r="H380">
        <f t="shared" si="40"/>
        <v>-0.24005946422881053</v>
      </c>
      <c r="I380">
        <f t="shared" si="41"/>
        <v>5.7628546365823562E-2</v>
      </c>
    </row>
    <row r="381" spans="1:9">
      <c r="A381">
        <v>2.4</v>
      </c>
      <c r="B381">
        <v>44.6</v>
      </c>
      <c r="C381">
        <f t="shared" si="35"/>
        <v>107.04</v>
      </c>
      <c r="D381">
        <f t="shared" si="36"/>
        <v>5.76</v>
      </c>
      <c r="E381">
        <f t="shared" si="37"/>
        <v>39.734354050732371</v>
      </c>
      <c r="F381">
        <f t="shared" si="38"/>
        <v>4.8656459492676305</v>
      </c>
      <c r="G381">
        <f t="shared" si="39"/>
        <v>0.1090952006562249</v>
      </c>
      <c r="H381">
        <f t="shared" si="40"/>
        <v>4.8656459492676305</v>
      </c>
      <c r="I381">
        <f t="shared" si="41"/>
        <v>23.6745105036245</v>
      </c>
    </row>
    <row r="382" spans="1:9">
      <c r="A382">
        <v>2.4</v>
      </c>
      <c r="B382">
        <v>47.408099999999997</v>
      </c>
      <c r="C382">
        <f t="shared" si="35"/>
        <v>113.77943999999999</v>
      </c>
      <c r="D382">
        <f t="shared" si="36"/>
        <v>5.76</v>
      </c>
      <c r="E382">
        <f t="shared" si="37"/>
        <v>39.734354050732371</v>
      </c>
      <c r="F382">
        <f t="shared" si="38"/>
        <v>7.6737459492676265</v>
      </c>
      <c r="G382">
        <f t="shared" si="39"/>
        <v>0.16186571386045057</v>
      </c>
      <c r="H382">
        <f t="shared" si="40"/>
        <v>7.6737459492676265</v>
      </c>
      <c r="I382">
        <f t="shared" si="41"/>
        <v>58.886376893901307</v>
      </c>
    </row>
    <row r="383" spans="1:9">
      <c r="A383">
        <v>2.4</v>
      </c>
      <c r="B383">
        <v>38.599499999999999</v>
      </c>
      <c r="C383">
        <f t="shared" si="35"/>
        <v>92.638799999999989</v>
      </c>
      <c r="D383">
        <f t="shared" si="36"/>
        <v>5.76</v>
      </c>
      <c r="E383">
        <f t="shared" si="37"/>
        <v>39.734354050732371</v>
      </c>
      <c r="F383">
        <f t="shared" si="38"/>
        <v>1.1348540507323719</v>
      </c>
      <c r="G383">
        <f t="shared" si="39"/>
        <v>2.9400744847274497E-2</v>
      </c>
      <c r="H383">
        <f t="shared" si="40"/>
        <v>-1.1348540507323719</v>
      </c>
      <c r="I383">
        <f t="shared" si="41"/>
        <v>1.287893716463673</v>
      </c>
    </row>
    <row r="384" spans="1:9">
      <c r="A384">
        <v>6</v>
      </c>
      <c r="B384">
        <v>23.4</v>
      </c>
      <c r="C384">
        <f t="shared" si="35"/>
        <v>140.39999999999998</v>
      </c>
      <c r="D384">
        <f t="shared" si="36"/>
        <v>36</v>
      </c>
      <c r="E384">
        <f t="shared" si="37"/>
        <v>23.746164877725249</v>
      </c>
      <c r="F384">
        <f t="shared" si="38"/>
        <v>0.34616487772525062</v>
      </c>
      <c r="G384">
        <f t="shared" si="39"/>
        <v>1.479337084295943E-2</v>
      </c>
      <c r="H384">
        <f t="shared" si="40"/>
        <v>-0.34616487772525062</v>
      </c>
      <c r="I384">
        <f t="shared" si="41"/>
        <v>0.11983012257053771</v>
      </c>
    </row>
    <row r="385" spans="1:9">
      <c r="A385">
        <v>5.7</v>
      </c>
      <c r="B385">
        <v>24.749099999999999</v>
      </c>
      <c r="C385">
        <f t="shared" si="35"/>
        <v>141.06987000000001</v>
      </c>
      <c r="D385">
        <f t="shared" si="36"/>
        <v>32.49</v>
      </c>
      <c r="E385">
        <f t="shared" si="37"/>
        <v>25.078513975475843</v>
      </c>
      <c r="F385">
        <f t="shared" si="38"/>
        <v>0.32941397547584472</v>
      </c>
      <c r="G385">
        <f t="shared" si="39"/>
        <v>1.3310139579857237E-2</v>
      </c>
      <c r="H385">
        <f t="shared" si="40"/>
        <v>-0.32941397547584472</v>
      </c>
      <c r="I385">
        <f t="shared" si="41"/>
        <v>0.10851356723880043</v>
      </c>
    </row>
    <row r="386" spans="1:9">
      <c r="A386">
        <v>5.6</v>
      </c>
      <c r="B386">
        <v>24.149100000000001</v>
      </c>
      <c r="C386">
        <f t="shared" ref="C386:C449" si="42">A386*B386</f>
        <v>135.23496</v>
      </c>
      <c r="D386">
        <f t="shared" ref="D386:D449" si="43">(A386^2)</f>
        <v>31.359999999999996</v>
      </c>
      <c r="E386">
        <f t="shared" si="37"/>
        <v>25.522630341392709</v>
      </c>
      <c r="F386">
        <f t="shared" si="38"/>
        <v>1.3735303413927085</v>
      </c>
      <c r="G386">
        <f t="shared" si="39"/>
        <v>5.6877082019317841E-2</v>
      </c>
      <c r="H386">
        <f t="shared" si="40"/>
        <v>-1.3735303413927085</v>
      </c>
      <c r="I386">
        <f t="shared" si="41"/>
        <v>1.8865855987263702</v>
      </c>
    </row>
    <row r="387" spans="1:9">
      <c r="A387">
        <v>4.7</v>
      </c>
      <c r="B387">
        <v>25.6</v>
      </c>
      <c r="C387">
        <f t="shared" si="42"/>
        <v>120.32000000000001</v>
      </c>
      <c r="D387">
        <f t="shared" si="43"/>
        <v>22.090000000000003</v>
      </c>
      <c r="E387">
        <f t="shared" ref="E387:E450" si="44">($L$30+$L$29*A387)</f>
        <v>29.519677634644488</v>
      </c>
      <c r="F387">
        <f t="shared" ref="F387:F450" si="45">ABS(B387-E387)</f>
        <v>3.9196776346444864</v>
      </c>
      <c r="G387">
        <f t="shared" ref="G387:G450" si="46">F387/B387</f>
        <v>0.15311240760330025</v>
      </c>
      <c r="H387">
        <f t="shared" ref="H387:H450" si="47">B387-E387</f>
        <v>-3.9196776346444864</v>
      </c>
      <c r="I387">
        <f t="shared" ref="I387:I450" si="48">H387^2</f>
        <v>15.363872759532196</v>
      </c>
    </row>
    <row r="388" spans="1:9">
      <c r="A388">
        <v>3</v>
      </c>
      <c r="B388">
        <v>39.710299999999997</v>
      </c>
      <c r="C388">
        <f t="shared" si="42"/>
        <v>119.1309</v>
      </c>
      <c r="D388">
        <f t="shared" si="43"/>
        <v>9</v>
      </c>
      <c r="E388">
        <f t="shared" si="44"/>
        <v>37.069655855231183</v>
      </c>
      <c r="F388">
        <f t="shared" si="45"/>
        <v>2.6406441447688138</v>
      </c>
      <c r="G388">
        <f t="shared" si="46"/>
        <v>6.6497713307852466E-2</v>
      </c>
      <c r="H388">
        <f t="shared" si="47"/>
        <v>2.6406441447688138</v>
      </c>
      <c r="I388">
        <f t="shared" si="48"/>
        <v>6.9730014993018203</v>
      </c>
    </row>
    <row r="389" spans="1:9">
      <c r="A389">
        <v>2</v>
      </c>
      <c r="B389">
        <v>38.200000000000003</v>
      </c>
      <c r="C389">
        <f t="shared" si="42"/>
        <v>76.400000000000006</v>
      </c>
      <c r="D389">
        <f t="shared" si="43"/>
        <v>4</v>
      </c>
      <c r="E389">
        <f t="shared" si="44"/>
        <v>41.510819514399827</v>
      </c>
      <c r="F389">
        <f t="shared" si="45"/>
        <v>3.3108195143998245</v>
      </c>
      <c r="G389">
        <f t="shared" si="46"/>
        <v>8.6670667916225769E-2</v>
      </c>
      <c r="H389">
        <f t="shared" si="47"/>
        <v>-3.3108195143998245</v>
      </c>
      <c r="I389">
        <f t="shared" si="48"/>
        <v>10.96152585693069</v>
      </c>
    </row>
    <row r="390" spans="1:9">
      <c r="A390">
        <v>6.7</v>
      </c>
      <c r="B390">
        <v>24.2</v>
      </c>
      <c r="C390">
        <f t="shared" si="42"/>
        <v>162.13999999999999</v>
      </c>
      <c r="D390">
        <f t="shared" si="43"/>
        <v>44.89</v>
      </c>
      <c r="E390">
        <f t="shared" si="44"/>
        <v>20.637350316307199</v>
      </c>
      <c r="F390">
        <f t="shared" si="45"/>
        <v>3.5626496836928006</v>
      </c>
      <c r="G390">
        <f t="shared" si="46"/>
        <v>0.1472169290782149</v>
      </c>
      <c r="H390">
        <f t="shared" si="47"/>
        <v>3.5626496836928006</v>
      </c>
      <c r="I390">
        <f t="shared" si="48"/>
        <v>12.692472768716412</v>
      </c>
    </row>
    <row r="391" spans="1:9">
      <c r="A391">
        <v>2.4</v>
      </c>
      <c r="B391">
        <v>43.003500000000003</v>
      </c>
      <c r="C391">
        <f t="shared" si="42"/>
        <v>103.2084</v>
      </c>
      <c r="D391">
        <f t="shared" si="43"/>
        <v>5.76</v>
      </c>
      <c r="E391">
        <f t="shared" si="44"/>
        <v>39.734354050732371</v>
      </c>
      <c r="F391">
        <f t="shared" si="45"/>
        <v>3.2691459492676316</v>
      </c>
      <c r="G391">
        <f t="shared" si="46"/>
        <v>7.6020462270922864E-2</v>
      </c>
      <c r="H391">
        <f t="shared" si="47"/>
        <v>3.2691459492676316</v>
      </c>
      <c r="I391">
        <f t="shared" si="48"/>
        <v>10.687315237612964</v>
      </c>
    </row>
    <row r="392" spans="1:9">
      <c r="A392">
        <v>3.8</v>
      </c>
      <c r="B392">
        <v>33.164900000000003</v>
      </c>
      <c r="C392">
        <f t="shared" si="42"/>
        <v>126.02662000000001</v>
      </c>
      <c r="D392">
        <f t="shared" si="43"/>
        <v>14.44</v>
      </c>
      <c r="E392">
        <f t="shared" si="44"/>
        <v>33.516724927896263</v>
      </c>
      <c r="F392">
        <f t="shared" si="45"/>
        <v>0.35182492789625996</v>
      </c>
      <c r="G392">
        <f t="shared" si="46"/>
        <v>1.0608351838728896E-2</v>
      </c>
      <c r="H392">
        <f t="shared" si="47"/>
        <v>-0.35182492789625996</v>
      </c>
      <c r="I392">
        <f t="shared" si="48"/>
        <v>0.12378077988920852</v>
      </c>
    </row>
    <row r="393" spans="1:9">
      <c r="A393">
        <v>3.7</v>
      </c>
      <c r="B393">
        <v>31.846699999999998</v>
      </c>
      <c r="C393">
        <f t="shared" si="42"/>
        <v>117.83279</v>
      </c>
      <c r="D393">
        <f t="shared" si="43"/>
        <v>13.690000000000001</v>
      </c>
      <c r="E393">
        <f t="shared" si="44"/>
        <v>33.960841293813132</v>
      </c>
      <c r="F393">
        <f t="shared" si="45"/>
        <v>2.1141412938131339</v>
      </c>
      <c r="G393">
        <f t="shared" si="46"/>
        <v>6.6384940788625946E-2</v>
      </c>
      <c r="H393">
        <f t="shared" si="47"/>
        <v>-2.1141412938131339</v>
      </c>
      <c r="I393">
        <f t="shared" si="48"/>
        <v>4.4695934102058716</v>
      </c>
    </row>
    <row r="394" spans="1:9">
      <c r="A394">
        <v>2.9</v>
      </c>
      <c r="B394">
        <v>35.5</v>
      </c>
      <c r="C394">
        <f t="shared" si="42"/>
        <v>102.95</v>
      </c>
      <c r="D394">
        <f t="shared" si="43"/>
        <v>8.41</v>
      </c>
      <c r="E394">
        <f t="shared" si="44"/>
        <v>37.513772221148045</v>
      </c>
      <c r="F394">
        <f t="shared" si="45"/>
        <v>2.0137722211480451</v>
      </c>
      <c r="G394">
        <f t="shared" si="46"/>
        <v>5.672597806050831E-2</v>
      </c>
      <c r="H394">
        <f t="shared" si="47"/>
        <v>-2.0137722211480451</v>
      </c>
      <c r="I394">
        <f t="shared" si="48"/>
        <v>4.0552785586675313</v>
      </c>
    </row>
    <row r="395" spans="1:9">
      <c r="A395">
        <v>2.7</v>
      </c>
      <c r="B395">
        <v>35.429099999999998</v>
      </c>
      <c r="C395">
        <f t="shared" si="42"/>
        <v>95.658569999999997</v>
      </c>
      <c r="D395">
        <f t="shared" si="43"/>
        <v>7.2900000000000009</v>
      </c>
      <c r="E395">
        <f t="shared" si="44"/>
        <v>38.402004952981777</v>
      </c>
      <c r="F395">
        <f t="shared" si="45"/>
        <v>2.9729049529817786</v>
      </c>
      <c r="G395">
        <f t="shared" si="46"/>
        <v>8.3911387898133988E-2</v>
      </c>
      <c r="H395">
        <f t="shared" si="47"/>
        <v>-2.9729049529817786</v>
      </c>
      <c r="I395">
        <f t="shared" si="48"/>
        <v>8.8381638594635916</v>
      </c>
    </row>
    <row r="396" spans="1:9">
      <c r="A396">
        <v>3.5</v>
      </c>
      <c r="B396">
        <v>25.8</v>
      </c>
      <c r="C396">
        <f t="shared" si="42"/>
        <v>90.3</v>
      </c>
      <c r="D396">
        <f t="shared" si="43"/>
        <v>12.25</v>
      </c>
      <c r="E396">
        <f t="shared" si="44"/>
        <v>34.849074025646857</v>
      </c>
      <c r="F396">
        <f t="shared" si="45"/>
        <v>9.0490740256468563</v>
      </c>
      <c r="G396">
        <f t="shared" si="46"/>
        <v>0.35073930331964559</v>
      </c>
      <c r="H396">
        <f t="shared" si="47"/>
        <v>-9.0490740256468563</v>
      </c>
      <c r="I396">
        <f t="shared" si="48"/>
        <v>81.885740721636594</v>
      </c>
    </row>
    <row r="397" spans="1:9">
      <c r="A397">
        <v>2.5</v>
      </c>
      <c r="B397">
        <v>42.921500000000002</v>
      </c>
      <c r="C397">
        <f t="shared" si="42"/>
        <v>107.30375000000001</v>
      </c>
      <c r="D397">
        <f t="shared" si="43"/>
        <v>6.25</v>
      </c>
      <c r="E397">
        <f t="shared" si="44"/>
        <v>39.290237684815509</v>
      </c>
      <c r="F397">
        <f t="shared" si="45"/>
        <v>3.6312623151844932</v>
      </c>
      <c r="G397">
        <f t="shared" si="46"/>
        <v>8.4602409402851561E-2</v>
      </c>
      <c r="H397">
        <f t="shared" si="47"/>
        <v>3.6312623151844932</v>
      </c>
      <c r="I397">
        <f t="shared" si="48"/>
        <v>13.186066001679045</v>
      </c>
    </row>
    <row r="398" spans="1:9">
      <c r="A398">
        <v>2.7</v>
      </c>
      <c r="B398">
        <v>36.5</v>
      </c>
      <c r="C398">
        <f t="shared" si="42"/>
        <v>98.550000000000011</v>
      </c>
      <c r="D398">
        <f t="shared" si="43"/>
        <v>7.2900000000000009</v>
      </c>
      <c r="E398">
        <f t="shared" si="44"/>
        <v>38.402004952981777</v>
      </c>
      <c r="F398">
        <f t="shared" si="45"/>
        <v>1.9020049529817769</v>
      </c>
      <c r="G398">
        <f t="shared" si="46"/>
        <v>5.2109724739226766E-2</v>
      </c>
      <c r="H398">
        <f t="shared" si="47"/>
        <v>-1.9020049529817769</v>
      </c>
      <c r="I398">
        <f t="shared" si="48"/>
        <v>3.6176228411672113</v>
      </c>
    </row>
    <row r="399" spans="1:9">
      <c r="A399">
        <v>3</v>
      </c>
      <c r="B399">
        <v>35.708100000000002</v>
      </c>
      <c r="C399">
        <f t="shared" si="42"/>
        <v>107.12430000000001</v>
      </c>
      <c r="D399">
        <f t="shared" si="43"/>
        <v>9</v>
      </c>
      <c r="E399">
        <f t="shared" si="44"/>
        <v>37.069655855231183</v>
      </c>
      <c r="F399">
        <f t="shared" si="45"/>
        <v>1.3615558552311811</v>
      </c>
      <c r="G399">
        <f t="shared" si="46"/>
        <v>3.8130168091586529E-2</v>
      </c>
      <c r="H399">
        <f t="shared" si="47"/>
        <v>-1.3615558552311811</v>
      </c>
      <c r="I399">
        <f t="shared" si="48"/>
        <v>1.8538343469143128</v>
      </c>
    </row>
    <row r="400" spans="1:9">
      <c r="A400">
        <v>3</v>
      </c>
      <c r="B400">
        <v>33.722900000000003</v>
      </c>
      <c r="C400">
        <f t="shared" si="42"/>
        <v>101.1687</v>
      </c>
      <c r="D400">
        <f t="shared" si="43"/>
        <v>9</v>
      </c>
      <c r="E400">
        <f t="shared" si="44"/>
        <v>37.069655855231183</v>
      </c>
      <c r="F400">
        <f t="shared" si="45"/>
        <v>3.34675585523118</v>
      </c>
      <c r="G400">
        <f t="shared" si="46"/>
        <v>9.9242824763919463E-2</v>
      </c>
      <c r="H400">
        <f t="shared" si="47"/>
        <v>-3.34675585523118</v>
      </c>
      <c r="I400">
        <f t="shared" si="48"/>
        <v>11.200774754524188</v>
      </c>
    </row>
    <row r="401" spans="1:9">
      <c r="A401">
        <v>4.5999999999999996</v>
      </c>
      <c r="B401">
        <v>26.662199999999999</v>
      </c>
      <c r="C401">
        <f t="shared" si="42"/>
        <v>122.64611999999998</v>
      </c>
      <c r="D401">
        <f t="shared" si="43"/>
        <v>21.159999999999997</v>
      </c>
      <c r="E401">
        <f t="shared" si="44"/>
        <v>29.963794000561354</v>
      </c>
      <c r="F401">
        <f t="shared" si="45"/>
        <v>3.3015940005613551</v>
      </c>
      <c r="G401">
        <f t="shared" si="46"/>
        <v>0.12383051663258678</v>
      </c>
      <c r="H401">
        <f t="shared" si="47"/>
        <v>-3.3015940005613551</v>
      </c>
      <c r="I401">
        <f t="shared" si="48"/>
        <v>10.900522944542733</v>
      </c>
    </row>
    <row r="402" spans="1:9">
      <c r="A402">
        <v>5</v>
      </c>
      <c r="B402">
        <v>24.7928</v>
      </c>
      <c r="C402">
        <f t="shared" si="42"/>
        <v>123.964</v>
      </c>
      <c r="D402">
        <f t="shared" si="43"/>
        <v>25</v>
      </c>
      <c r="E402">
        <f t="shared" si="44"/>
        <v>28.187328536893894</v>
      </c>
      <c r="F402">
        <f t="shared" si="45"/>
        <v>3.394528536893894</v>
      </c>
      <c r="G402">
        <f t="shared" si="46"/>
        <v>0.13691590045875796</v>
      </c>
      <c r="H402">
        <f t="shared" si="47"/>
        <v>-3.394528536893894</v>
      </c>
      <c r="I402">
        <f t="shared" si="48"/>
        <v>11.522823987787001</v>
      </c>
    </row>
    <row r="403" spans="1:9">
      <c r="A403">
        <v>2.4</v>
      </c>
      <c r="B403">
        <v>41.6</v>
      </c>
      <c r="C403">
        <f t="shared" si="42"/>
        <v>99.84</v>
      </c>
      <c r="D403">
        <f t="shared" si="43"/>
        <v>5.76</v>
      </c>
      <c r="E403">
        <f t="shared" si="44"/>
        <v>39.734354050732371</v>
      </c>
      <c r="F403">
        <f t="shared" si="45"/>
        <v>1.8656459492676305</v>
      </c>
      <c r="G403">
        <f t="shared" si="46"/>
        <v>4.4847258395856501E-2</v>
      </c>
      <c r="H403">
        <f t="shared" si="47"/>
        <v>1.8656459492676305</v>
      </c>
      <c r="I403">
        <f t="shared" si="48"/>
        <v>3.4806348080187179</v>
      </c>
    </row>
    <row r="404" spans="1:9">
      <c r="A404">
        <v>4.7</v>
      </c>
      <c r="B404">
        <v>26.560400000000001</v>
      </c>
      <c r="C404">
        <f t="shared" si="42"/>
        <v>124.83388000000001</v>
      </c>
      <c r="D404">
        <f t="shared" si="43"/>
        <v>22.090000000000003</v>
      </c>
      <c r="E404">
        <f t="shared" si="44"/>
        <v>29.519677634644488</v>
      </c>
      <c r="F404">
        <f t="shared" si="45"/>
        <v>2.9592776346444865</v>
      </c>
      <c r="G404">
        <f t="shared" si="46"/>
        <v>0.11141690767625813</v>
      </c>
      <c r="H404">
        <f t="shared" si="47"/>
        <v>-2.9592776346444865</v>
      </c>
      <c r="I404">
        <f t="shared" si="48"/>
        <v>8.7573241189070661</v>
      </c>
    </row>
    <row r="405" spans="1:9">
      <c r="A405">
        <v>3.7</v>
      </c>
      <c r="B405">
        <v>30.5</v>
      </c>
      <c r="C405">
        <f t="shared" si="42"/>
        <v>112.85000000000001</v>
      </c>
      <c r="D405">
        <f t="shared" si="43"/>
        <v>13.690000000000001</v>
      </c>
      <c r="E405">
        <f t="shared" si="44"/>
        <v>33.960841293813132</v>
      </c>
      <c r="F405">
        <f t="shared" si="45"/>
        <v>3.4608412938131323</v>
      </c>
      <c r="G405">
        <f t="shared" si="46"/>
        <v>0.11347020635452892</v>
      </c>
      <c r="H405">
        <f t="shared" si="47"/>
        <v>-3.4608412938131323</v>
      </c>
      <c r="I405">
        <f t="shared" si="48"/>
        <v>11.977422460962156</v>
      </c>
    </row>
    <row r="406" spans="1:9">
      <c r="A406">
        <v>3</v>
      </c>
      <c r="B406">
        <v>35.288699999999999</v>
      </c>
      <c r="C406">
        <f t="shared" si="42"/>
        <v>105.86609999999999</v>
      </c>
      <c r="D406">
        <f t="shared" si="43"/>
        <v>9</v>
      </c>
      <c r="E406">
        <f t="shared" si="44"/>
        <v>37.069655855231183</v>
      </c>
      <c r="F406">
        <f t="shared" si="45"/>
        <v>1.7809558552311842</v>
      </c>
      <c r="G406">
        <f t="shared" si="46"/>
        <v>5.0468162761200731E-2</v>
      </c>
      <c r="H406">
        <f t="shared" si="47"/>
        <v>-1.7809558552311842</v>
      </c>
      <c r="I406">
        <f t="shared" si="48"/>
        <v>3.1718037582822385</v>
      </c>
    </row>
    <row r="407" spans="1:9">
      <c r="A407">
        <v>2.5</v>
      </c>
      <c r="B407">
        <v>44.2</v>
      </c>
      <c r="C407">
        <f t="shared" si="42"/>
        <v>110.5</v>
      </c>
      <c r="D407">
        <f t="shared" si="43"/>
        <v>6.25</v>
      </c>
      <c r="E407">
        <f t="shared" si="44"/>
        <v>39.290237684815509</v>
      </c>
      <c r="F407">
        <f t="shared" si="45"/>
        <v>4.9097623151844942</v>
      </c>
      <c r="G407">
        <f t="shared" si="46"/>
        <v>0.11108059536616502</v>
      </c>
      <c r="H407">
        <f t="shared" si="47"/>
        <v>4.9097623151844942</v>
      </c>
      <c r="I407">
        <f t="shared" si="48"/>
        <v>24.105765991605804</v>
      </c>
    </row>
    <row r="408" spans="1:9">
      <c r="A408">
        <v>3</v>
      </c>
      <c r="B408">
        <v>35.708100000000002</v>
      </c>
      <c r="C408">
        <f t="shared" si="42"/>
        <v>107.12430000000001</v>
      </c>
      <c r="D408">
        <f t="shared" si="43"/>
        <v>9</v>
      </c>
      <c r="E408">
        <f t="shared" si="44"/>
        <v>37.069655855231183</v>
      </c>
      <c r="F408">
        <f t="shared" si="45"/>
        <v>1.3615558552311811</v>
      </c>
      <c r="G408">
        <f t="shared" si="46"/>
        <v>3.8130168091586529E-2</v>
      </c>
      <c r="H408">
        <f t="shared" si="47"/>
        <v>-1.3615558552311811</v>
      </c>
      <c r="I408">
        <f t="shared" si="48"/>
        <v>1.8538343469143128</v>
      </c>
    </row>
    <row r="409" spans="1:9">
      <c r="A409">
        <v>3.5</v>
      </c>
      <c r="B409">
        <v>34</v>
      </c>
      <c r="C409">
        <f t="shared" si="42"/>
        <v>119</v>
      </c>
      <c r="D409">
        <f t="shared" si="43"/>
        <v>12.25</v>
      </c>
      <c r="E409">
        <f t="shared" si="44"/>
        <v>34.849074025646857</v>
      </c>
      <c r="F409">
        <f t="shared" si="45"/>
        <v>0.84907402564685697</v>
      </c>
      <c r="G409">
        <f t="shared" si="46"/>
        <v>2.4972765460201676E-2</v>
      </c>
      <c r="H409">
        <f t="shared" si="47"/>
        <v>-0.84907402564685697</v>
      </c>
      <c r="I409">
        <f t="shared" si="48"/>
        <v>0.72092670102815948</v>
      </c>
    </row>
    <row r="410" spans="1:9">
      <c r="A410">
        <v>2.4</v>
      </c>
      <c r="B410">
        <v>34.700000000000003</v>
      </c>
      <c r="C410">
        <f t="shared" si="42"/>
        <v>83.28</v>
      </c>
      <c r="D410">
        <f t="shared" si="43"/>
        <v>5.76</v>
      </c>
      <c r="E410">
        <f t="shared" si="44"/>
        <v>39.734354050732371</v>
      </c>
      <c r="F410">
        <f t="shared" si="45"/>
        <v>5.0343540507323681</v>
      </c>
      <c r="G410">
        <f t="shared" si="46"/>
        <v>0.14508224930064459</v>
      </c>
      <c r="H410">
        <f t="shared" si="47"/>
        <v>-5.0343540507323681</v>
      </c>
      <c r="I410">
        <f t="shared" si="48"/>
        <v>25.344720708125404</v>
      </c>
    </row>
    <row r="411" spans="1:9">
      <c r="A411">
        <v>1.8</v>
      </c>
      <c r="B411">
        <v>44.9</v>
      </c>
      <c r="C411">
        <f t="shared" si="42"/>
        <v>80.819999999999993</v>
      </c>
      <c r="D411">
        <f t="shared" si="43"/>
        <v>3.24</v>
      </c>
      <c r="E411">
        <f t="shared" si="44"/>
        <v>42.399052246233559</v>
      </c>
      <c r="F411">
        <f t="shared" si="45"/>
        <v>2.5009477537664395</v>
      </c>
      <c r="G411">
        <f t="shared" si="46"/>
        <v>5.5700395406824935E-2</v>
      </c>
      <c r="H411">
        <f t="shared" si="47"/>
        <v>2.5009477537664395</v>
      </c>
      <c r="I411">
        <f t="shared" si="48"/>
        <v>6.2547396670693995</v>
      </c>
    </row>
    <row r="412" spans="1:9">
      <c r="A412">
        <v>3</v>
      </c>
      <c r="B412">
        <v>35.465499999999999</v>
      </c>
      <c r="C412">
        <f t="shared" si="42"/>
        <v>106.3965</v>
      </c>
      <c r="D412">
        <f t="shared" si="43"/>
        <v>9</v>
      </c>
      <c r="E412">
        <f t="shared" si="44"/>
        <v>37.069655855231183</v>
      </c>
      <c r="F412">
        <f t="shared" si="45"/>
        <v>1.6041558552311841</v>
      </c>
      <c r="G412">
        <f t="shared" si="46"/>
        <v>4.5231446200707286E-2</v>
      </c>
      <c r="H412">
        <f t="shared" si="47"/>
        <v>-1.6041558552311841</v>
      </c>
      <c r="I412">
        <f t="shared" si="48"/>
        <v>2.5733160078724917</v>
      </c>
    </row>
    <row r="413" spans="1:9">
      <c r="A413">
        <v>4.8</v>
      </c>
      <c r="B413">
        <v>25.7761</v>
      </c>
      <c r="C413">
        <f t="shared" si="42"/>
        <v>123.72528</v>
      </c>
      <c r="D413">
        <f t="shared" si="43"/>
        <v>23.04</v>
      </c>
      <c r="E413">
        <f t="shared" si="44"/>
        <v>29.075561268727622</v>
      </c>
      <c r="F413">
        <f t="shared" si="45"/>
        <v>3.2994612687276224</v>
      </c>
      <c r="G413">
        <f t="shared" si="46"/>
        <v>0.12800467366000373</v>
      </c>
      <c r="H413">
        <f t="shared" si="47"/>
        <v>-3.2994612687276224</v>
      </c>
      <c r="I413">
        <f t="shared" si="48"/>
        <v>10.886444663833691</v>
      </c>
    </row>
    <row r="414" spans="1:9">
      <c r="A414">
        <v>2.2999999999999998</v>
      </c>
      <c r="B414">
        <v>31.7</v>
      </c>
      <c r="C414">
        <f t="shared" si="42"/>
        <v>72.91</v>
      </c>
      <c r="D414">
        <f t="shared" si="43"/>
        <v>5.2899999999999991</v>
      </c>
      <c r="E414">
        <f t="shared" si="44"/>
        <v>40.178470416649233</v>
      </c>
      <c r="F414">
        <f t="shared" si="45"/>
        <v>8.478470416649234</v>
      </c>
      <c r="G414">
        <f t="shared" si="46"/>
        <v>0.26745963459461308</v>
      </c>
      <c r="H414">
        <f t="shared" si="47"/>
        <v>-8.478470416649234</v>
      </c>
      <c r="I414">
        <f t="shared" si="48"/>
        <v>71.884460605996239</v>
      </c>
    </row>
    <row r="415" spans="1:9">
      <c r="A415">
        <v>2.4</v>
      </c>
      <c r="B415">
        <v>33.5</v>
      </c>
      <c r="C415">
        <f t="shared" si="42"/>
        <v>80.399999999999991</v>
      </c>
      <c r="D415">
        <f t="shared" si="43"/>
        <v>5.76</v>
      </c>
      <c r="E415">
        <f t="shared" si="44"/>
        <v>39.734354050732371</v>
      </c>
      <c r="F415">
        <f t="shared" si="45"/>
        <v>6.2343540507323709</v>
      </c>
      <c r="G415">
        <f t="shared" si="46"/>
        <v>0.1861001209173842</v>
      </c>
      <c r="H415">
        <f t="shared" si="47"/>
        <v>-6.2343540507323709</v>
      </c>
      <c r="I415">
        <f t="shared" si="48"/>
        <v>38.867170429883124</v>
      </c>
    </row>
    <row r="416" spans="1:9">
      <c r="A416">
        <v>2.2999999999999998</v>
      </c>
      <c r="B416">
        <v>31.9</v>
      </c>
      <c r="C416">
        <f t="shared" si="42"/>
        <v>73.36999999999999</v>
      </c>
      <c r="D416">
        <f t="shared" si="43"/>
        <v>5.2899999999999991</v>
      </c>
      <c r="E416">
        <f t="shared" si="44"/>
        <v>40.178470416649233</v>
      </c>
      <c r="F416">
        <f t="shared" si="45"/>
        <v>8.2784704166492347</v>
      </c>
      <c r="G416">
        <f t="shared" si="46"/>
        <v>0.2595131792053052</v>
      </c>
      <c r="H416">
        <f t="shared" si="47"/>
        <v>-8.2784704166492347</v>
      </c>
      <c r="I416">
        <f t="shared" si="48"/>
        <v>68.53307243933655</v>
      </c>
    </row>
    <row r="417" spans="1:9">
      <c r="A417">
        <v>3.5</v>
      </c>
      <c r="B417">
        <v>30.6</v>
      </c>
      <c r="C417">
        <f t="shared" si="42"/>
        <v>107.10000000000001</v>
      </c>
      <c r="D417">
        <f t="shared" si="43"/>
        <v>12.25</v>
      </c>
      <c r="E417">
        <f t="shared" si="44"/>
        <v>34.849074025646857</v>
      </c>
      <c r="F417">
        <f t="shared" si="45"/>
        <v>4.2490740256468555</v>
      </c>
      <c r="G417">
        <f t="shared" si="46"/>
        <v>0.13885862828911291</v>
      </c>
      <c r="H417">
        <f t="shared" si="47"/>
        <v>-4.2490740256468555</v>
      </c>
      <c r="I417">
        <f t="shared" si="48"/>
        <v>18.054630075426775</v>
      </c>
    </row>
    <row r="418" spans="1:9">
      <c r="A418">
        <v>2.5</v>
      </c>
      <c r="B418">
        <v>39.571399999999997</v>
      </c>
      <c r="C418">
        <f t="shared" si="42"/>
        <v>98.928499999999985</v>
      </c>
      <c r="D418">
        <f t="shared" si="43"/>
        <v>6.25</v>
      </c>
      <c r="E418">
        <f t="shared" si="44"/>
        <v>39.290237684815509</v>
      </c>
      <c r="F418">
        <f t="shared" si="45"/>
        <v>0.28116231518448842</v>
      </c>
      <c r="G418">
        <f t="shared" si="46"/>
        <v>7.1051899903589065E-3</v>
      </c>
      <c r="H418">
        <f t="shared" si="47"/>
        <v>0.28116231518448842</v>
      </c>
      <c r="I418">
        <f t="shared" si="48"/>
        <v>7.9052247479901611E-2</v>
      </c>
    </row>
    <row r="419" spans="1:9">
      <c r="A419">
        <v>2</v>
      </c>
      <c r="B419">
        <v>33.299999999999997</v>
      </c>
      <c r="C419">
        <f t="shared" si="42"/>
        <v>66.599999999999994</v>
      </c>
      <c r="D419">
        <f t="shared" si="43"/>
        <v>4</v>
      </c>
      <c r="E419">
        <f t="shared" si="44"/>
        <v>41.510819514399827</v>
      </c>
      <c r="F419">
        <f t="shared" si="45"/>
        <v>8.2108195143998302</v>
      </c>
      <c r="G419">
        <f t="shared" si="46"/>
        <v>0.2465711565885835</v>
      </c>
      <c r="H419">
        <f t="shared" si="47"/>
        <v>-8.2108195143998302</v>
      </c>
      <c r="I419">
        <f t="shared" si="48"/>
        <v>67.417557098049059</v>
      </c>
    </row>
    <row r="420" spans="1:9">
      <c r="A420">
        <v>2</v>
      </c>
      <c r="B420">
        <v>47.512900000000002</v>
      </c>
      <c r="C420">
        <f t="shared" si="42"/>
        <v>95.025800000000004</v>
      </c>
      <c r="D420">
        <f t="shared" si="43"/>
        <v>4</v>
      </c>
      <c r="E420">
        <f t="shared" si="44"/>
        <v>41.510819514399827</v>
      </c>
      <c r="F420">
        <f t="shared" si="45"/>
        <v>6.0020804856001746</v>
      </c>
      <c r="G420">
        <f t="shared" si="46"/>
        <v>0.12632528188345005</v>
      </c>
      <c r="H420">
        <f t="shared" si="47"/>
        <v>6.0020804856001746</v>
      </c>
      <c r="I420">
        <f t="shared" si="48"/>
        <v>36.024970155622427</v>
      </c>
    </row>
    <row r="421" spans="1:9">
      <c r="A421">
        <v>1.3</v>
      </c>
      <c r="B421">
        <v>62.267400000000002</v>
      </c>
      <c r="C421">
        <f t="shared" si="42"/>
        <v>80.947620000000001</v>
      </c>
      <c r="D421">
        <f t="shared" si="43"/>
        <v>1.6900000000000002</v>
      </c>
      <c r="E421">
        <f t="shared" si="44"/>
        <v>44.619634075817878</v>
      </c>
      <c r="F421">
        <f t="shared" si="45"/>
        <v>17.647765924182124</v>
      </c>
      <c r="G421">
        <f t="shared" si="46"/>
        <v>0.28341902703793836</v>
      </c>
      <c r="H421">
        <f t="shared" si="47"/>
        <v>17.647765924182124</v>
      </c>
      <c r="I421">
        <f t="shared" si="48"/>
        <v>311.44364211472373</v>
      </c>
    </row>
    <row r="422" spans="1:9">
      <c r="A422">
        <v>3.6</v>
      </c>
      <c r="B422">
        <v>37.690800000000003</v>
      </c>
      <c r="C422">
        <f t="shared" si="42"/>
        <v>135.68688</v>
      </c>
      <c r="D422">
        <f t="shared" si="43"/>
        <v>12.96</v>
      </c>
      <c r="E422">
        <f t="shared" si="44"/>
        <v>34.404957659729995</v>
      </c>
      <c r="F422">
        <f t="shared" si="45"/>
        <v>3.2858423402700083</v>
      </c>
      <c r="G422">
        <f t="shared" si="46"/>
        <v>8.717889618341898E-2</v>
      </c>
      <c r="H422">
        <f t="shared" si="47"/>
        <v>3.2858423402700083</v>
      </c>
      <c r="I422">
        <f t="shared" si="48"/>
        <v>10.796759885111085</v>
      </c>
    </row>
    <row r="423" spans="1:9">
      <c r="A423">
        <v>3.5</v>
      </c>
      <c r="B423">
        <v>38.034700000000001</v>
      </c>
      <c r="C423">
        <f t="shared" si="42"/>
        <v>133.12145000000001</v>
      </c>
      <c r="D423">
        <f t="shared" si="43"/>
        <v>12.25</v>
      </c>
      <c r="E423">
        <f t="shared" si="44"/>
        <v>34.849074025646857</v>
      </c>
      <c r="F423">
        <f t="shared" si="45"/>
        <v>3.1856259743531439</v>
      </c>
      <c r="G423">
        <f t="shared" si="46"/>
        <v>8.3755780231029656E-2</v>
      </c>
      <c r="H423">
        <f t="shared" si="47"/>
        <v>3.1856259743531439</v>
      </c>
      <c r="I423">
        <f t="shared" si="48"/>
        <v>10.148212848473417</v>
      </c>
    </row>
    <row r="424" spans="1:9">
      <c r="A424">
        <v>3.5</v>
      </c>
      <c r="B424">
        <v>33.200000000000003</v>
      </c>
      <c r="C424">
        <f t="shared" si="42"/>
        <v>116.20000000000002</v>
      </c>
      <c r="D424">
        <f t="shared" si="43"/>
        <v>12.25</v>
      </c>
      <c r="E424">
        <f t="shared" si="44"/>
        <v>34.849074025646857</v>
      </c>
      <c r="F424">
        <f t="shared" si="45"/>
        <v>1.6490740256468541</v>
      </c>
      <c r="G424">
        <f t="shared" si="46"/>
        <v>4.9670904386953436E-2</v>
      </c>
      <c r="H424">
        <f t="shared" si="47"/>
        <v>-1.6490740256468541</v>
      </c>
      <c r="I424">
        <f t="shared" si="48"/>
        <v>2.7194451420631212</v>
      </c>
    </row>
    <row r="425" spans="1:9">
      <c r="A425">
        <v>3.6</v>
      </c>
      <c r="B425">
        <v>31.6</v>
      </c>
      <c r="C425">
        <f t="shared" si="42"/>
        <v>113.76</v>
      </c>
      <c r="D425">
        <f t="shared" si="43"/>
        <v>12.96</v>
      </c>
      <c r="E425">
        <f t="shared" si="44"/>
        <v>34.404957659729995</v>
      </c>
      <c r="F425">
        <f t="shared" si="45"/>
        <v>2.8049576597299932</v>
      </c>
      <c r="G425">
        <f t="shared" si="46"/>
        <v>8.8764482902847885E-2</v>
      </c>
      <c r="H425">
        <f t="shared" si="47"/>
        <v>-2.8049576597299932</v>
      </c>
      <c r="I425">
        <f t="shared" si="48"/>
        <v>7.8677874728779607</v>
      </c>
    </row>
    <row r="426" spans="1:9">
      <c r="A426">
        <v>3.4</v>
      </c>
      <c r="B426">
        <v>36.729900000000001</v>
      </c>
      <c r="C426">
        <f t="shared" si="42"/>
        <v>124.88166</v>
      </c>
      <c r="D426">
        <f t="shared" si="43"/>
        <v>11.559999999999999</v>
      </c>
      <c r="E426">
        <f t="shared" si="44"/>
        <v>35.293190391563726</v>
      </c>
      <c r="F426">
        <f t="shared" si="45"/>
        <v>1.4367096084362743</v>
      </c>
      <c r="G426">
        <f t="shared" si="46"/>
        <v>3.9115532806685407E-2</v>
      </c>
      <c r="H426">
        <f t="shared" si="47"/>
        <v>1.4367096084362743</v>
      </c>
      <c r="I426">
        <f t="shared" si="48"/>
        <v>2.0641344989731127</v>
      </c>
    </row>
    <row r="427" spans="1:9">
      <c r="A427">
        <v>3.5</v>
      </c>
      <c r="B427">
        <v>34.5</v>
      </c>
      <c r="C427">
        <f t="shared" si="42"/>
        <v>120.75</v>
      </c>
      <c r="D427">
        <f t="shared" si="43"/>
        <v>12.25</v>
      </c>
      <c r="E427">
        <f t="shared" si="44"/>
        <v>34.849074025646857</v>
      </c>
      <c r="F427">
        <f t="shared" si="45"/>
        <v>0.34907402564685697</v>
      </c>
      <c r="G427">
        <f t="shared" si="46"/>
        <v>1.0118087699908898E-2</v>
      </c>
      <c r="H427">
        <f t="shared" si="47"/>
        <v>-0.34907402564685697</v>
      </c>
      <c r="I427">
        <f t="shared" si="48"/>
        <v>0.12185267538130255</v>
      </c>
    </row>
    <row r="428" spans="1:9">
      <c r="A428">
        <v>2.5</v>
      </c>
      <c r="B428">
        <v>31.7</v>
      </c>
      <c r="C428">
        <f t="shared" si="42"/>
        <v>79.25</v>
      </c>
      <c r="D428">
        <f t="shared" si="43"/>
        <v>6.25</v>
      </c>
      <c r="E428">
        <f t="shared" si="44"/>
        <v>39.290237684815509</v>
      </c>
      <c r="F428">
        <f t="shared" si="45"/>
        <v>7.5902376848155093</v>
      </c>
      <c r="G428">
        <f t="shared" si="46"/>
        <v>0.23943967459985835</v>
      </c>
      <c r="H428">
        <f t="shared" si="47"/>
        <v>-7.5902376848155093</v>
      </c>
      <c r="I428">
        <f t="shared" si="48"/>
        <v>57.611708111993501</v>
      </c>
    </row>
    <row r="429" spans="1:9">
      <c r="A429">
        <v>2.5</v>
      </c>
      <c r="B429">
        <v>36.290100000000002</v>
      </c>
      <c r="C429">
        <f t="shared" si="42"/>
        <v>90.725250000000003</v>
      </c>
      <c r="D429">
        <f t="shared" si="43"/>
        <v>6.25</v>
      </c>
      <c r="E429">
        <f t="shared" si="44"/>
        <v>39.290237684815509</v>
      </c>
      <c r="F429">
        <f t="shared" si="45"/>
        <v>3.0001376848155061</v>
      </c>
      <c r="G429">
        <f t="shared" si="46"/>
        <v>8.2670967696851366E-2</v>
      </c>
      <c r="H429">
        <f t="shared" si="47"/>
        <v>-3.0001376848155061</v>
      </c>
      <c r="I429">
        <f t="shared" si="48"/>
        <v>9.0008261278501447</v>
      </c>
    </row>
    <row r="430" spans="1:9">
      <c r="A430">
        <v>6.2</v>
      </c>
      <c r="B430">
        <v>26.299900000000001</v>
      </c>
      <c r="C430">
        <f t="shared" si="42"/>
        <v>163.05938</v>
      </c>
      <c r="D430">
        <f t="shared" si="43"/>
        <v>38.440000000000005</v>
      </c>
      <c r="E430">
        <f t="shared" si="44"/>
        <v>22.857932145891521</v>
      </c>
      <c r="F430">
        <f t="shared" si="45"/>
        <v>3.4419678541084799</v>
      </c>
      <c r="G430">
        <f t="shared" si="46"/>
        <v>0.13087380005659641</v>
      </c>
      <c r="H430">
        <f t="shared" si="47"/>
        <v>3.4419678541084799</v>
      </c>
      <c r="I430">
        <f t="shared" si="48"/>
        <v>11.847142708716135</v>
      </c>
    </row>
    <row r="431" spans="1:9">
      <c r="A431">
        <v>3.5</v>
      </c>
      <c r="B431">
        <v>34.200000000000003</v>
      </c>
      <c r="C431">
        <f t="shared" si="42"/>
        <v>119.70000000000002</v>
      </c>
      <c r="D431">
        <f t="shared" si="43"/>
        <v>12.25</v>
      </c>
      <c r="E431">
        <f t="shared" si="44"/>
        <v>34.849074025646857</v>
      </c>
      <c r="F431">
        <f t="shared" si="45"/>
        <v>0.64907402564685412</v>
      </c>
      <c r="G431">
        <f t="shared" si="46"/>
        <v>1.8978772679732574E-2</v>
      </c>
      <c r="H431">
        <f t="shared" si="47"/>
        <v>-0.64907402564685412</v>
      </c>
      <c r="I431">
        <f t="shared" si="48"/>
        <v>0.42129709076941302</v>
      </c>
    </row>
    <row r="432" spans="1:9">
      <c r="A432">
        <v>3.2</v>
      </c>
      <c r="B432">
        <v>36.4</v>
      </c>
      <c r="C432">
        <f t="shared" si="42"/>
        <v>116.48</v>
      </c>
      <c r="D432">
        <f t="shared" si="43"/>
        <v>10.240000000000002</v>
      </c>
      <c r="E432">
        <f t="shared" si="44"/>
        <v>36.181423123397451</v>
      </c>
      <c r="F432">
        <f t="shared" si="45"/>
        <v>0.21857687660254754</v>
      </c>
      <c r="G432">
        <f t="shared" si="46"/>
        <v>6.0048592473227348E-3</v>
      </c>
      <c r="H432">
        <f t="shared" si="47"/>
        <v>0.21857687660254754</v>
      </c>
      <c r="I432">
        <f t="shared" si="48"/>
        <v>4.7775850985325295E-2</v>
      </c>
    </row>
    <row r="433" spans="1:9">
      <c r="A433">
        <v>6.2</v>
      </c>
      <c r="B433">
        <v>27.4</v>
      </c>
      <c r="C433">
        <f t="shared" si="42"/>
        <v>169.88</v>
      </c>
      <c r="D433">
        <f t="shared" si="43"/>
        <v>38.440000000000005</v>
      </c>
      <c r="E433">
        <f t="shared" si="44"/>
        <v>22.857932145891521</v>
      </c>
      <c r="F433">
        <f t="shared" si="45"/>
        <v>4.5420678541084776</v>
      </c>
      <c r="G433">
        <f t="shared" si="46"/>
        <v>0.16576889978498094</v>
      </c>
      <c r="H433">
        <f t="shared" si="47"/>
        <v>4.5420678541084776</v>
      </c>
      <c r="I433">
        <f t="shared" si="48"/>
        <v>20.630380391325591</v>
      </c>
    </row>
    <row r="434" spans="1:9">
      <c r="A434">
        <v>4.8</v>
      </c>
      <c r="B434">
        <v>24.1496</v>
      </c>
      <c r="C434">
        <f t="shared" si="42"/>
        <v>115.91807999999999</v>
      </c>
      <c r="D434">
        <f t="shared" si="43"/>
        <v>23.04</v>
      </c>
      <c r="E434">
        <f t="shared" si="44"/>
        <v>29.075561268727622</v>
      </c>
      <c r="F434">
        <f t="shared" si="45"/>
        <v>4.9259612687276224</v>
      </c>
      <c r="G434">
        <f t="shared" si="46"/>
        <v>0.20397692999998437</v>
      </c>
      <c r="H434">
        <f t="shared" si="47"/>
        <v>-4.9259612687276224</v>
      </c>
      <c r="I434">
        <f t="shared" si="48"/>
        <v>24.265094421004648</v>
      </c>
    </row>
    <row r="435" spans="1:9">
      <c r="A435">
        <v>4.5999999999999996</v>
      </c>
      <c r="B435">
        <v>34.1</v>
      </c>
      <c r="C435">
        <f t="shared" si="42"/>
        <v>156.85999999999999</v>
      </c>
      <c r="D435">
        <f t="shared" si="43"/>
        <v>21.159999999999997</v>
      </c>
      <c r="E435">
        <f t="shared" si="44"/>
        <v>29.963794000561354</v>
      </c>
      <c r="F435">
        <f t="shared" si="45"/>
        <v>4.1362059994386478</v>
      </c>
      <c r="G435">
        <f t="shared" si="46"/>
        <v>0.12129636361990169</v>
      </c>
      <c r="H435">
        <f t="shared" si="47"/>
        <v>4.1362059994386478</v>
      </c>
      <c r="I435">
        <f t="shared" si="48"/>
        <v>17.108200069792264</v>
      </c>
    </row>
    <row r="436" spans="1:9">
      <c r="A436">
        <v>2.2999999999999998</v>
      </c>
      <c r="B436">
        <v>37.700000000000003</v>
      </c>
      <c r="C436">
        <f t="shared" si="42"/>
        <v>86.71</v>
      </c>
      <c r="D436">
        <f t="shared" si="43"/>
        <v>5.2899999999999991</v>
      </c>
      <c r="E436">
        <f t="shared" si="44"/>
        <v>40.178470416649233</v>
      </c>
      <c r="F436">
        <f t="shared" si="45"/>
        <v>2.4784704166492304</v>
      </c>
      <c r="G436">
        <f t="shared" si="46"/>
        <v>6.5741920866027329E-2</v>
      </c>
      <c r="H436">
        <f t="shared" si="47"/>
        <v>-2.4784704166492304</v>
      </c>
      <c r="I436">
        <f t="shared" si="48"/>
        <v>6.14281560620541</v>
      </c>
    </row>
    <row r="437" spans="1:9">
      <c r="A437">
        <v>4.5999999999999996</v>
      </c>
      <c r="B437">
        <v>31.9</v>
      </c>
      <c r="C437">
        <f t="shared" si="42"/>
        <v>146.73999999999998</v>
      </c>
      <c r="D437">
        <f t="shared" si="43"/>
        <v>21.159999999999997</v>
      </c>
      <c r="E437">
        <f t="shared" si="44"/>
        <v>29.963794000561354</v>
      </c>
      <c r="F437">
        <f t="shared" si="45"/>
        <v>1.9362059994386449</v>
      </c>
      <c r="G437">
        <f t="shared" si="46"/>
        <v>6.0696112835067241E-2</v>
      </c>
      <c r="H437">
        <f t="shared" si="47"/>
        <v>1.9362059994386449</v>
      </c>
      <c r="I437">
        <f t="shared" si="48"/>
        <v>3.7488936722622017</v>
      </c>
    </row>
    <row r="438" spans="1:9">
      <c r="A438">
        <v>4.5999999999999996</v>
      </c>
      <c r="B438">
        <v>24.5</v>
      </c>
      <c r="C438">
        <f t="shared" si="42"/>
        <v>112.69999999999999</v>
      </c>
      <c r="D438">
        <f t="shared" si="43"/>
        <v>21.159999999999997</v>
      </c>
      <c r="E438">
        <f t="shared" si="44"/>
        <v>29.963794000561354</v>
      </c>
      <c r="F438">
        <f t="shared" si="45"/>
        <v>5.4637940005613537</v>
      </c>
      <c r="G438">
        <f t="shared" si="46"/>
        <v>0.22301200002291238</v>
      </c>
      <c r="H438">
        <f t="shared" si="47"/>
        <v>-5.4637940005613537</v>
      </c>
      <c r="I438">
        <f t="shared" si="48"/>
        <v>29.853044880570241</v>
      </c>
    </row>
    <row r="439" spans="1:9">
      <c r="A439">
        <v>3</v>
      </c>
      <c r="B439">
        <v>36.1</v>
      </c>
      <c r="C439">
        <f t="shared" si="42"/>
        <v>108.30000000000001</v>
      </c>
      <c r="D439">
        <f t="shared" si="43"/>
        <v>9</v>
      </c>
      <c r="E439">
        <f t="shared" si="44"/>
        <v>37.069655855231183</v>
      </c>
      <c r="F439">
        <f t="shared" si="45"/>
        <v>0.96965585523118136</v>
      </c>
      <c r="G439">
        <f t="shared" si="46"/>
        <v>2.6860272998093664E-2</v>
      </c>
      <c r="H439">
        <f t="shared" si="47"/>
        <v>-0.96965585523118136</v>
      </c>
      <c r="I439">
        <f t="shared" si="48"/>
        <v>0.94023247758411377</v>
      </c>
    </row>
    <row r="440" spans="1:9">
      <c r="A440">
        <v>2.4</v>
      </c>
      <c r="B440">
        <v>42.214599999999997</v>
      </c>
      <c r="C440">
        <f t="shared" si="42"/>
        <v>101.31504</v>
      </c>
      <c r="D440">
        <f t="shared" si="43"/>
        <v>5.76</v>
      </c>
      <c r="E440">
        <f t="shared" si="44"/>
        <v>39.734354050732371</v>
      </c>
      <c r="F440">
        <f t="shared" si="45"/>
        <v>2.4802459492676263</v>
      </c>
      <c r="G440">
        <f t="shared" si="46"/>
        <v>5.8753273731543744E-2</v>
      </c>
      <c r="H440">
        <f t="shared" si="47"/>
        <v>2.4802459492676263</v>
      </c>
      <c r="I440">
        <f t="shared" si="48"/>
        <v>6.1516199688584692</v>
      </c>
    </row>
    <row r="441" spans="1:9">
      <c r="A441">
        <v>3.4</v>
      </c>
      <c r="B441">
        <v>36.729900000000001</v>
      </c>
      <c r="C441">
        <f t="shared" si="42"/>
        <v>124.88166</v>
      </c>
      <c r="D441">
        <f t="shared" si="43"/>
        <v>11.559999999999999</v>
      </c>
      <c r="E441">
        <f t="shared" si="44"/>
        <v>35.293190391563726</v>
      </c>
      <c r="F441">
        <f t="shared" si="45"/>
        <v>1.4367096084362743</v>
      </c>
      <c r="G441">
        <f t="shared" si="46"/>
        <v>3.9115532806685407E-2</v>
      </c>
      <c r="H441">
        <f t="shared" si="47"/>
        <v>1.4367096084362743</v>
      </c>
      <c r="I441">
        <f t="shared" si="48"/>
        <v>2.0641344989731127</v>
      </c>
    </row>
    <row r="442" spans="1:9">
      <c r="A442">
        <v>1.6</v>
      </c>
      <c r="B442">
        <v>51.655500000000004</v>
      </c>
      <c r="C442">
        <f t="shared" si="42"/>
        <v>82.648800000000008</v>
      </c>
      <c r="D442">
        <f t="shared" si="43"/>
        <v>2.5600000000000005</v>
      </c>
      <c r="E442">
        <f t="shared" si="44"/>
        <v>43.287284978067284</v>
      </c>
      <c r="F442">
        <f t="shared" si="45"/>
        <v>8.3682150219327198</v>
      </c>
      <c r="G442">
        <f t="shared" si="46"/>
        <v>0.16200046504114216</v>
      </c>
      <c r="H442">
        <f t="shared" si="47"/>
        <v>8.3682150219327198</v>
      </c>
      <c r="I442">
        <f t="shared" si="48"/>
        <v>70.027022653300435</v>
      </c>
    </row>
    <row r="443" spans="1:9">
      <c r="A443">
        <v>5.2</v>
      </c>
      <c r="B443">
        <v>24</v>
      </c>
      <c r="C443">
        <f t="shared" si="42"/>
        <v>124.80000000000001</v>
      </c>
      <c r="D443">
        <f t="shared" si="43"/>
        <v>27.040000000000003</v>
      </c>
      <c r="E443">
        <f t="shared" si="44"/>
        <v>27.299095805060166</v>
      </c>
      <c r="F443">
        <f t="shared" si="45"/>
        <v>3.2990958050601655</v>
      </c>
      <c r="G443">
        <f t="shared" si="46"/>
        <v>0.13746232521084023</v>
      </c>
      <c r="H443">
        <f t="shared" si="47"/>
        <v>-3.2990958050601655</v>
      </c>
      <c r="I443">
        <f t="shared" si="48"/>
        <v>10.884033130965582</v>
      </c>
    </row>
    <row r="444" spans="1:9">
      <c r="A444">
        <v>4.5999999999999996</v>
      </c>
      <c r="B444">
        <v>33.799999999999997</v>
      </c>
      <c r="C444">
        <f t="shared" si="42"/>
        <v>155.47999999999996</v>
      </c>
      <c r="D444">
        <f t="shared" si="43"/>
        <v>21.159999999999997</v>
      </c>
      <c r="E444">
        <f t="shared" si="44"/>
        <v>29.963794000561354</v>
      </c>
      <c r="F444">
        <f t="shared" si="45"/>
        <v>3.8362059994386435</v>
      </c>
      <c r="G444">
        <f t="shared" si="46"/>
        <v>0.11349721891830307</v>
      </c>
      <c r="H444">
        <f t="shared" si="47"/>
        <v>3.8362059994386435</v>
      </c>
      <c r="I444">
        <f t="shared" si="48"/>
        <v>14.716476470129042</v>
      </c>
    </row>
    <row r="445" spans="1:9">
      <c r="A445">
        <v>2.7</v>
      </c>
      <c r="B445">
        <v>35.700000000000003</v>
      </c>
      <c r="C445">
        <f t="shared" si="42"/>
        <v>96.390000000000015</v>
      </c>
      <c r="D445">
        <f t="shared" si="43"/>
        <v>7.2900000000000009</v>
      </c>
      <c r="E445">
        <f t="shared" si="44"/>
        <v>38.402004952981777</v>
      </c>
      <c r="F445">
        <f t="shared" si="45"/>
        <v>2.702004952981774</v>
      </c>
      <c r="G445">
        <f t="shared" si="46"/>
        <v>7.5686413248789178E-2</v>
      </c>
      <c r="H445">
        <f t="shared" si="47"/>
        <v>-2.702004952981774</v>
      </c>
      <c r="I445">
        <f t="shared" si="48"/>
        <v>7.3008307659380387</v>
      </c>
    </row>
    <row r="446" spans="1:9">
      <c r="A446">
        <v>5.6</v>
      </c>
      <c r="B446">
        <v>24.192399999999999</v>
      </c>
      <c r="C446">
        <f t="shared" si="42"/>
        <v>135.47743999999997</v>
      </c>
      <c r="D446">
        <f t="shared" si="43"/>
        <v>31.359999999999996</v>
      </c>
      <c r="E446">
        <f t="shared" si="44"/>
        <v>25.522630341392709</v>
      </c>
      <c r="F446">
        <f t="shared" si="45"/>
        <v>1.3302303413927099</v>
      </c>
      <c r="G446">
        <f t="shared" si="46"/>
        <v>5.4985464087594034E-2</v>
      </c>
      <c r="H446">
        <f t="shared" si="47"/>
        <v>-1.3302303413927099</v>
      </c>
      <c r="I446">
        <f t="shared" si="48"/>
        <v>1.7695127611617656</v>
      </c>
    </row>
    <row r="447" spans="1:9">
      <c r="A447">
        <v>3.8</v>
      </c>
      <c r="B447">
        <v>31.9</v>
      </c>
      <c r="C447">
        <f t="shared" si="42"/>
        <v>121.21999999999998</v>
      </c>
      <c r="D447">
        <f t="shared" si="43"/>
        <v>14.44</v>
      </c>
      <c r="E447">
        <f t="shared" si="44"/>
        <v>33.516724927896263</v>
      </c>
      <c r="F447">
        <f t="shared" si="45"/>
        <v>1.6167249278962643</v>
      </c>
      <c r="G447">
        <f t="shared" si="46"/>
        <v>5.0681032222453432E-2</v>
      </c>
      <c r="H447">
        <f t="shared" si="47"/>
        <v>-1.6167249278962643</v>
      </c>
      <c r="I447">
        <f t="shared" si="48"/>
        <v>2.6137994924811809</v>
      </c>
    </row>
    <row r="448" spans="1:9">
      <c r="A448">
        <v>3</v>
      </c>
      <c r="B448">
        <v>35.460599999999999</v>
      </c>
      <c r="C448">
        <f t="shared" si="42"/>
        <v>106.3818</v>
      </c>
      <c r="D448">
        <f t="shared" si="43"/>
        <v>9</v>
      </c>
      <c r="E448">
        <f t="shared" si="44"/>
        <v>37.069655855231183</v>
      </c>
      <c r="F448">
        <f t="shared" si="45"/>
        <v>1.6090558552311833</v>
      </c>
      <c r="G448">
        <f t="shared" si="46"/>
        <v>4.5375877882246306E-2</v>
      </c>
      <c r="H448">
        <f t="shared" si="47"/>
        <v>-1.6090558552311833</v>
      </c>
      <c r="I448">
        <f t="shared" si="48"/>
        <v>2.5890607452537546</v>
      </c>
    </row>
    <row r="449" spans="1:9">
      <c r="A449">
        <v>3.8</v>
      </c>
      <c r="B449">
        <v>37.076900000000002</v>
      </c>
      <c r="C449">
        <f t="shared" si="42"/>
        <v>140.89222000000001</v>
      </c>
      <c r="D449">
        <f t="shared" si="43"/>
        <v>14.44</v>
      </c>
      <c r="E449">
        <f t="shared" si="44"/>
        <v>33.516724927896263</v>
      </c>
      <c r="F449">
        <f t="shared" si="45"/>
        <v>3.5601750721037391</v>
      </c>
      <c r="G449">
        <f t="shared" si="46"/>
        <v>9.6021379136436408E-2</v>
      </c>
      <c r="H449">
        <f t="shared" si="47"/>
        <v>3.5601750721037391</v>
      </c>
      <c r="I449">
        <f t="shared" si="48"/>
        <v>12.674846544028863</v>
      </c>
    </row>
    <row r="450" spans="1:9">
      <c r="A450">
        <v>3.7</v>
      </c>
      <c r="B450">
        <v>27.2</v>
      </c>
      <c r="C450">
        <f t="shared" ref="C450:C513" si="49">A450*B450</f>
        <v>100.64</v>
      </c>
      <c r="D450">
        <f t="shared" ref="D450:D513" si="50">(A450^2)</f>
        <v>13.690000000000001</v>
      </c>
      <c r="E450">
        <f t="shared" si="44"/>
        <v>33.960841293813132</v>
      </c>
      <c r="F450">
        <f t="shared" si="45"/>
        <v>6.760841293813133</v>
      </c>
      <c r="G450">
        <f t="shared" si="46"/>
        <v>0.24856034168430638</v>
      </c>
      <c r="H450">
        <f t="shared" si="47"/>
        <v>-6.760841293813133</v>
      </c>
      <c r="I450">
        <f t="shared" si="48"/>
        <v>45.708975000128838</v>
      </c>
    </row>
    <row r="451" spans="1:9">
      <c r="A451">
        <v>1.6</v>
      </c>
      <c r="B451">
        <v>48.9</v>
      </c>
      <c r="C451">
        <f t="shared" si="49"/>
        <v>78.240000000000009</v>
      </c>
      <c r="D451">
        <f t="shared" si="50"/>
        <v>2.5600000000000005</v>
      </c>
      <c r="E451">
        <f t="shared" ref="E451:E514" si="51">($L$30+$L$29*A451)</f>
        <v>43.287284978067284</v>
      </c>
      <c r="F451">
        <f t="shared" ref="F451:F514" si="52">ABS(B451-E451)</f>
        <v>5.6127150219327149</v>
      </c>
      <c r="G451">
        <f t="shared" ref="G451:G514" si="53">F451/B451</f>
        <v>0.11477944830128252</v>
      </c>
      <c r="H451">
        <f t="shared" ref="H451:H514" si="54">B451-E451</f>
        <v>5.6127150219327149</v>
      </c>
      <c r="I451">
        <f t="shared" ref="I451:I514" si="55">H451^2</f>
        <v>31.502569917429156</v>
      </c>
    </row>
    <row r="452" spans="1:9">
      <c r="A452">
        <v>2.2999999999999998</v>
      </c>
      <c r="B452">
        <v>32.8232</v>
      </c>
      <c r="C452">
        <f t="shared" si="49"/>
        <v>75.493359999999996</v>
      </c>
      <c r="D452">
        <f t="shared" si="50"/>
        <v>5.2899999999999991</v>
      </c>
      <c r="E452">
        <f t="shared" si="51"/>
        <v>40.178470416649233</v>
      </c>
      <c r="F452">
        <f t="shared" si="52"/>
        <v>7.3552704166492333</v>
      </c>
      <c r="G452">
        <f t="shared" si="53"/>
        <v>0.22408754833926106</v>
      </c>
      <c r="H452">
        <f t="shared" si="54"/>
        <v>-7.3552704166492333</v>
      </c>
      <c r="I452">
        <f t="shared" si="55"/>
        <v>54.100002902035385</v>
      </c>
    </row>
    <row r="453" spans="1:9">
      <c r="A453">
        <v>1.6</v>
      </c>
      <c r="B453">
        <v>47.202500000000001</v>
      </c>
      <c r="C453">
        <f t="shared" si="49"/>
        <v>75.524000000000001</v>
      </c>
      <c r="D453">
        <f t="shared" si="50"/>
        <v>2.5600000000000005</v>
      </c>
      <c r="E453">
        <f t="shared" si="51"/>
        <v>43.287284978067284</v>
      </c>
      <c r="F453">
        <f t="shared" si="52"/>
        <v>3.9152150219327169</v>
      </c>
      <c r="G453">
        <f t="shared" si="53"/>
        <v>8.2945077526247912E-2</v>
      </c>
      <c r="H453">
        <f t="shared" si="54"/>
        <v>3.9152150219327169</v>
      </c>
      <c r="I453">
        <f t="shared" si="55"/>
        <v>15.328908667967605</v>
      </c>
    </row>
    <row r="454" spans="1:9">
      <c r="A454">
        <v>2.7</v>
      </c>
      <c r="B454">
        <v>32.700000000000003</v>
      </c>
      <c r="C454">
        <f t="shared" si="49"/>
        <v>88.29000000000002</v>
      </c>
      <c r="D454">
        <f t="shared" si="50"/>
        <v>7.2900000000000009</v>
      </c>
      <c r="E454">
        <f t="shared" si="51"/>
        <v>38.402004952981777</v>
      </c>
      <c r="F454">
        <f t="shared" si="52"/>
        <v>5.702004952981774</v>
      </c>
      <c r="G454">
        <f t="shared" si="53"/>
        <v>0.17437324015234781</v>
      </c>
      <c r="H454">
        <f t="shared" si="54"/>
        <v>-5.702004952981774</v>
      </c>
      <c r="I454">
        <f t="shared" si="55"/>
        <v>32.512860483828682</v>
      </c>
    </row>
    <row r="455" spans="1:9">
      <c r="A455">
        <v>4.3</v>
      </c>
      <c r="B455">
        <v>24.1937</v>
      </c>
      <c r="C455">
        <f t="shared" si="49"/>
        <v>104.03291</v>
      </c>
      <c r="D455">
        <f t="shared" si="50"/>
        <v>18.489999999999998</v>
      </c>
      <c r="E455">
        <f t="shared" si="51"/>
        <v>31.296143098311944</v>
      </c>
      <c r="F455">
        <f t="shared" si="52"/>
        <v>7.1024430983119444</v>
      </c>
      <c r="G455">
        <f t="shared" si="53"/>
        <v>0.29356580838449448</v>
      </c>
      <c r="H455">
        <f t="shared" si="54"/>
        <v>-7.1024430983119444</v>
      </c>
      <c r="I455">
        <f t="shared" si="55"/>
        <v>50.444697964758973</v>
      </c>
    </row>
    <row r="456" spans="1:9">
      <c r="A456">
        <v>5</v>
      </c>
      <c r="B456">
        <v>31.073599999999999</v>
      </c>
      <c r="C456">
        <f t="shared" si="49"/>
        <v>155.36799999999999</v>
      </c>
      <c r="D456">
        <f t="shared" si="50"/>
        <v>25</v>
      </c>
      <c r="E456">
        <f t="shared" si="51"/>
        <v>28.187328536893894</v>
      </c>
      <c r="F456">
        <f t="shared" si="52"/>
        <v>2.8862714631061053</v>
      </c>
      <c r="G456">
        <f t="shared" si="53"/>
        <v>9.2885004090485349E-2</v>
      </c>
      <c r="H456">
        <f t="shared" si="54"/>
        <v>2.8862714631061053</v>
      </c>
      <c r="I456">
        <f t="shared" si="55"/>
        <v>8.3305629587406571</v>
      </c>
    </row>
    <row r="457" spans="1:9">
      <c r="A457">
        <v>4.2</v>
      </c>
      <c r="B457">
        <v>26.881699999999999</v>
      </c>
      <c r="C457">
        <f t="shared" si="49"/>
        <v>112.90313999999999</v>
      </c>
      <c r="D457">
        <f t="shared" si="50"/>
        <v>17.64</v>
      </c>
      <c r="E457">
        <f t="shared" si="51"/>
        <v>31.74025946422881</v>
      </c>
      <c r="F457">
        <f t="shared" si="52"/>
        <v>4.8585594642288115</v>
      </c>
      <c r="G457">
        <f t="shared" si="53"/>
        <v>0.18073854943060935</v>
      </c>
      <c r="H457">
        <f t="shared" si="54"/>
        <v>-4.8585594642288115</v>
      </c>
      <c r="I457">
        <f t="shared" si="55"/>
        <v>23.605600067447355</v>
      </c>
    </row>
    <row r="458" spans="1:9">
      <c r="A458">
        <v>2.5</v>
      </c>
      <c r="B458">
        <v>37.6</v>
      </c>
      <c r="C458">
        <f t="shared" si="49"/>
        <v>94</v>
      </c>
      <c r="D458">
        <f t="shared" si="50"/>
        <v>6.25</v>
      </c>
      <c r="E458">
        <f t="shared" si="51"/>
        <v>39.290237684815509</v>
      </c>
      <c r="F458">
        <f t="shared" si="52"/>
        <v>1.6902376848155072</v>
      </c>
      <c r="G458">
        <f t="shared" si="53"/>
        <v>4.4953129915306041E-2</v>
      </c>
      <c r="H458">
        <f t="shared" si="54"/>
        <v>-1.6902376848155072</v>
      </c>
      <c r="I458">
        <f t="shared" si="55"/>
        <v>2.856903431170486</v>
      </c>
    </row>
    <row r="459" spans="1:9">
      <c r="A459">
        <v>6.5</v>
      </c>
      <c r="B459">
        <v>17.5</v>
      </c>
      <c r="C459">
        <f t="shared" si="49"/>
        <v>113.75</v>
      </c>
      <c r="D459">
        <f t="shared" si="50"/>
        <v>42.25</v>
      </c>
      <c r="E459">
        <f t="shared" si="51"/>
        <v>21.525583048140927</v>
      </c>
      <c r="F459">
        <f t="shared" si="52"/>
        <v>4.0255830481409269</v>
      </c>
      <c r="G459">
        <f t="shared" si="53"/>
        <v>0.23003331703662439</v>
      </c>
      <c r="H459">
        <f t="shared" si="54"/>
        <v>-4.0255830481409269</v>
      </c>
      <c r="I459">
        <f t="shared" si="55"/>
        <v>16.205318877479595</v>
      </c>
    </row>
    <row r="460" spans="1:9">
      <c r="A460">
        <v>5.7</v>
      </c>
      <c r="B460">
        <v>26</v>
      </c>
      <c r="C460">
        <f t="shared" si="49"/>
        <v>148.20000000000002</v>
      </c>
      <c r="D460">
        <f t="shared" si="50"/>
        <v>32.49</v>
      </c>
      <c r="E460">
        <f t="shared" si="51"/>
        <v>25.078513975475843</v>
      </c>
      <c r="F460">
        <f t="shared" si="52"/>
        <v>0.92148602452415673</v>
      </c>
      <c r="G460">
        <f t="shared" si="53"/>
        <v>3.5441770174006029E-2</v>
      </c>
      <c r="H460">
        <f t="shared" si="54"/>
        <v>0.92148602452415673</v>
      </c>
      <c r="I460">
        <f t="shared" si="55"/>
        <v>0.84913649339333475</v>
      </c>
    </row>
    <row r="461" spans="1:9">
      <c r="A461">
        <v>2.4</v>
      </c>
      <c r="B461">
        <v>35</v>
      </c>
      <c r="C461">
        <f t="shared" si="49"/>
        <v>84</v>
      </c>
      <c r="D461">
        <f t="shared" si="50"/>
        <v>5.76</v>
      </c>
      <c r="E461">
        <f t="shared" si="51"/>
        <v>39.734354050732371</v>
      </c>
      <c r="F461">
        <f t="shared" si="52"/>
        <v>4.7343540507323709</v>
      </c>
      <c r="G461">
        <f t="shared" si="53"/>
        <v>0.13526725859235345</v>
      </c>
      <c r="H461">
        <f t="shared" si="54"/>
        <v>-4.7343540507323709</v>
      </c>
      <c r="I461">
        <f t="shared" si="55"/>
        <v>22.414108277686008</v>
      </c>
    </row>
    <row r="462" spans="1:9">
      <c r="A462">
        <v>8.4</v>
      </c>
      <c r="B462">
        <v>30</v>
      </c>
      <c r="C462">
        <f t="shared" si="49"/>
        <v>252</v>
      </c>
      <c r="D462">
        <f t="shared" si="50"/>
        <v>70.56</v>
      </c>
      <c r="E462">
        <f t="shared" si="51"/>
        <v>13.087372095720504</v>
      </c>
      <c r="F462">
        <f t="shared" si="52"/>
        <v>16.912627904279496</v>
      </c>
      <c r="G462">
        <f t="shared" si="53"/>
        <v>0.56375426347598323</v>
      </c>
      <c r="H462">
        <f t="shared" si="54"/>
        <v>16.912627904279496</v>
      </c>
      <c r="I462">
        <f t="shared" si="55"/>
        <v>286.03698262861349</v>
      </c>
    </row>
    <row r="463" spans="1:9">
      <c r="A463">
        <v>3</v>
      </c>
      <c r="B463">
        <v>38.7896</v>
      </c>
      <c r="C463">
        <f t="shared" si="49"/>
        <v>116.36879999999999</v>
      </c>
      <c r="D463">
        <f t="shared" si="50"/>
        <v>9</v>
      </c>
      <c r="E463">
        <f t="shared" si="51"/>
        <v>37.069655855231183</v>
      </c>
      <c r="F463">
        <f t="shared" si="52"/>
        <v>1.7199441447688173</v>
      </c>
      <c r="G463">
        <f t="shared" si="53"/>
        <v>4.4340342379627973E-2</v>
      </c>
      <c r="H463">
        <f t="shared" si="54"/>
        <v>1.7199441447688173</v>
      </c>
      <c r="I463">
        <f t="shared" si="55"/>
        <v>2.9582078611245382</v>
      </c>
    </row>
    <row r="464" spans="1:9">
      <c r="A464">
        <v>2</v>
      </c>
      <c r="B464">
        <v>47.327800000000003</v>
      </c>
      <c r="C464">
        <f t="shared" si="49"/>
        <v>94.655600000000007</v>
      </c>
      <c r="D464">
        <f t="shared" si="50"/>
        <v>4</v>
      </c>
      <c r="E464">
        <f t="shared" si="51"/>
        <v>41.510819514399827</v>
      </c>
      <c r="F464">
        <f t="shared" si="52"/>
        <v>5.8169804856001761</v>
      </c>
      <c r="G464">
        <f t="shared" si="53"/>
        <v>0.1229083220770916</v>
      </c>
      <c r="H464">
        <f t="shared" si="54"/>
        <v>5.8169804856001761</v>
      </c>
      <c r="I464">
        <f t="shared" si="55"/>
        <v>33.837261969853259</v>
      </c>
    </row>
    <row r="465" spans="1:9">
      <c r="A465">
        <v>4</v>
      </c>
      <c r="B465">
        <v>26.6538</v>
      </c>
      <c r="C465">
        <f t="shared" si="49"/>
        <v>106.6152</v>
      </c>
      <c r="D465">
        <f t="shared" si="50"/>
        <v>16</v>
      </c>
      <c r="E465">
        <f t="shared" si="51"/>
        <v>32.628492196062538</v>
      </c>
      <c r="F465">
        <f t="shared" si="52"/>
        <v>5.9746921960625379</v>
      </c>
      <c r="G465">
        <f t="shared" si="53"/>
        <v>0.22415911412491044</v>
      </c>
      <c r="H465">
        <f t="shared" si="54"/>
        <v>-5.9746921960625379</v>
      </c>
      <c r="I465">
        <f t="shared" si="55"/>
        <v>35.696946837690589</v>
      </c>
    </row>
    <row r="466" spans="1:9">
      <c r="A466">
        <v>3.6</v>
      </c>
      <c r="B466">
        <v>33</v>
      </c>
      <c r="C466">
        <f t="shared" si="49"/>
        <v>118.8</v>
      </c>
      <c r="D466">
        <f t="shared" si="50"/>
        <v>12.96</v>
      </c>
      <c r="E466">
        <f t="shared" si="51"/>
        <v>34.404957659729995</v>
      </c>
      <c r="F466">
        <f t="shared" si="52"/>
        <v>1.4049576597299946</v>
      </c>
      <c r="G466">
        <f t="shared" si="53"/>
        <v>4.2574474537272568E-2</v>
      </c>
      <c r="H466">
        <f t="shared" si="54"/>
        <v>-1.4049576597299946</v>
      </c>
      <c r="I466">
        <f t="shared" si="55"/>
        <v>1.9739060256339833</v>
      </c>
    </row>
    <row r="467" spans="1:9">
      <c r="A467">
        <v>5.9</v>
      </c>
      <c r="B467">
        <v>22.925799999999999</v>
      </c>
      <c r="C467">
        <f t="shared" si="49"/>
        <v>135.26222000000001</v>
      </c>
      <c r="D467">
        <f t="shared" si="50"/>
        <v>34.81</v>
      </c>
      <c r="E467">
        <f t="shared" si="51"/>
        <v>24.190281243642112</v>
      </c>
      <c r="F467">
        <f t="shared" si="52"/>
        <v>1.2644812436421127</v>
      </c>
      <c r="G467">
        <f t="shared" si="53"/>
        <v>5.5155381432364967E-2</v>
      </c>
      <c r="H467">
        <f t="shared" si="54"/>
        <v>-1.2644812436421127</v>
      </c>
      <c r="I467">
        <f t="shared" si="55"/>
        <v>1.5989128155227039</v>
      </c>
    </row>
    <row r="468" spans="1:9">
      <c r="A468">
        <v>2.4</v>
      </c>
      <c r="B468">
        <v>40</v>
      </c>
      <c r="C468">
        <f t="shared" si="49"/>
        <v>96</v>
      </c>
      <c r="D468">
        <f t="shared" si="50"/>
        <v>5.76</v>
      </c>
      <c r="E468">
        <f t="shared" si="51"/>
        <v>39.734354050732371</v>
      </c>
      <c r="F468">
        <f t="shared" si="52"/>
        <v>0.26564594926762908</v>
      </c>
      <c r="G468">
        <f t="shared" si="53"/>
        <v>6.6411487316907266E-3</v>
      </c>
      <c r="H468">
        <f t="shared" si="54"/>
        <v>0.26564594926762908</v>
      </c>
      <c r="I468">
        <f t="shared" si="55"/>
        <v>7.0567770362299762E-2</v>
      </c>
    </row>
    <row r="469" spans="1:9">
      <c r="A469">
        <v>2.4</v>
      </c>
      <c r="B469">
        <v>42.6</v>
      </c>
      <c r="C469">
        <f t="shared" si="49"/>
        <v>102.24</v>
      </c>
      <c r="D469">
        <f t="shared" si="50"/>
        <v>5.76</v>
      </c>
      <c r="E469">
        <f t="shared" si="51"/>
        <v>39.734354050732371</v>
      </c>
      <c r="F469">
        <f t="shared" si="52"/>
        <v>2.8656459492676305</v>
      </c>
      <c r="G469">
        <f t="shared" si="53"/>
        <v>6.7268684255108693E-2</v>
      </c>
      <c r="H469">
        <f t="shared" si="54"/>
        <v>2.8656459492676305</v>
      </c>
      <c r="I469">
        <f t="shared" si="55"/>
        <v>8.2119267065539798</v>
      </c>
    </row>
    <row r="470" spans="1:9">
      <c r="A470">
        <v>4.2</v>
      </c>
      <c r="B470">
        <v>31</v>
      </c>
      <c r="C470">
        <f t="shared" si="49"/>
        <v>130.20000000000002</v>
      </c>
      <c r="D470">
        <f t="shared" si="50"/>
        <v>17.64</v>
      </c>
      <c r="E470">
        <f t="shared" si="51"/>
        <v>31.74025946422881</v>
      </c>
      <c r="F470">
        <f t="shared" si="52"/>
        <v>0.74025946422881006</v>
      </c>
      <c r="G470">
        <f t="shared" si="53"/>
        <v>2.3879337555768067E-2</v>
      </c>
      <c r="H470">
        <f t="shared" si="54"/>
        <v>-0.74025946422881006</v>
      </c>
      <c r="I470">
        <f t="shared" si="55"/>
        <v>0.54798407438032493</v>
      </c>
    </row>
    <row r="471" spans="1:9">
      <c r="A471">
        <v>3</v>
      </c>
      <c r="B471">
        <v>32.954799999999999</v>
      </c>
      <c r="C471">
        <f t="shared" si="49"/>
        <v>98.864399999999989</v>
      </c>
      <c r="D471">
        <f t="shared" si="50"/>
        <v>9</v>
      </c>
      <c r="E471">
        <f t="shared" si="51"/>
        <v>37.069655855231183</v>
      </c>
      <c r="F471">
        <f t="shared" si="52"/>
        <v>4.114855855231184</v>
      </c>
      <c r="G471">
        <f t="shared" si="53"/>
        <v>0.12486362700520665</v>
      </c>
      <c r="H471">
        <f t="shared" si="54"/>
        <v>-4.114855855231184</v>
      </c>
      <c r="I471">
        <f t="shared" si="55"/>
        <v>16.93203870933036</v>
      </c>
    </row>
    <row r="472" spans="1:9">
      <c r="A472">
        <v>3.5</v>
      </c>
      <c r="B472">
        <v>40.299999999999997</v>
      </c>
      <c r="C472">
        <f t="shared" si="49"/>
        <v>141.04999999999998</v>
      </c>
      <c r="D472">
        <f t="shared" si="50"/>
        <v>12.25</v>
      </c>
      <c r="E472">
        <f t="shared" si="51"/>
        <v>34.849074025646857</v>
      </c>
      <c r="F472">
        <f t="shared" si="52"/>
        <v>5.4509259743531402</v>
      </c>
      <c r="G472">
        <f t="shared" si="53"/>
        <v>0.13525870904102086</v>
      </c>
      <c r="H472">
        <f t="shared" si="54"/>
        <v>5.4509259743531402</v>
      </c>
      <c r="I472">
        <f t="shared" si="55"/>
        <v>29.712593977877731</v>
      </c>
    </row>
    <row r="473" spans="1:9">
      <c r="A473">
        <v>2.5</v>
      </c>
      <c r="B473">
        <v>34.143500000000003</v>
      </c>
      <c r="C473">
        <f t="shared" si="49"/>
        <v>85.358750000000015</v>
      </c>
      <c r="D473">
        <f t="shared" si="50"/>
        <v>6.25</v>
      </c>
      <c r="E473">
        <f t="shared" si="51"/>
        <v>39.290237684815509</v>
      </c>
      <c r="F473">
        <f t="shared" si="52"/>
        <v>5.1467376848155055</v>
      </c>
      <c r="G473">
        <f t="shared" si="53"/>
        <v>0.15073843293205164</v>
      </c>
      <c r="H473">
        <f t="shared" si="54"/>
        <v>-5.1467376848155055</v>
      </c>
      <c r="I473">
        <f t="shared" si="55"/>
        <v>26.48890879630007</v>
      </c>
    </row>
    <row r="474" spans="1:9">
      <c r="A474">
        <v>5.3</v>
      </c>
      <c r="B474">
        <v>27.9</v>
      </c>
      <c r="C474">
        <f t="shared" si="49"/>
        <v>147.86999999999998</v>
      </c>
      <c r="D474">
        <f t="shared" si="50"/>
        <v>28.09</v>
      </c>
      <c r="E474">
        <f t="shared" si="51"/>
        <v>26.8549794391433</v>
      </c>
      <c r="F474">
        <f t="shared" si="52"/>
        <v>1.0450205608566989</v>
      </c>
      <c r="G474">
        <f t="shared" si="53"/>
        <v>3.7455934080885267E-2</v>
      </c>
      <c r="H474">
        <f t="shared" si="54"/>
        <v>1.0450205608566989</v>
      </c>
      <c r="I474">
        <f t="shared" si="55"/>
        <v>1.0920679726132496</v>
      </c>
    </row>
    <row r="475" spans="1:9">
      <c r="A475">
        <v>3.7</v>
      </c>
      <c r="B475">
        <v>25.2</v>
      </c>
      <c r="C475">
        <f t="shared" si="49"/>
        <v>93.24</v>
      </c>
      <c r="D475">
        <f t="shared" si="50"/>
        <v>13.690000000000001</v>
      </c>
      <c r="E475">
        <f t="shared" si="51"/>
        <v>33.960841293813132</v>
      </c>
      <c r="F475">
        <f t="shared" si="52"/>
        <v>8.760841293813133</v>
      </c>
      <c r="G475">
        <f t="shared" si="53"/>
        <v>0.34765243229417198</v>
      </c>
      <c r="H475">
        <f t="shared" si="54"/>
        <v>-8.760841293813133</v>
      </c>
      <c r="I475">
        <f t="shared" si="55"/>
        <v>76.752340175381377</v>
      </c>
    </row>
    <row r="476" spans="1:9">
      <c r="A476">
        <v>3</v>
      </c>
      <c r="B476">
        <v>31.3</v>
      </c>
      <c r="C476">
        <f t="shared" si="49"/>
        <v>93.9</v>
      </c>
      <c r="D476">
        <f t="shared" si="50"/>
        <v>9</v>
      </c>
      <c r="E476">
        <f t="shared" si="51"/>
        <v>37.069655855231183</v>
      </c>
      <c r="F476">
        <f t="shared" si="52"/>
        <v>5.7696558552311821</v>
      </c>
      <c r="G476">
        <f t="shared" si="53"/>
        <v>0.18433405288278537</v>
      </c>
      <c r="H476">
        <f t="shared" si="54"/>
        <v>-5.7696558552311821</v>
      </c>
      <c r="I476">
        <f t="shared" si="55"/>
        <v>33.288928687803462</v>
      </c>
    </row>
    <row r="477" spans="1:9">
      <c r="A477">
        <v>5.3</v>
      </c>
      <c r="B477">
        <v>28.993500000000001</v>
      </c>
      <c r="C477">
        <f t="shared" si="49"/>
        <v>153.66555</v>
      </c>
      <c r="D477">
        <f t="shared" si="50"/>
        <v>28.09</v>
      </c>
      <c r="E477">
        <f t="shared" si="51"/>
        <v>26.8549794391433</v>
      </c>
      <c r="F477">
        <f t="shared" si="52"/>
        <v>2.1385205608567013</v>
      </c>
      <c r="G477">
        <f t="shared" si="53"/>
        <v>7.3758620409978146E-2</v>
      </c>
      <c r="H477">
        <f t="shared" si="54"/>
        <v>2.1385205608567013</v>
      </c>
      <c r="I477">
        <f t="shared" si="55"/>
        <v>4.5732701892068599</v>
      </c>
    </row>
    <row r="478" spans="1:9">
      <c r="A478">
        <v>2</v>
      </c>
      <c r="B478">
        <v>46.624000000000002</v>
      </c>
      <c r="C478">
        <f t="shared" si="49"/>
        <v>93.248000000000005</v>
      </c>
      <c r="D478">
        <f t="shared" si="50"/>
        <v>4</v>
      </c>
      <c r="E478">
        <f t="shared" si="51"/>
        <v>41.510819514399827</v>
      </c>
      <c r="F478">
        <f t="shared" si="52"/>
        <v>5.113180485600175</v>
      </c>
      <c r="G478">
        <f t="shared" si="53"/>
        <v>0.10966842153397767</v>
      </c>
      <c r="H478">
        <f t="shared" si="54"/>
        <v>5.113180485600175</v>
      </c>
      <c r="I478">
        <f t="shared" si="55"/>
        <v>26.144614678322441</v>
      </c>
    </row>
    <row r="479" spans="1:9">
      <c r="A479">
        <v>3</v>
      </c>
      <c r="B479">
        <v>31.3917</v>
      </c>
      <c r="C479">
        <f t="shared" si="49"/>
        <v>94.1751</v>
      </c>
      <c r="D479">
        <f t="shared" si="50"/>
        <v>9</v>
      </c>
      <c r="E479">
        <f t="shared" si="51"/>
        <v>37.069655855231183</v>
      </c>
      <c r="F479">
        <f t="shared" si="52"/>
        <v>5.6779558552311826</v>
      </c>
      <c r="G479">
        <f t="shared" si="53"/>
        <v>0.18087443035041692</v>
      </c>
      <c r="H479">
        <f t="shared" si="54"/>
        <v>-5.6779558552311826</v>
      </c>
      <c r="I479">
        <f t="shared" si="55"/>
        <v>32.239182693954071</v>
      </c>
    </row>
    <row r="480" spans="1:9">
      <c r="A480">
        <v>3</v>
      </c>
      <c r="B480">
        <v>36.154800000000002</v>
      </c>
      <c r="C480">
        <f t="shared" si="49"/>
        <v>108.46440000000001</v>
      </c>
      <c r="D480">
        <f t="shared" si="50"/>
        <v>9</v>
      </c>
      <c r="E480">
        <f t="shared" si="51"/>
        <v>37.069655855231183</v>
      </c>
      <c r="F480">
        <f t="shared" si="52"/>
        <v>0.91485585523118118</v>
      </c>
      <c r="G480">
        <f t="shared" si="53"/>
        <v>2.5303856064234378E-2</v>
      </c>
      <c r="H480">
        <f t="shared" si="54"/>
        <v>-0.91485585523118118</v>
      </c>
      <c r="I480">
        <f t="shared" si="55"/>
        <v>0.83696123585077598</v>
      </c>
    </row>
    <row r="481" spans="1:9">
      <c r="A481">
        <v>3.7</v>
      </c>
      <c r="B481">
        <v>36.9</v>
      </c>
      <c r="C481">
        <f t="shared" si="49"/>
        <v>136.53</v>
      </c>
      <c r="D481">
        <f t="shared" si="50"/>
        <v>13.690000000000001</v>
      </c>
      <c r="E481">
        <f t="shared" si="51"/>
        <v>33.960841293813132</v>
      </c>
      <c r="F481">
        <f t="shared" si="52"/>
        <v>2.9391587061868663</v>
      </c>
      <c r="G481">
        <f t="shared" si="53"/>
        <v>7.9651997457638651E-2</v>
      </c>
      <c r="H481">
        <f t="shared" si="54"/>
        <v>2.9391587061868663</v>
      </c>
      <c r="I481">
        <f t="shared" si="55"/>
        <v>8.6386539001540541</v>
      </c>
    </row>
    <row r="482" spans="1:9">
      <c r="A482">
        <v>2</v>
      </c>
      <c r="B482">
        <v>42.575000000000003</v>
      </c>
      <c r="C482">
        <f t="shared" si="49"/>
        <v>85.15</v>
      </c>
      <c r="D482">
        <f t="shared" si="50"/>
        <v>4</v>
      </c>
      <c r="E482">
        <f t="shared" si="51"/>
        <v>41.510819514399827</v>
      </c>
      <c r="F482">
        <f t="shared" si="52"/>
        <v>1.0641804856001755</v>
      </c>
      <c r="G482">
        <f t="shared" si="53"/>
        <v>2.4995431253086915E-2</v>
      </c>
      <c r="H482">
        <f t="shared" si="54"/>
        <v>1.0641804856001755</v>
      </c>
      <c r="I482">
        <f t="shared" si="55"/>
        <v>1.1324801059322254</v>
      </c>
    </row>
    <row r="483" spans="1:9">
      <c r="A483">
        <v>3</v>
      </c>
      <c r="B483">
        <v>34.1</v>
      </c>
      <c r="C483">
        <f t="shared" si="49"/>
        <v>102.30000000000001</v>
      </c>
      <c r="D483">
        <f t="shared" si="50"/>
        <v>9</v>
      </c>
      <c r="E483">
        <f t="shared" si="51"/>
        <v>37.069655855231183</v>
      </c>
      <c r="F483">
        <f t="shared" si="52"/>
        <v>2.9696558552311814</v>
      </c>
      <c r="G483">
        <f t="shared" si="53"/>
        <v>8.7086681971588892E-2</v>
      </c>
      <c r="H483">
        <f t="shared" si="54"/>
        <v>-2.9696558552311814</v>
      </c>
      <c r="I483">
        <f t="shared" si="55"/>
        <v>8.8188558985088399</v>
      </c>
    </row>
    <row r="484" spans="1:9">
      <c r="A484">
        <v>2.9</v>
      </c>
      <c r="B484">
        <v>34.1</v>
      </c>
      <c r="C484">
        <f t="shared" si="49"/>
        <v>98.89</v>
      </c>
      <c r="D484">
        <f t="shared" si="50"/>
        <v>8.41</v>
      </c>
      <c r="E484">
        <f t="shared" si="51"/>
        <v>37.513772221148045</v>
      </c>
      <c r="F484">
        <f t="shared" si="52"/>
        <v>3.4137722211480437</v>
      </c>
      <c r="G484">
        <f t="shared" si="53"/>
        <v>0.100110622321057</v>
      </c>
      <c r="H484">
        <f t="shared" si="54"/>
        <v>-3.4137722211480437</v>
      </c>
      <c r="I484">
        <f t="shared" si="55"/>
        <v>11.653840777882047</v>
      </c>
    </row>
    <row r="485" spans="1:9">
      <c r="A485">
        <v>2.9</v>
      </c>
      <c r="B485">
        <v>34.151400000000002</v>
      </c>
      <c r="C485">
        <f t="shared" si="49"/>
        <v>99.039060000000006</v>
      </c>
      <c r="D485">
        <f t="shared" si="50"/>
        <v>8.41</v>
      </c>
      <c r="E485">
        <f t="shared" si="51"/>
        <v>37.513772221148045</v>
      </c>
      <c r="F485">
        <f t="shared" si="52"/>
        <v>3.3623722211480427</v>
      </c>
      <c r="G485">
        <f t="shared" si="53"/>
        <v>9.8454886802533489E-2</v>
      </c>
      <c r="H485">
        <f t="shared" si="54"/>
        <v>-3.3623722211480427</v>
      </c>
      <c r="I485">
        <f t="shared" si="55"/>
        <v>11.305546953548022</v>
      </c>
    </row>
    <row r="486" spans="1:9">
      <c r="A486">
        <v>2.5</v>
      </c>
      <c r="B486">
        <v>38.6</v>
      </c>
      <c r="C486">
        <f t="shared" si="49"/>
        <v>96.5</v>
      </c>
      <c r="D486">
        <f t="shared" si="50"/>
        <v>6.25</v>
      </c>
      <c r="E486">
        <f t="shared" si="51"/>
        <v>39.290237684815509</v>
      </c>
      <c r="F486">
        <f t="shared" si="52"/>
        <v>0.69023768481550718</v>
      </c>
      <c r="G486">
        <f t="shared" si="53"/>
        <v>1.7881805306101221E-2</v>
      </c>
      <c r="H486">
        <f t="shared" si="54"/>
        <v>-0.69023768481550718</v>
      </c>
      <c r="I486">
        <f t="shared" si="55"/>
        <v>0.47642806153947143</v>
      </c>
    </row>
    <row r="487" spans="1:9">
      <c r="A487">
        <v>2.9</v>
      </c>
      <c r="B487">
        <v>37.329599999999999</v>
      </c>
      <c r="C487">
        <f t="shared" si="49"/>
        <v>108.25583999999999</v>
      </c>
      <c r="D487">
        <f t="shared" si="50"/>
        <v>8.41</v>
      </c>
      <c r="E487">
        <f t="shared" si="51"/>
        <v>37.513772221148045</v>
      </c>
      <c r="F487">
        <f t="shared" si="52"/>
        <v>0.18417222114804588</v>
      </c>
      <c r="G487">
        <f t="shared" si="53"/>
        <v>4.9336778628232252E-3</v>
      </c>
      <c r="H487">
        <f t="shared" si="54"/>
        <v>-0.18417222114804588</v>
      </c>
      <c r="I487">
        <f t="shared" si="55"/>
        <v>3.3919407042604717E-2</v>
      </c>
    </row>
    <row r="488" spans="1:9">
      <c r="A488">
        <v>3</v>
      </c>
      <c r="B488">
        <v>33.629600000000003</v>
      </c>
      <c r="C488">
        <f t="shared" si="49"/>
        <v>100.8888</v>
      </c>
      <c r="D488">
        <f t="shared" si="50"/>
        <v>9</v>
      </c>
      <c r="E488">
        <f t="shared" si="51"/>
        <v>37.069655855231183</v>
      </c>
      <c r="F488">
        <f t="shared" si="52"/>
        <v>3.4400558552311793</v>
      </c>
      <c r="G488">
        <f t="shared" si="53"/>
        <v>0.10229249991766715</v>
      </c>
      <c r="H488">
        <f t="shared" si="54"/>
        <v>-3.4400558552311793</v>
      </c>
      <c r="I488">
        <f t="shared" si="55"/>
        <v>11.83398428711032</v>
      </c>
    </row>
    <row r="489" spans="1:9">
      <c r="A489">
        <v>6.3</v>
      </c>
      <c r="B489">
        <v>24.6</v>
      </c>
      <c r="C489">
        <f t="shared" si="49"/>
        <v>154.98000000000002</v>
      </c>
      <c r="D489">
        <f t="shared" si="50"/>
        <v>39.69</v>
      </c>
      <c r="E489">
        <f t="shared" si="51"/>
        <v>22.413815779974655</v>
      </c>
      <c r="F489">
        <f t="shared" si="52"/>
        <v>2.1861842200253463</v>
      </c>
      <c r="G489">
        <f t="shared" si="53"/>
        <v>8.8869277236802685E-2</v>
      </c>
      <c r="H489">
        <f t="shared" si="54"/>
        <v>2.1861842200253463</v>
      </c>
      <c r="I489">
        <f t="shared" si="55"/>
        <v>4.7794014438878314</v>
      </c>
    </row>
    <row r="490" spans="1:9">
      <c r="A490">
        <v>2.4</v>
      </c>
      <c r="B490">
        <v>38.700000000000003</v>
      </c>
      <c r="C490">
        <f t="shared" si="49"/>
        <v>92.88000000000001</v>
      </c>
      <c r="D490">
        <f t="shared" si="50"/>
        <v>5.76</v>
      </c>
      <c r="E490">
        <f t="shared" si="51"/>
        <v>39.734354050732371</v>
      </c>
      <c r="F490">
        <f t="shared" si="52"/>
        <v>1.0343540507323681</v>
      </c>
      <c r="G490">
        <f t="shared" si="53"/>
        <v>2.672749485096558E-2</v>
      </c>
      <c r="H490">
        <f t="shared" si="54"/>
        <v>-1.0343540507323681</v>
      </c>
      <c r="I490">
        <f t="shared" si="55"/>
        <v>1.0698883022664583</v>
      </c>
    </row>
    <row r="491" spans="1:9">
      <c r="A491">
        <v>2.5</v>
      </c>
      <c r="B491">
        <v>46.6</v>
      </c>
      <c r="C491">
        <f t="shared" si="49"/>
        <v>116.5</v>
      </c>
      <c r="D491">
        <f t="shared" si="50"/>
        <v>6.25</v>
      </c>
      <c r="E491">
        <f t="shared" si="51"/>
        <v>39.290237684815509</v>
      </c>
      <c r="F491">
        <f t="shared" si="52"/>
        <v>7.3097623151844928</v>
      </c>
      <c r="G491">
        <f t="shared" si="53"/>
        <v>0.15686185225717794</v>
      </c>
      <c r="H491">
        <f t="shared" si="54"/>
        <v>7.3097623151844928</v>
      </c>
      <c r="I491">
        <f t="shared" si="55"/>
        <v>53.432625104491358</v>
      </c>
    </row>
    <row r="492" spans="1:9">
      <c r="A492">
        <v>2.4</v>
      </c>
      <c r="B492">
        <v>32.276499999999999</v>
      </c>
      <c r="C492">
        <f t="shared" si="49"/>
        <v>77.4636</v>
      </c>
      <c r="D492">
        <f t="shared" si="50"/>
        <v>5.76</v>
      </c>
      <c r="E492">
        <f t="shared" si="51"/>
        <v>39.734354050732371</v>
      </c>
      <c r="F492">
        <f t="shared" si="52"/>
        <v>7.4578540507323723</v>
      </c>
      <c r="G492">
        <f t="shared" si="53"/>
        <v>0.23106142396890533</v>
      </c>
      <c r="H492">
        <f t="shared" si="54"/>
        <v>-7.4578540507323723</v>
      </c>
      <c r="I492">
        <f t="shared" si="55"/>
        <v>55.619587042025252</v>
      </c>
    </row>
    <row r="493" spans="1:9">
      <c r="A493">
        <v>3.8</v>
      </c>
      <c r="B493">
        <v>33.848199999999999</v>
      </c>
      <c r="C493">
        <f t="shared" si="49"/>
        <v>128.62315999999998</v>
      </c>
      <c r="D493">
        <f t="shared" si="50"/>
        <v>14.44</v>
      </c>
      <c r="E493">
        <f t="shared" si="51"/>
        <v>33.516724927896263</v>
      </c>
      <c r="F493">
        <f t="shared" si="52"/>
        <v>0.33147507210373561</v>
      </c>
      <c r="G493">
        <f t="shared" si="53"/>
        <v>9.7929896450545569E-3</v>
      </c>
      <c r="H493">
        <f t="shared" si="54"/>
        <v>0.33147507210373561</v>
      </c>
      <c r="I493">
        <f t="shared" si="55"/>
        <v>0.10987572342617673</v>
      </c>
    </row>
    <row r="494" spans="1:9">
      <c r="A494">
        <v>3.5</v>
      </c>
      <c r="B494">
        <v>33.793700000000001</v>
      </c>
      <c r="C494">
        <f t="shared" si="49"/>
        <v>118.27795</v>
      </c>
      <c r="D494">
        <f t="shared" si="50"/>
        <v>12.25</v>
      </c>
      <c r="E494">
        <f t="shared" si="51"/>
        <v>34.849074025646857</v>
      </c>
      <c r="F494">
        <f t="shared" si="52"/>
        <v>1.0553740256468558</v>
      </c>
      <c r="G494">
        <f t="shared" si="53"/>
        <v>3.1229904557561194E-2</v>
      </c>
      <c r="H494">
        <f t="shared" si="54"/>
        <v>-1.0553740256468558</v>
      </c>
      <c r="I494">
        <f t="shared" si="55"/>
        <v>1.1138143340100501</v>
      </c>
    </row>
    <row r="495" spans="1:9">
      <c r="A495">
        <v>3.5</v>
      </c>
      <c r="B495">
        <v>35.349400000000003</v>
      </c>
      <c r="C495">
        <f t="shared" si="49"/>
        <v>123.72290000000001</v>
      </c>
      <c r="D495">
        <f t="shared" si="50"/>
        <v>12.25</v>
      </c>
      <c r="E495">
        <f t="shared" si="51"/>
        <v>34.849074025646857</v>
      </c>
      <c r="F495">
        <f t="shared" si="52"/>
        <v>0.50032597435314585</v>
      </c>
      <c r="G495">
        <f t="shared" si="53"/>
        <v>1.4153733142660012E-2</v>
      </c>
      <c r="H495">
        <f t="shared" si="54"/>
        <v>0.50032597435314585</v>
      </c>
      <c r="I495">
        <f t="shared" si="55"/>
        <v>0.25032608061242478</v>
      </c>
    </row>
    <row r="496" spans="1:9">
      <c r="A496">
        <v>5.5</v>
      </c>
      <c r="B496">
        <v>29</v>
      </c>
      <c r="C496">
        <f t="shared" si="49"/>
        <v>159.5</v>
      </c>
      <c r="D496">
        <f t="shared" si="50"/>
        <v>30.25</v>
      </c>
      <c r="E496">
        <f t="shared" si="51"/>
        <v>25.966746707309571</v>
      </c>
      <c r="F496">
        <f t="shared" si="52"/>
        <v>3.0332532926904285</v>
      </c>
      <c r="G496">
        <f t="shared" si="53"/>
        <v>0.10459494112725616</v>
      </c>
      <c r="H496">
        <f t="shared" si="54"/>
        <v>3.0332532926904285</v>
      </c>
      <c r="I496">
        <f t="shared" si="55"/>
        <v>9.2006255376173272</v>
      </c>
    </row>
    <row r="497" spans="1:9">
      <c r="A497">
        <v>4.5</v>
      </c>
      <c r="B497">
        <v>27.2</v>
      </c>
      <c r="C497">
        <f t="shared" si="49"/>
        <v>122.39999999999999</v>
      </c>
      <c r="D497">
        <f t="shared" si="50"/>
        <v>20.25</v>
      </c>
      <c r="E497">
        <f t="shared" si="51"/>
        <v>30.407910366478216</v>
      </c>
      <c r="F497">
        <f t="shared" si="52"/>
        <v>3.2079103664782167</v>
      </c>
      <c r="G497">
        <f t="shared" si="53"/>
        <v>0.11793788112052267</v>
      </c>
      <c r="H497">
        <f t="shared" si="54"/>
        <v>-3.2079103664782167</v>
      </c>
      <c r="I497">
        <f t="shared" si="55"/>
        <v>10.290688919358407</v>
      </c>
    </row>
    <row r="498" spans="1:9">
      <c r="A498">
        <v>6</v>
      </c>
      <c r="B498">
        <v>26.749500000000001</v>
      </c>
      <c r="C498">
        <f t="shared" si="49"/>
        <v>160.49700000000001</v>
      </c>
      <c r="D498">
        <f t="shared" si="50"/>
        <v>36</v>
      </c>
      <c r="E498">
        <f t="shared" si="51"/>
        <v>23.746164877725249</v>
      </c>
      <c r="F498">
        <f t="shared" si="52"/>
        <v>3.003335122274752</v>
      </c>
      <c r="G498">
        <f t="shared" si="53"/>
        <v>0.11227630880108981</v>
      </c>
      <c r="H498">
        <f t="shared" si="54"/>
        <v>3.003335122274752</v>
      </c>
      <c r="I498">
        <f t="shared" si="55"/>
        <v>9.0200218566890999</v>
      </c>
    </row>
    <row r="499" spans="1:9">
      <c r="A499">
        <v>3.5</v>
      </c>
      <c r="B499">
        <v>34.1997</v>
      </c>
      <c r="C499">
        <f t="shared" si="49"/>
        <v>119.69895</v>
      </c>
      <c r="D499">
        <f t="shared" si="50"/>
        <v>12.25</v>
      </c>
      <c r="E499">
        <f t="shared" si="51"/>
        <v>34.849074025646857</v>
      </c>
      <c r="F499">
        <f t="shared" si="52"/>
        <v>0.64937402564685698</v>
      </c>
      <c r="G499">
        <f t="shared" si="53"/>
        <v>1.898771116842712E-2</v>
      </c>
      <c r="H499">
        <f t="shared" si="54"/>
        <v>-0.64937402564685698</v>
      </c>
      <c r="I499">
        <f t="shared" si="55"/>
        <v>0.42168662518480488</v>
      </c>
    </row>
    <row r="500" spans="1:9">
      <c r="A500">
        <v>2.2000000000000002</v>
      </c>
      <c r="B500">
        <v>44.999099999999999</v>
      </c>
      <c r="C500">
        <f t="shared" si="49"/>
        <v>98.998020000000011</v>
      </c>
      <c r="D500">
        <f t="shared" si="50"/>
        <v>4.8400000000000007</v>
      </c>
      <c r="E500">
        <f t="shared" si="51"/>
        <v>40.622586782566096</v>
      </c>
      <c r="F500">
        <f t="shared" si="52"/>
        <v>4.376513217433903</v>
      </c>
      <c r="G500">
        <f t="shared" si="53"/>
        <v>9.7257794432197606E-2</v>
      </c>
      <c r="H500">
        <f t="shared" si="54"/>
        <v>4.376513217433903</v>
      </c>
      <c r="I500">
        <f t="shared" si="55"/>
        <v>19.153867942373655</v>
      </c>
    </row>
    <row r="501" spans="1:9">
      <c r="A501">
        <v>2.4</v>
      </c>
      <c r="B501">
        <v>42.2</v>
      </c>
      <c r="C501">
        <f t="shared" si="49"/>
        <v>101.28</v>
      </c>
      <c r="D501">
        <f t="shared" si="50"/>
        <v>5.76</v>
      </c>
      <c r="E501">
        <f t="shared" si="51"/>
        <v>39.734354050732371</v>
      </c>
      <c r="F501">
        <f t="shared" si="52"/>
        <v>2.4656459492676319</v>
      </c>
      <c r="G501">
        <f t="shared" si="53"/>
        <v>5.8427629129564736E-2</v>
      </c>
      <c r="H501">
        <f t="shared" si="54"/>
        <v>2.4656459492676319</v>
      </c>
      <c r="I501">
        <f t="shared" si="55"/>
        <v>6.0794099471398821</v>
      </c>
    </row>
    <row r="502" spans="1:9">
      <c r="A502">
        <v>3</v>
      </c>
      <c r="B502">
        <v>38.7896</v>
      </c>
      <c r="C502">
        <f t="shared" si="49"/>
        <v>116.36879999999999</v>
      </c>
      <c r="D502">
        <f t="shared" si="50"/>
        <v>9</v>
      </c>
      <c r="E502">
        <f t="shared" si="51"/>
        <v>37.069655855231183</v>
      </c>
      <c r="F502">
        <f t="shared" si="52"/>
        <v>1.7199441447688173</v>
      </c>
      <c r="G502">
        <f t="shared" si="53"/>
        <v>4.4340342379627973E-2</v>
      </c>
      <c r="H502">
        <f t="shared" si="54"/>
        <v>1.7199441447688173</v>
      </c>
      <c r="I502">
        <f t="shared" si="55"/>
        <v>2.9582078611245382</v>
      </c>
    </row>
    <row r="503" spans="1:9">
      <c r="A503">
        <v>3</v>
      </c>
      <c r="B503">
        <v>36</v>
      </c>
      <c r="C503">
        <f t="shared" si="49"/>
        <v>108</v>
      </c>
      <c r="D503">
        <f t="shared" si="50"/>
        <v>9</v>
      </c>
      <c r="E503">
        <f t="shared" si="51"/>
        <v>37.069655855231183</v>
      </c>
      <c r="F503">
        <f t="shared" si="52"/>
        <v>1.0696558552311828</v>
      </c>
      <c r="G503">
        <f t="shared" si="53"/>
        <v>2.9712662645310632E-2</v>
      </c>
      <c r="H503">
        <f t="shared" si="54"/>
        <v>-1.0696558552311828</v>
      </c>
      <c r="I503">
        <f t="shared" si="55"/>
        <v>1.144163648630353</v>
      </c>
    </row>
    <row r="504" spans="1:9">
      <c r="A504">
        <v>3</v>
      </c>
      <c r="B504">
        <v>34.548200000000001</v>
      </c>
      <c r="C504">
        <f t="shared" si="49"/>
        <v>103.6446</v>
      </c>
      <c r="D504">
        <f t="shared" si="50"/>
        <v>9</v>
      </c>
      <c r="E504">
        <f t="shared" si="51"/>
        <v>37.069655855231183</v>
      </c>
      <c r="F504">
        <f t="shared" si="52"/>
        <v>2.5214558552311814</v>
      </c>
      <c r="G504">
        <f t="shared" si="53"/>
        <v>7.2983711314371841E-2</v>
      </c>
      <c r="H504">
        <f t="shared" si="54"/>
        <v>-2.5214558552311814</v>
      </c>
      <c r="I504">
        <f t="shared" si="55"/>
        <v>6.3577396298796085</v>
      </c>
    </row>
    <row r="505" spans="1:9">
      <c r="A505">
        <v>2.5</v>
      </c>
      <c r="B505">
        <v>39.200000000000003</v>
      </c>
      <c r="C505">
        <f t="shared" si="49"/>
        <v>98</v>
      </c>
      <c r="D505">
        <f t="shared" si="50"/>
        <v>6.25</v>
      </c>
      <c r="E505">
        <f t="shared" si="51"/>
        <v>39.290237684815509</v>
      </c>
      <c r="F505">
        <f t="shared" si="52"/>
        <v>9.0237684815505759E-2</v>
      </c>
      <c r="G505">
        <f t="shared" si="53"/>
        <v>2.3019817554975957E-3</v>
      </c>
      <c r="H505">
        <f t="shared" si="54"/>
        <v>-9.0237684815505759E-2</v>
      </c>
      <c r="I505">
        <f t="shared" si="55"/>
        <v>8.1428397608625594E-3</v>
      </c>
    </row>
    <row r="506" spans="1:9">
      <c r="A506">
        <v>2</v>
      </c>
      <c r="B506">
        <v>47.4</v>
      </c>
      <c r="C506">
        <f t="shared" si="49"/>
        <v>94.8</v>
      </c>
      <c r="D506">
        <f t="shared" si="50"/>
        <v>4</v>
      </c>
      <c r="E506">
        <f t="shared" si="51"/>
        <v>41.510819514399827</v>
      </c>
      <c r="F506">
        <f t="shared" si="52"/>
        <v>5.8891804856001713</v>
      </c>
      <c r="G506">
        <f t="shared" si="53"/>
        <v>0.12424431404219771</v>
      </c>
      <c r="H506">
        <f t="shared" si="54"/>
        <v>5.8891804856001713</v>
      </c>
      <c r="I506">
        <f t="shared" si="55"/>
        <v>34.682446791973867</v>
      </c>
    </row>
    <row r="507" spans="1:9">
      <c r="A507">
        <v>3</v>
      </c>
      <c r="B507">
        <v>35.460599999999999</v>
      </c>
      <c r="C507">
        <f t="shared" si="49"/>
        <v>106.3818</v>
      </c>
      <c r="D507">
        <f t="shared" si="50"/>
        <v>9</v>
      </c>
      <c r="E507">
        <f t="shared" si="51"/>
        <v>37.069655855231183</v>
      </c>
      <c r="F507">
        <f t="shared" si="52"/>
        <v>1.6090558552311833</v>
      </c>
      <c r="G507">
        <f t="shared" si="53"/>
        <v>4.5375877882246306E-2</v>
      </c>
      <c r="H507">
        <f t="shared" si="54"/>
        <v>-1.6090558552311833</v>
      </c>
      <c r="I507">
        <f t="shared" si="55"/>
        <v>2.5890607452537546</v>
      </c>
    </row>
    <row r="508" spans="1:9">
      <c r="A508">
        <v>1.5</v>
      </c>
      <c r="B508">
        <v>49.3</v>
      </c>
      <c r="C508">
        <f t="shared" si="49"/>
        <v>73.949999999999989</v>
      </c>
      <c r="D508">
        <f t="shared" si="50"/>
        <v>2.25</v>
      </c>
      <c r="E508">
        <f t="shared" si="51"/>
        <v>43.731401343984146</v>
      </c>
      <c r="F508">
        <f t="shared" si="52"/>
        <v>5.5685986560158511</v>
      </c>
      <c r="G508">
        <f t="shared" si="53"/>
        <v>0.11295331959464201</v>
      </c>
      <c r="H508">
        <f t="shared" si="54"/>
        <v>5.5685986560158511</v>
      </c>
      <c r="I508">
        <f t="shared" si="55"/>
        <v>31.009290991781544</v>
      </c>
    </row>
    <row r="509" spans="1:9">
      <c r="A509">
        <v>4.2</v>
      </c>
      <c r="B509">
        <v>31.5002</v>
      </c>
      <c r="C509">
        <f t="shared" si="49"/>
        <v>132.30083999999999</v>
      </c>
      <c r="D509">
        <f t="shared" si="50"/>
        <v>17.64</v>
      </c>
      <c r="E509">
        <f t="shared" si="51"/>
        <v>31.74025946422881</v>
      </c>
      <c r="F509">
        <f t="shared" si="52"/>
        <v>0.24005946422881053</v>
      </c>
      <c r="G509">
        <f t="shared" si="53"/>
        <v>7.6208869857591552E-3</v>
      </c>
      <c r="H509">
        <f t="shared" si="54"/>
        <v>-0.24005946422881053</v>
      </c>
      <c r="I509">
        <f t="shared" si="55"/>
        <v>5.7628546365823562E-2</v>
      </c>
    </row>
    <row r="510" spans="1:9">
      <c r="A510">
        <v>2.4</v>
      </c>
      <c r="B510">
        <v>40.279600000000002</v>
      </c>
      <c r="C510">
        <f t="shared" si="49"/>
        <v>96.671040000000005</v>
      </c>
      <c r="D510">
        <f t="shared" si="50"/>
        <v>5.76</v>
      </c>
      <c r="E510">
        <f t="shared" si="51"/>
        <v>39.734354050732371</v>
      </c>
      <c r="F510">
        <f t="shared" si="52"/>
        <v>0.54524594926763115</v>
      </c>
      <c r="G510">
        <f t="shared" si="53"/>
        <v>1.3536528398187447E-2</v>
      </c>
      <c r="H510">
        <f t="shared" si="54"/>
        <v>0.54524594926763115</v>
      </c>
      <c r="I510">
        <f t="shared" si="55"/>
        <v>0.29729314519276018</v>
      </c>
    </row>
    <row r="511" spans="1:9">
      <c r="A511">
        <v>5.7</v>
      </c>
      <c r="B511">
        <v>23.999300000000002</v>
      </c>
      <c r="C511">
        <f t="shared" si="49"/>
        <v>136.79601000000002</v>
      </c>
      <c r="D511">
        <f t="shared" si="50"/>
        <v>32.49</v>
      </c>
      <c r="E511">
        <f t="shared" si="51"/>
        <v>25.078513975475843</v>
      </c>
      <c r="F511">
        <f t="shared" si="52"/>
        <v>1.0792139754758416</v>
      </c>
      <c r="G511">
        <f t="shared" si="53"/>
        <v>4.4968560561176429E-2</v>
      </c>
      <c r="H511">
        <f t="shared" si="54"/>
        <v>-1.0792139754758416</v>
      </c>
      <c r="I511">
        <f t="shared" si="55"/>
        <v>1.1647028048623704</v>
      </c>
    </row>
    <row r="512" spans="1:9">
      <c r="A512">
        <v>3.7</v>
      </c>
      <c r="B512">
        <v>29.799900000000001</v>
      </c>
      <c r="C512">
        <f t="shared" si="49"/>
        <v>110.25963000000002</v>
      </c>
      <c r="D512">
        <f t="shared" si="50"/>
        <v>13.690000000000001</v>
      </c>
      <c r="E512">
        <f t="shared" si="51"/>
        <v>33.960841293813132</v>
      </c>
      <c r="F512">
        <f t="shared" si="52"/>
        <v>4.1609412938131314</v>
      </c>
      <c r="G512">
        <f t="shared" si="53"/>
        <v>0.13962937103188705</v>
      </c>
      <c r="H512">
        <f t="shared" si="54"/>
        <v>-4.1609412938131314</v>
      </c>
      <c r="I512">
        <f t="shared" si="55"/>
        <v>17.313432450559297</v>
      </c>
    </row>
    <row r="513" spans="1:9">
      <c r="A513">
        <v>2.9</v>
      </c>
      <c r="B513">
        <v>32.4</v>
      </c>
      <c r="C513">
        <f t="shared" si="49"/>
        <v>93.96</v>
      </c>
      <c r="D513">
        <f t="shared" si="50"/>
        <v>8.41</v>
      </c>
      <c r="E513">
        <f t="shared" si="51"/>
        <v>37.513772221148045</v>
      </c>
      <c r="F513">
        <f t="shared" si="52"/>
        <v>5.1137722211480465</v>
      </c>
      <c r="G513">
        <f t="shared" si="53"/>
        <v>0.15783247596135946</v>
      </c>
      <c r="H513">
        <f t="shared" si="54"/>
        <v>-5.1137722211480465</v>
      </c>
      <c r="I513">
        <f t="shared" si="55"/>
        <v>26.150666329785427</v>
      </c>
    </row>
    <row r="514" spans="1:9">
      <c r="A514">
        <v>3.9</v>
      </c>
      <c r="B514">
        <v>36.6</v>
      </c>
      <c r="C514">
        <f t="shared" ref="C514:C577" si="56">A514*B514</f>
        <v>142.74</v>
      </c>
      <c r="D514">
        <f t="shared" ref="D514:D577" si="57">(A514^2)</f>
        <v>15.209999999999999</v>
      </c>
      <c r="E514">
        <f t="shared" si="51"/>
        <v>33.072608561979408</v>
      </c>
      <c r="F514">
        <f t="shared" si="52"/>
        <v>3.5273914380205937</v>
      </c>
      <c r="G514">
        <f t="shared" si="53"/>
        <v>9.6376815246464312E-2</v>
      </c>
      <c r="H514">
        <f t="shared" si="54"/>
        <v>3.5273914380205937</v>
      </c>
      <c r="I514">
        <f t="shared" si="55"/>
        <v>12.442490357020992</v>
      </c>
    </row>
    <row r="515" spans="1:9">
      <c r="A515">
        <v>5.5</v>
      </c>
      <c r="B515">
        <v>29.8</v>
      </c>
      <c r="C515">
        <f t="shared" si="56"/>
        <v>163.9</v>
      </c>
      <c r="D515">
        <f t="shared" si="57"/>
        <v>30.25</v>
      </c>
      <c r="E515">
        <f t="shared" ref="E515:E578" si="58">($L$30+$L$29*A515)</f>
        <v>25.966746707309571</v>
      </c>
      <c r="F515">
        <f t="shared" ref="F515:F578" si="59">ABS(B515-E515)</f>
        <v>3.8332532926904292</v>
      </c>
      <c r="G515">
        <f t="shared" ref="G515:G578" si="60">F515/B515</f>
        <v>0.12863266082853789</v>
      </c>
      <c r="H515">
        <f t="shared" ref="H515:H578" si="61">B515-E515</f>
        <v>3.8332532926904292</v>
      </c>
      <c r="I515">
        <f t="shared" ref="I515:I578" si="62">H515^2</f>
        <v>14.693830805922017</v>
      </c>
    </row>
    <row r="516" spans="1:9">
      <c r="A516">
        <v>6</v>
      </c>
      <c r="B516">
        <v>23.2715</v>
      </c>
      <c r="C516">
        <f t="shared" si="56"/>
        <v>139.62899999999999</v>
      </c>
      <c r="D516">
        <f t="shared" si="57"/>
        <v>36</v>
      </c>
      <c r="E516">
        <f t="shared" si="58"/>
        <v>23.746164877725249</v>
      </c>
      <c r="F516">
        <f t="shared" si="59"/>
        <v>0.47466487772524957</v>
      </c>
      <c r="G516">
        <f t="shared" si="60"/>
        <v>2.039683207894848E-2</v>
      </c>
      <c r="H516">
        <f t="shared" si="61"/>
        <v>-0.47466487772524957</v>
      </c>
      <c r="I516">
        <f t="shared" si="62"/>
        <v>0.22530674614592613</v>
      </c>
    </row>
    <row r="517" spans="1:9">
      <c r="A517">
        <v>2.7</v>
      </c>
      <c r="B517">
        <v>31.3</v>
      </c>
      <c r="C517">
        <f t="shared" si="56"/>
        <v>84.51</v>
      </c>
      <c r="D517">
        <f t="shared" si="57"/>
        <v>7.2900000000000009</v>
      </c>
      <c r="E517">
        <f t="shared" si="58"/>
        <v>38.402004952981777</v>
      </c>
      <c r="F517">
        <f t="shared" si="59"/>
        <v>7.1020049529817761</v>
      </c>
      <c r="G517">
        <f t="shared" si="60"/>
        <v>0.22690111670868293</v>
      </c>
      <c r="H517">
        <f t="shared" si="61"/>
        <v>-7.1020049529817761</v>
      </c>
      <c r="I517">
        <f t="shared" si="62"/>
        <v>50.438474352177678</v>
      </c>
    </row>
    <row r="518" spans="1:9">
      <c r="A518">
        <v>2.4</v>
      </c>
      <c r="B518">
        <v>46.8</v>
      </c>
      <c r="C518">
        <f t="shared" si="56"/>
        <v>112.32</v>
      </c>
      <c r="D518">
        <f t="shared" si="57"/>
        <v>5.76</v>
      </c>
      <c r="E518">
        <f t="shared" si="58"/>
        <v>39.734354050732371</v>
      </c>
      <c r="F518">
        <f t="shared" si="59"/>
        <v>7.0656459492676262</v>
      </c>
      <c r="G518">
        <f t="shared" si="60"/>
        <v>0.1509753407963168</v>
      </c>
      <c r="H518">
        <f t="shared" si="61"/>
        <v>7.0656459492676262</v>
      </c>
      <c r="I518">
        <f t="shared" si="62"/>
        <v>49.923352680402012</v>
      </c>
    </row>
    <row r="519" spans="1:9">
      <c r="A519">
        <v>1.6</v>
      </c>
      <c r="B519">
        <v>44.2</v>
      </c>
      <c r="C519">
        <f t="shared" si="56"/>
        <v>70.720000000000013</v>
      </c>
      <c r="D519">
        <f t="shared" si="57"/>
        <v>2.5600000000000005</v>
      </c>
      <c r="E519">
        <f t="shared" si="58"/>
        <v>43.287284978067284</v>
      </c>
      <c r="F519">
        <f t="shared" si="59"/>
        <v>0.91271502193271914</v>
      </c>
      <c r="G519">
        <f t="shared" si="60"/>
        <v>2.0649661129699525E-2</v>
      </c>
      <c r="H519">
        <f t="shared" si="61"/>
        <v>0.91271502193271914</v>
      </c>
      <c r="I519">
        <f t="shared" si="62"/>
        <v>0.83304871126164393</v>
      </c>
    </row>
    <row r="520" spans="1:9">
      <c r="A520">
        <v>2</v>
      </c>
      <c r="B520">
        <v>37.1</v>
      </c>
      <c r="C520">
        <f t="shared" si="56"/>
        <v>74.2</v>
      </c>
      <c r="D520">
        <f t="shared" si="57"/>
        <v>4</v>
      </c>
      <c r="E520">
        <f t="shared" si="58"/>
        <v>41.510819514399827</v>
      </c>
      <c r="F520">
        <f t="shared" si="59"/>
        <v>4.4108195143998259</v>
      </c>
      <c r="G520">
        <f t="shared" si="60"/>
        <v>0.11889001386522441</v>
      </c>
      <c r="H520">
        <f t="shared" si="61"/>
        <v>-4.4108195143998259</v>
      </c>
      <c r="I520">
        <f t="shared" si="62"/>
        <v>19.455328788610316</v>
      </c>
    </row>
    <row r="521" spans="1:9">
      <c r="A521">
        <v>2</v>
      </c>
      <c r="B521">
        <v>37.798900000000003</v>
      </c>
      <c r="C521">
        <f t="shared" si="56"/>
        <v>75.597800000000007</v>
      </c>
      <c r="D521">
        <f t="shared" si="57"/>
        <v>4</v>
      </c>
      <c r="E521">
        <f t="shared" si="58"/>
        <v>41.510819514399827</v>
      </c>
      <c r="F521">
        <f t="shared" si="59"/>
        <v>3.711919514399824</v>
      </c>
      <c r="G521">
        <f t="shared" si="60"/>
        <v>9.8201786676327188E-2</v>
      </c>
      <c r="H521">
        <f t="shared" si="61"/>
        <v>-3.711919514399824</v>
      </c>
      <c r="I521">
        <f t="shared" si="62"/>
        <v>13.778346481382226</v>
      </c>
    </row>
    <row r="522" spans="1:9">
      <c r="A522">
        <v>2</v>
      </c>
      <c r="B522">
        <v>42</v>
      </c>
      <c r="C522">
        <f t="shared" si="56"/>
        <v>84</v>
      </c>
      <c r="D522">
        <f t="shared" si="57"/>
        <v>4</v>
      </c>
      <c r="E522">
        <f t="shared" si="58"/>
        <v>41.510819514399827</v>
      </c>
      <c r="F522">
        <f t="shared" si="59"/>
        <v>0.48918048560017269</v>
      </c>
      <c r="G522">
        <f t="shared" si="60"/>
        <v>1.1647154419051731E-2</v>
      </c>
      <c r="H522">
        <f t="shared" si="61"/>
        <v>0.48918048560017269</v>
      </c>
      <c r="I522">
        <f t="shared" si="62"/>
        <v>0.23929754749202076</v>
      </c>
    </row>
    <row r="523" spans="1:9">
      <c r="A523">
        <v>6.2</v>
      </c>
      <c r="B523">
        <v>28.4</v>
      </c>
      <c r="C523">
        <f t="shared" si="56"/>
        <v>176.07999999999998</v>
      </c>
      <c r="D523">
        <f t="shared" si="57"/>
        <v>38.440000000000005</v>
      </c>
      <c r="E523">
        <f t="shared" si="58"/>
        <v>22.857932145891521</v>
      </c>
      <c r="F523">
        <f t="shared" si="59"/>
        <v>5.5420678541084776</v>
      </c>
      <c r="G523">
        <f t="shared" si="60"/>
        <v>0.19514323429959429</v>
      </c>
      <c r="H523">
        <f t="shared" si="61"/>
        <v>5.5420678541084776</v>
      </c>
      <c r="I523">
        <f t="shared" si="62"/>
        <v>30.714516099542546</v>
      </c>
    </row>
    <row r="524" spans="1:9">
      <c r="A524">
        <v>4.5999999999999996</v>
      </c>
      <c r="B524">
        <v>32.110900000000001</v>
      </c>
      <c r="C524">
        <f t="shared" si="56"/>
        <v>147.71014</v>
      </c>
      <c r="D524">
        <f t="shared" si="57"/>
        <v>21.159999999999997</v>
      </c>
      <c r="E524">
        <f t="shared" si="58"/>
        <v>29.963794000561354</v>
      </c>
      <c r="F524">
        <f t="shared" si="59"/>
        <v>2.1471059994386472</v>
      </c>
      <c r="G524">
        <f t="shared" si="60"/>
        <v>6.6865332315153028E-2</v>
      </c>
      <c r="H524">
        <f t="shared" si="61"/>
        <v>2.1471059994386472</v>
      </c>
      <c r="I524">
        <f t="shared" si="62"/>
        <v>4.6100641728254326</v>
      </c>
    </row>
    <row r="525" spans="1:9">
      <c r="A525">
        <v>3.7</v>
      </c>
      <c r="B525">
        <v>34.4</v>
      </c>
      <c r="C525">
        <f t="shared" si="56"/>
        <v>127.28</v>
      </c>
      <c r="D525">
        <f t="shared" si="57"/>
        <v>13.690000000000001</v>
      </c>
      <c r="E525">
        <f t="shared" si="58"/>
        <v>33.960841293813132</v>
      </c>
      <c r="F525">
        <f t="shared" si="59"/>
        <v>0.43915870618686625</v>
      </c>
      <c r="G525">
        <f t="shared" si="60"/>
        <v>1.2766241458920531E-2</v>
      </c>
      <c r="H525">
        <f t="shared" si="61"/>
        <v>0.43915870618686625</v>
      </c>
      <c r="I525">
        <f t="shared" si="62"/>
        <v>0.19286036921972233</v>
      </c>
    </row>
    <row r="526" spans="1:9">
      <c r="A526">
        <v>3.5</v>
      </c>
      <c r="B526">
        <v>32.407600000000002</v>
      </c>
      <c r="C526">
        <f t="shared" si="56"/>
        <v>113.42660000000001</v>
      </c>
      <c r="D526">
        <f t="shared" si="57"/>
        <v>12.25</v>
      </c>
      <c r="E526">
        <f t="shared" si="58"/>
        <v>34.849074025646857</v>
      </c>
      <c r="F526">
        <f t="shared" si="59"/>
        <v>2.4414740256468548</v>
      </c>
      <c r="G526">
        <f t="shared" si="60"/>
        <v>7.533646507753905E-2</v>
      </c>
      <c r="H526">
        <f t="shared" si="61"/>
        <v>-2.4414740256468548</v>
      </c>
      <c r="I526">
        <f t="shared" si="62"/>
        <v>5.9607954179082592</v>
      </c>
    </row>
    <row r="527" spans="1:9">
      <c r="A527">
        <v>4.4000000000000004</v>
      </c>
      <c r="B527">
        <v>26.2</v>
      </c>
      <c r="C527">
        <f t="shared" si="56"/>
        <v>115.28</v>
      </c>
      <c r="D527">
        <f t="shared" si="57"/>
        <v>19.360000000000003</v>
      </c>
      <c r="E527">
        <f t="shared" si="58"/>
        <v>30.852026732395078</v>
      </c>
      <c r="F527">
        <f t="shared" si="59"/>
        <v>4.652026732395079</v>
      </c>
      <c r="G527">
        <f t="shared" si="60"/>
        <v>0.17755827222881981</v>
      </c>
      <c r="H527">
        <f t="shared" si="61"/>
        <v>-4.652026732395079</v>
      </c>
      <c r="I527">
        <f t="shared" si="62"/>
        <v>21.641352718918437</v>
      </c>
    </row>
    <row r="528" spans="1:9">
      <c r="A528">
        <v>1.8</v>
      </c>
      <c r="B528">
        <v>48.6</v>
      </c>
      <c r="C528">
        <f t="shared" si="56"/>
        <v>87.48</v>
      </c>
      <c r="D528">
        <f t="shared" si="57"/>
        <v>3.24</v>
      </c>
      <c r="E528">
        <f t="shared" si="58"/>
        <v>42.399052246233559</v>
      </c>
      <c r="F528">
        <f t="shared" si="59"/>
        <v>6.2009477537664424</v>
      </c>
      <c r="G528">
        <f t="shared" si="60"/>
        <v>0.12759151756721074</v>
      </c>
      <c r="H528">
        <f t="shared" si="61"/>
        <v>6.2009477537664424</v>
      </c>
      <c r="I528">
        <f t="shared" si="62"/>
        <v>38.451753044941086</v>
      </c>
    </row>
    <row r="529" spans="1:9">
      <c r="A529">
        <v>4</v>
      </c>
      <c r="B529">
        <v>27.566500000000001</v>
      </c>
      <c r="C529">
        <f t="shared" si="56"/>
        <v>110.26600000000001</v>
      </c>
      <c r="D529">
        <f t="shared" si="57"/>
        <v>16</v>
      </c>
      <c r="E529">
        <f t="shared" si="58"/>
        <v>32.628492196062538</v>
      </c>
      <c r="F529">
        <f t="shared" si="59"/>
        <v>5.0619921960625369</v>
      </c>
      <c r="G529">
        <f t="shared" si="60"/>
        <v>0.18362839664311889</v>
      </c>
      <c r="H529">
        <f t="shared" si="61"/>
        <v>-5.0619921960625369</v>
      </c>
      <c r="I529">
        <f t="shared" si="62"/>
        <v>25.623764992998026</v>
      </c>
    </row>
    <row r="530" spans="1:9">
      <c r="A530">
        <v>2.4</v>
      </c>
      <c r="B530">
        <v>34.251300000000001</v>
      </c>
      <c r="C530">
        <f t="shared" si="56"/>
        <v>82.203119999999998</v>
      </c>
      <c r="D530">
        <f t="shared" si="57"/>
        <v>5.76</v>
      </c>
      <c r="E530">
        <f t="shared" si="58"/>
        <v>39.734354050732371</v>
      </c>
      <c r="F530">
        <f t="shared" si="59"/>
        <v>5.4830540507323704</v>
      </c>
      <c r="G530">
        <f t="shared" si="60"/>
        <v>0.16008309321784489</v>
      </c>
      <c r="H530">
        <f t="shared" si="61"/>
        <v>-5.4830540507323704</v>
      </c>
      <c r="I530">
        <f t="shared" si="62"/>
        <v>30.063881723252656</v>
      </c>
    </row>
    <row r="531" spans="1:9">
      <c r="A531">
        <v>3.2</v>
      </c>
      <c r="B531">
        <v>29.743099999999998</v>
      </c>
      <c r="C531">
        <f t="shared" si="56"/>
        <v>95.17792</v>
      </c>
      <c r="D531">
        <f t="shared" si="57"/>
        <v>10.240000000000002</v>
      </c>
      <c r="E531">
        <f t="shared" si="58"/>
        <v>36.181423123397451</v>
      </c>
      <c r="F531">
        <f t="shared" si="59"/>
        <v>6.4383231233974527</v>
      </c>
      <c r="G531">
        <f t="shared" si="60"/>
        <v>0.21646442783023467</v>
      </c>
      <c r="H531">
        <f t="shared" si="61"/>
        <v>-6.4383231233974527</v>
      </c>
      <c r="I531">
        <f t="shared" si="62"/>
        <v>41.452004641274328</v>
      </c>
    </row>
    <row r="532" spans="1:9">
      <c r="A532">
        <v>3</v>
      </c>
      <c r="B532">
        <v>34.5</v>
      </c>
      <c r="C532">
        <f t="shared" si="56"/>
        <v>103.5</v>
      </c>
      <c r="D532">
        <f t="shared" si="57"/>
        <v>9</v>
      </c>
      <c r="E532">
        <f t="shared" si="58"/>
        <v>37.069655855231183</v>
      </c>
      <c r="F532">
        <f t="shared" si="59"/>
        <v>2.5696558552311828</v>
      </c>
      <c r="G532">
        <f t="shared" si="60"/>
        <v>7.4482778412498049E-2</v>
      </c>
      <c r="H532">
        <f t="shared" si="61"/>
        <v>-2.5696558552311828</v>
      </c>
      <c r="I532">
        <f t="shared" si="62"/>
        <v>6.6031312143239012</v>
      </c>
    </row>
    <row r="533" spans="1:9">
      <c r="A533">
        <v>4</v>
      </c>
      <c r="B533">
        <v>28.0488</v>
      </c>
      <c r="C533">
        <f t="shared" si="56"/>
        <v>112.1952</v>
      </c>
      <c r="D533">
        <f t="shared" si="57"/>
        <v>16</v>
      </c>
      <c r="E533">
        <f t="shared" si="58"/>
        <v>32.628492196062538</v>
      </c>
      <c r="F533">
        <f t="shared" si="59"/>
        <v>4.5796921960625383</v>
      </c>
      <c r="G533">
        <f t="shared" si="60"/>
        <v>0.16327586905901637</v>
      </c>
      <c r="H533">
        <f t="shared" si="61"/>
        <v>-4.5796921960625383</v>
      </c>
      <c r="I533">
        <f t="shared" si="62"/>
        <v>20.973580610676116</v>
      </c>
    </row>
    <row r="534" spans="1:9">
      <c r="A534">
        <v>6</v>
      </c>
      <c r="B534">
        <v>23.1</v>
      </c>
      <c r="C534">
        <f t="shared" si="56"/>
        <v>138.60000000000002</v>
      </c>
      <c r="D534">
        <f t="shared" si="57"/>
        <v>36</v>
      </c>
      <c r="E534">
        <f t="shared" si="58"/>
        <v>23.746164877725249</v>
      </c>
      <c r="F534">
        <f t="shared" si="59"/>
        <v>0.64616487772524778</v>
      </c>
      <c r="G534">
        <f t="shared" si="60"/>
        <v>2.7972505529231504E-2</v>
      </c>
      <c r="H534">
        <f t="shared" si="61"/>
        <v>-0.64616487772524778</v>
      </c>
      <c r="I534">
        <f t="shared" si="62"/>
        <v>0.4175290492056844</v>
      </c>
    </row>
    <row r="535" spans="1:9">
      <c r="A535">
        <v>5.3</v>
      </c>
      <c r="B535">
        <v>22.9</v>
      </c>
      <c r="C535">
        <f t="shared" si="56"/>
        <v>121.36999999999999</v>
      </c>
      <c r="D535">
        <f t="shared" si="57"/>
        <v>28.09</v>
      </c>
      <c r="E535">
        <f t="shared" si="58"/>
        <v>26.8549794391433</v>
      </c>
      <c r="F535">
        <f t="shared" si="59"/>
        <v>3.9549794391433011</v>
      </c>
      <c r="G535">
        <f t="shared" si="60"/>
        <v>0.17270652572678172</v>
      </c>
      <c r="H535">
        <f t="shared" si="61"/>
        <v>-3.9549794391433011</v>
      </c>
      <c r="I535">
        <f t="shared" si="62"/>
        <v>15.64186236404626</v>
      </c>
    </row>
    <row r="536" spans="1:9">
      <c r="A536">
        <v>5.3</v>
      </c>
      <c r="B536">
        <v>26.6</v>
      </c>
      <c r="C536">
        <f t="shared" si="56"/>
        <v>140.97999999999999</v>
      </c>
      <c r="D536">
        <f t="shared" si="57"/>
        <v>28.09</v>
      </c>
      <c r="E536">
        <f t="shared" si="58"/>
        <v>26.8549794391433</v>
      </c>
      <c r="F536">
        <f t="shared" si="59"/>
        <v>0.25497943914329824</v>
      </c>
      <c r="G536">
        <f t="shared" si="60"/>
        <v>9.5856932008758725E-3</v>
      </c>
      <c r="H536">
        <f t="shared" si="61"/>
        <v>-0.25497943914329824</v>
      </c>
      <c r="I536">
        <f t="shared" si="62"/>
        <v>6.5014514385830932E-2</v>
      </c>
    </row>
    <row r="537" spans="1:9">
      <c r="A537">
        <v>4.5999999999999996</v>
      </c>
      <c r="B537">
        <v>26.229500000000002</v>
      </c>
      <c r="C537">
        <f t="shared" si="56"/>
        <v>120.6557</v>
      </c>
      <c r="D537">
        <f t="shared" si="57"/>
        <v>21.159999999999997</v>
      </c>
      <c r="E537">
        <f t="shared" si="58"/>
        <v>29.963794000561354</v>
      </c>
      <c r="F537">
        <f t="shared" si="59"/>
        <v>3.7342940005613521</v>
      </c>
      <c r="G537">
        <f t="shared" si="60"/>
        <v>0.14237000326202756</v>
      </c>
      <c r="H537">
        <f t="shared" si="61"/>
        <v>-3.7342940005613521</v>
      </c>
      <c r="I537">
        <f t="shared" si="62"/>
        <v>13.944951682628508</v>
      </c>
    </row>
    <row r="538" spans="1:9">
      <c r="A538">
        <v>4.5999999999999996</v>
      </c>
      <c r="B538">
        <v>33.305199999999999</v>
      </c>
      <c r="C538">
        <f t="shared" si="56"/>
        <v>153.20391999999998</v>
      </c>
      <c r="D538">
        <f t="shared" si="57"/>
        <v>21.159999999999997</v>
      </c>
      <c r="E538">
        <f t="shared" si="58"/>
        <v>29.963794000561354</v>
      </c>
      <c r="F538">
        <f t="shared" si="59"/>
        <v>3.3414059994386456</v>
      </c>
      <c r="G538">
        <f t="shared" si="60"/>
        <v>0.10032685584949634</v>
      </c>
      <c r="H538">
        <f t="shared" si="61"/>
        <v>3.3414059994386456</v>
      </c>
      <c r="I538">
        <f t="shared" si="62"/>
        <v>11.164994053084573</v>
      </c>
    </row>
    <row r="539" spans="1:9">
      <c r="A539">
        <v>5.4</v>
      </c>
      <c r="B539">
        <v>27</v>
      </c>
      <c r="C539">
        <f t="shared" si="56"/>
        <v>145.80000000000001</v>
      </c>
      <c r="D539">
        <f t="shared" si="57"/>
        <v>29.160000000000004</v>
      </c>
      <c r="E539">
        <f t="shared" si="58"/>
        <v>26.410863073226434</v>
      </c>
      <c r="F539">
        <f t="shared" si="59"/>
        <v>0.58913692677356622</v>
      </c>
      <c r="G539">
        <f t="shared" si="60"/>
        <v>2.1819886176798749E-2</v>
      </c>
      <c r="H539">
        <f t="shared" si="61"/>
        <v>0.58913692677356622</v>
      </c>
      <c r="I539">
        <f t="shared" si="62"/>
        <v>0.34708231848820231</v>
      </c>
    </row>
    <row r="540" spans="1:9">
      <c r="A540">
        <v>3</v>
      </c>
      <c r="B540">
        <v>35.540399999999998</v>
      </c>
      <c r="C540">
        <f t="shared" si="56"/>
        <v>106.62119999999999</v>
      </c>
      <c r="D540">
        <f t="shared" si="57"/>
        <v>9</v>
      </c>
      <c r="E540">
        <f t="shared" si="58"/>
        <v>37.069655855231183</v>
      </c>
      <c r="F540">
        <f t="shared" si="59"/>
        <v>1.5292558552311846</v>
      </c>
      <c r="G540">
        <f t="shared" si="60"/>
        <v>4.302866189551003E-2</v>
      </c>
      <c r="H540">
        <f t="shared" si="61"/>
        <v>-1.5292558552311846</v>
      </c>
      <c r="I540">
        <f t="shared" si="62"/>
        <v>2.3386234707588618</v>
      </c>
    </row>
    <row r="541" spans="1:9">
      <c r="A541">
        <v>6.2</v>
      </c>
      <c r="B541">
        <v>27.4</v>
      </c>
      <c r="C541">
        <f t="shared" si="56"/>
        <v>169.88</v>
      </c>
      <c r="D541">
        <f t="shared" si="57"/>
        <v>38.440000000000005</v>
      </c>
      <c r="E541">
        <f t="shared" si="58"/>
        <v>22.857932145891521</v>
      </c>
      <c r="F541">
        <f t="shared" si="59"/>
        <v>4.5420678541084776</v>
      </c>
      <c r="G541">
        <f t="shared" si="60"/>
        <v>0.16576889978498094</v>
      </c>
      <c r="H541">
        <f t="shared" si="61"/>
        <v>4.5420678541084776</v>
      </c>
      <c r="I541">
        <f t="shared" si="62"/>
        <v>20.630380391325591</v>
      </c>
    </row>
    <row r="542" spans="1:9">
      <c r="A542">
        <v>3.5</v>
      </c>
      <c r="B542">
        <v>38.299999999999997</v>
      </c>
      <c r="C542">
        <f t="shared" si="56"/>
        <v>134.04999999999998</v>
      </c>
      <c r="D542">
        <f t="shared" si="57"/>
        <v>12.25</v>
      </c>
      <c r="E542">
        <f t="shared" si="58"/>
        <v>34.849074025646857</v>
      </c>
      <c r="F542">
        <f t="shared" si="59"/>
        <v>3.4509259743531402</v>
      </c>
      <c r="G542">
        <f t="shared" si="60"/>
        <v>9.0102505857784343E-2</v>
      </c>
      <c r="H542">
        <f t="shared" si="61"/>
        <v>3.4509259743531402</v>
      </c>
      <c r="I542">
        <f t="shared" si="62"/>
        <v>11.90889008046517</v>
      </c>
    </row>
    <row r="543" spans="1:9">
      <c r="A543">
        <v>3.7</v>
      </c>
      <c r="B543">
        <v>27</v>
      </c>
      <c r="C543">
        <f t="shared" si="56"/>
        <v>99.9</v>
      </c>
      <c r="D543">
        <f t="shared" si="57"/>
        <v>13.690000000000001</v>
      </c>
      <c r="E543">
        <f t="shared" si="58"/>
        <v>33.960841293813132</v>
      </c>
      <c r="F543">
        <f t="shared" si="59"/>
        <v>6.9608412938131323</v>
      </c>
      <c r="G543">
        <f t="shared" si="60"/>
        <v>0.2578089368078938</v>
      </c>
      <c r="H543">
        <f t="shared" si="61"/>
        <v>-6.9608412938131323</v>
      </c>
      <c r="I543">
        <f t="shared" si="62"/>
        <v>48.453311517654079</v>
      </c>
    </row>
    <row r="544" spans="1:9">
      <c r="A544">
        <v>5.3</v>
      </c>
      <c r="B544">
        <v>29.0185</v>
      </c>
      <c r="C544">
        <f t="shared" si="56"/>
        <v>153.79804999999999</v>
      </c>
      <c r="D544">
        <f t="shared" si="57"/>
        <v>28.09</v>
      </c>
      <c r="E544">
        <f t="shared" si="58"/>
        <v>26.8549794391433</v>
      </c>
      <c r="F544">
        <f t="shared" si="59"/>
        <v>2.1635205608566999</v>
      </c>
      <c r="G544">
        <f t="shared" si="60"/>
        <v>7.4556595304950291E-2</v>
      </c>
      <c r="H544">
        <f t="shared" si="61"/>
        <v>2.1635205608566999</v>
      </c>
      <c r="I544">
        <f t="shared" si="62"/>
        <v>4.6808212172496892</v>
      </c>
    </row>
    <row r="545" spans="1:9">
      <c r="A545">
        <v>3</v>
      </c>
      <c r="B545">
        <v>33.200000000000003</v>
      </c>
      <c r="C545">
        <f t="shared" si="56"/>
        <v>99.600000000000009</v>
      </c>
      <c r="D545">
        <f t="shared" si="57"/>
        <v>9</v>
      </c>
      <c r="E545">
        <f t="shared" si="58"/>
        <v>37.069655855231183</v>
      </c>
      <c r="F545">
        <f t="shared" si="59"/>
        <v>3.8696558552311799</v>
      </c>
      <c r="G545">
        <f t="shared" si="60"/>
        <v>0.1165558992539512</v>
      </c>
      <c r="H545">
        <f t="shared" si="61"/>
        <v>-3.8696558552311799</v>
      </c>
      <c r="I545">
        <f t="shared" si="62"/>
        <v>14.974236437924954</v>
      </c>
    </row>
    <row r="546" spans="1:9">
      <c r="A546">
        <v>3.3</v>
      </c>
      <c r="B546">
        <v>34.998899999999999</v>
      </c>
      <c r="C546">
        <f t="shared" si="56"/>
        <v>115.49636999999998</v>
      </c>
      <c r="D546">
        <f t="shared" si="57"/>
        <v>10.889999999999999</v>
      </c>
      <c r="E546">
        <f t="shared" si="58"/>
        <v>35.737306757480589</v>
      </c>
      <c r="F546">
        <f t="shared" si="59"/>
        <v>0.7384067574805897</v>
      </c>
      <c r="G546">
        <f t="shared" si="60"/>
        <v>2.109799900798567E-2</v>
      </c>
      <c r="H546">
        <f t="shared" si="61"/>
        <v>-0.7384067574805897</v>
      </c>
      <c r="I546">
        <f t="shared" si="62"/>
        <v>0.54524453949299845</v>
      </c>
    </row>
    <row r="547" spans="1:9">
      <c r="A547">
        <v>3.7</v>
      </c>
      <c r="B547">
        <v>30.5</v>
      </c>
      <c r="C547">
        <f t="shared" si="56"/>
        <v>112.85000000000001</v>
      </c>
      <c r="D547">
        <f t="shared" si="57"/>
        <v>13.690000000000001</v>
      </c>
      <c r="E547">
        <f t="shared" si="58"/>
        <v>33.960841293813132</v>
      </c>
      <c r="F547">
        <f t="shared" si="59"/>
        <v>3.4608412938131323</v>
      </c>
      <c r="G547">
        <f t="shared" si="60"/>
        <v>0.11347020635452892</v>
      </c>
      <c r="H547">
        <f t="shared" si="61"/>
        <v>-3.4608412938131323</v>
      </c>
      <c r="I547">
        <f t="shared" si="62"/>
        <v>11.977422460962156</v>
      </c>
    </row>
    <row r="548" spans="1:9">
      <c r="A548">
        <v>4.4000000000000004</v>
      </c>
      <c r="B548">
        <v>30.953700000000001</v>
      </c>
      <c r="C548">
        <f t="shared" si="56"/>
        <v>136.19628000000003</v>
      </c>
      <c r="D548">
        <f t="shared" si="57"/>
        <v>19.360000000000003</v>
      </c>
      <c r="E548">
        <f t="shared" si="58"/>
        <v>30.852026732395078</v>
      </c>
      <c r="F548">
        <f t="shared" si="59"/>
        <v>0.10167326760492301</v>
      </c>
      <c r="G548">
        <f t="shared" si="60"/>
        <v>3.2846886674266084E-3</v>
      </c>
      <c r="H548">
        <f t="shared" si="61"/>
        <v>0.10167326760492301</v>
      </c>
      <c r="I548">
        <f t="shared" si="62"/>
        <v>1.0337453345462287E-2</v>
      </c>
    </row>
    <row r="549" spans="1:9">
      <c r="A549">
        <v>2.5</v>
      </c>
      <c r="B549">
        <v>37.9</v>
      </c>
      <c r="C549">
        <f t="shared" si="56"/>
        <v>94.75</v>
      </c>
      <c r="D549">
        <f t="shared" si="57"/>
        <v>6.25</v>
      </c>
      <c r="E549">
        <f t="shared" si="58"/>
        <v>39.290237684815509</v>
      </c>
      <c r="F549">
        <f t="shared" si="59"/>
        <v>1.39023768481551</v>
      </c>
      <c r="G549">
        <f t="shared" si="60"/>
        <v>3.6681733108588653E-2</v>
      </c>
      <c r="H549">
        <f t="shared" si="61"/>
        <v>-1.39023768481551</v>
      </c>
      <c r="I549">
        <f t="shared" si="62"/>
        <v>1.9327608202811895</v>
      </c>
    </row>
    <row r="550" spans="1:9">
      <c r="A550">
        <v>2</v>
      </c>
      <c r="B550">
        <v>41.9</v>
      </c>
      <c r="C550">
        <f t="shared" si="56"/>
        <v>83.8</v>
      </c>
      <c r="D550">
        <f t="shared" si="57"/>
        <v>4</v>
      </c>
      <c r="E550">
        <f t="shared" si="58"/>
        <v>41.510819514399827</v>
      </c>
      <c r="F550">
        <f t="shared" si="59"/>
        <v>0.38918048560017127</v>
      </c>
      <c r="G550">
        <f t="shared" si="60"/>
        <v>9.2883170787630386E-3</v>
      </c>
      <c r="H550">
        <f t="shared" si="61"/>
        <v>0.38918048560017127</v>
      </c>
      <c r="I550">
        <f t="shared" si="62"/>
        <v>0.15146145037198511</v>
      </c>
    </row>
    <row r="551" spans="1:9">
      <c r="A551">
        <v>6.3</v>
      </c>
      <c r="B551">
        <v>24.7</v>
      </c>
      <c r="C551">
        <f t="shared" si="56"/>
        <v>155.60999999999999</v>
      </c>
      <c r="D551">
        <f t="shared" si="57"/>
        <v>39.69</v>
      </c>
      <c r="E551">
        <f t="shared" si="58"/>
        <v>22.413815779974655</v>
      </c>
      <c r="F551">
        <f t="shared" si="59"/>
        <v>2.2861842200253442</v>
      </c>
      <c r="G551">
        <f t="shared" si="60"/>
        <v>9.2558065588070615E-2</v>
      </c>
      <c r="H551">
        <f t="shared" si="61"/>
        <v>2.2861842200253442</v>
      </c>
      <c r="I551">
        <f t="shared" si="62"/>
        <v>5.2266382878928912</v>
      </c>
    </row>
    <row r="552" spans="1:9">
      <c r="A552">
        <v>3.5</v>
      </c>
      <c r="B552">
        <v>34.9</v>
      </c>
      <c r="C552">
        <f t="shared" si="56"/>
        <v>122.14999999999999</v>
      </c>
      <c r="D552">
        <f t="shared" si="57"/>
        <v>12.25</v>
      </c>
      <c r="E552">
        <f t="shared" si="58"/>
        <v>34.849074025646857</v>
      </c>
      <c r="F552">
        <f t="shared" si="59"/>
        <v>5.0925974353141612E-2</v>
      </c>
      <c r="G552">
        <f t="shared" si="60"/>
        <v>1.4591969728693873E-3</v>
      </c>
      <c r="H552">
        <f t="shared" si="61"/>
        <v>5.0925974353141612E-2</v>
      </c>
      <c r="I552">
        <f t="shared" si="62"/>
        <v>2.5934548638168373E-3</v>
      </c>
    </row>
    <row r="553" spans="1:9">
      <c r="A553">
        <v>3.5</v>
      </c>
      <c r="B553">
        <v>39.799999999999997</v>
      </c>
      <c r="C553">
        <f t="shared" si="56"/>
        <v>139.29999999999998</v>
      </c>
      <c r="D553">
        <f t="shared" si="57"/>
        <v>12.25</v>
      </c>
      <c r="E553">
        <f t="shared" si="58"/>
        <v>34.849074025646857</v>
      </c>
      <c r="F553">
        <f t="shared" si="59"/>
        <v>4.9509259743531402</v>
      </c>
      <c r="G553">
        <f t="shared" si="60"/>
        <v>0.12439512498374725</v>
      </c>
      <c r="H553">
        <f t="shared" si="61"/>
        <v>4.9509259743531402</v>
      </c>
      <c r="I553">
        <f t="shared" si="62"/>
        <v>24.511668003524591</v>
      </c>
    </row>
    <row r="554" spans="1:9">
      <c r="A554">
        <v>1.6</v>
      </c>
      <c r="B554">
        <v>47.7592</v>
      </c>
      <c r="C554">
        <f t="shared" si="56"/>
        <v>76.414720000000003</v>
      </c>
      <c r="D554">
        <f t="shared" si="57"/>
        <v>2.5600000000000005</v>
      </c>
      <c r="E554">
        <f t="shared" si="58"/>
        <v>43.287284978067284</v>
      </c>
      <c r="F554">
        <f t="shared" si="59"/>
        <v>4.4719150219327162</v>
      </c>
      <c r="G554">
        <f t="shared" si="60"/>
        <v>9.3634630017519482E-2</v>
      </c>
      <c r="H554">
        <f t="shared" si="61"/>
        <v>4.4719150219327162</v>
      </c>
      <c r="I554">
        <f t="shared" si="62"/>
        <v>19.998023963387485</v>
      </c>
    </row>
    <row r="555" spans="1:9">
      <c r="A555">
        <v>2.4</v>
      </c>
      <c r="B555">
        <v>48.1</v>
      </c>
      <c r="C555">
        <f t="shared" si="56"/>
        <v>115.44</v>
      </c>
      <c r="D555">
        <f t="shared" si="57"/>
        <v>5.76</v>
      </c>
      <c r="E555">
        <f t="shared" si="58"/>
        <v>39.734354050732371</v>
      </c>
      <c r="F555">
        <f t="shared" si="59"/>
        <v>8.3656459492676305</v>
      </c>
      <c r="G555">
        <f t="shared" si="60"/>
        <v>0.17392195320722725</v>
      </c>
      <c r="H555">
        <f t="shared" si="61"/>
        <v>8.3656459492676305</v>
      </c>
      <c r="I555">
        <f t="shared" si="62"/>
        <v>69.984032148497917</v>
      </c>
    </row>
    <row r="556" spans="1:9">
      <c r="A556">
        <v>1.8</v>
      </c>
      <c r="B556">
        <v>41.798999999999999</v>
      </c>
      <c r="C556">
        <f t="shared" si="56"/>
        <v>75.238200000000006</v>
      </c>
      <c r="D556">
        <f t="shared" si="57"/>
        <v>3.24</v>
      </c>
      <c r="E556">
        <f t="shared" si="58"/>
        <v>42.399052246233559</v>
      </c>
      <c r="F556">
        <f t="shared" si="59"/>
        <v>0.60005224623355957</v>
      </c>
      <c r="G556">
        <f t="shared" si="60"/>
        <v>1.4355660332389761E-2</v>
      </c>
      <c r="H556">
        <f t="shared" si="61"/>
        <v>-0.60005224623355957</v>
      </c>
      <c r="I556">
        <f t="shared" si="62"/>
        <v>0.36006269820994041</v>
      </c>
    </row>
    <row r="557" spans="1:9">
      <c r="A557">
        <v>4</v>
      </c>
      <c r="B557">
        <v>29.2</v>
      </c>
      <c r="C557">
        <f t="shared" si="56"/>
        <v>116.8</v>
      </c>
      <c r="D557">
        <f t="shared" si="57"/>
        <v>16</v>
      </c>
      <c r="E557">
        <f t="shared" si="58"/>
        <v>32.628492196062538</v>
      </c>
      <c r="F557">
        <f t="shared" si="59"/>
        <v>3.428492196062539</v>
      </c>
      <c r="G557">
        <f t="shared" si="60"/>
        <v>0.11741411630351162</v>
      </c>
      <c r="H557">
        <f t="shared" si="61"/>
        <v>-3.428492196062539</v>
      </c>
      <c r="I557">
        <f t="shared" si="62"/>
        <v>11.75455873846173</v>
      </c>
    </row>
    <row r="558" spans="1:9">
      <c r="A558">
        <v>3.7</v>
      </c>
      <c r="B558">
        <v>35.980200000000004</v>
      </c>
      <c r="C558">
        <f t="shared" si="56"/>
        <v>133.12674000000001</v>
      </c>
      <c r="D558">
        <f t="shared" si="57"/>
        <v>13.690000000000001</v>
      </c>
      <c r="E558">
        <f t="shared" si="58"/>
        <v>33.960841293813132</v>
      </c>
      <c r="F558">
        <f t="shared" si="59"/>
        <v>2.0193587061868712</v>
      </c>
      <c r="G558">
        <f t="shared" si="60"/>
        <v>5.612416568520661E-2</v>
      </c>
      <c r="H558">
        <f t="shared" si="61"/>
        <v>2.0193587061868712</v>
      </c>
      <c r="I558">
        <f t="shared" si="62"/>
        <v>4.077809584252714</v>
      </c>
    </row>
    <row r="559" spans="1:9">
      <c r="A559">
        <v>6.2</v>
      </c>
      <c r="B559">
        <v>24.9754</v>
      </c>
      <c r="C559">
        <f t="shared" si="56"/>
        <v>154.84748000000002</v>
      </c>
      <c r="D559">
        <f t="shared" si="57"/>
        <v>38.440000000000005</v>
      </c>
      <c r="E559">
        <f t="shared" si="58"/>
        <v>22.857932145891521</v>
      </c>
      <c r="F559">
        <f t="shared" si="59"/>
        <v>2.1174678541084795</v>
      </c>
      <c r="G559">
        <f t="shared" si="60"/>
        <v>8.4782139789892436E-2</v>
      </c>
      <c r="H559">
        <f t="shared" si="61"/>
        <v>2.1174678541084795</v>
      </c>
      <c r="I559">
        <f t="shared" si="62"/>
        <v>4.483670113182769</v>
      </c>
    </row>
    <row r="560" spans="1:9">
      <c r="A560">
        <v>3.7</v>
      </c>
      <c r="B560">
        <v>34.583199999999998</v>
      </c>
      <c r="C560">
        <f t="shared" si="56"/>
        <v>127.95784</v>
      </c>
      <c r="D560">
        <f t="shared" si="57"/>
        <v>13.690000000000001</v>
      </c>
      <c r="E560">
        <f t="shared" si="58"/>
        <v>33.960841293813132</v>
      </c>
      <c r="F560">
        <f t="shared" si="59"/>
        <v>0.62235870618686562</v>
      </c>
      <c r="G560">
        <f t="shared" si="60"/>
        <v>1.7995983777870921E-2</v>
      </c>
      <c r="H560">
        <f t="shared" si="61"/>
        <v>0.62235870618686562</v>
      </c>
      <c r="I560">
        <f t="shared" si="62"/>
        <v>0.38733035916658931</v>
      </c>
    </row>
    <row r="561" spans="1:9">
      <c r="A561">
        <v>4.8</v>
      </c>
      <c r="B561">
        <v>33.260300000000001</v>
      </c>
      <c r="C561">
        <f t="shared" si="56"/>
        <v>159.64944</v>
      </c>
      <c r="D561">
        <f t="shared" si="57"/>
        <v>23.04</v>
      </c>
      <c r="E561">
        <f t="shared" si="58"/>
        <v>29.075561268727622</v>
      </c>
      <c r="F561">
        <f t="shared" si="59"/>
        <v>4.1847387312723789</v>
      </c>
      <c r="G561">
        <f t="shared" si="60"/>
        <v>0.12581782880107453</v>
      </c>
      <c r="H561">
        <f t="shared" si="61"/>
        <v>4.1847387312723789</v>
      </c>
      <c r="I561">
        <f t="shared" si="62"/>
        <v>17.512038249011159</v>
      </c>
    </row>
    <row r="562" spans="1:9">
      <c r="A562">
        <v>4.8</v>
      </c>
      <c r="B562">
        <v>26.388000000000002</v>
      </c>
      <c r="C562">
        <f t="shared" si="56"/>
        <v>126.66240000000001</v>
      </c>
      <c r="D562">
        <f t="shared" si="57"/>
        <v>23.04</v>
      </c>
      <c r="E562">
        <f t="shared" si="58"/>
        <v>29.075561268727622</v>
      </c>
      <c r="F562">
        <f t="shared" si="59"/>
        <v>2.6875612687276202</v>
      </c>
      <c r="G562">
        <f t="shared" si="60"/>
        <v>0.1018478576901478</v>
      </c>
      <c r="H562">
        <f t="shared" si="61"/>
        <v>-2.6875612687276202</v>
      </c>
      <c r="I562">
        <f t="shared" si="62"/>
        <v>7.2229855731648156</v>
      </c>
    </row>
    <row r="563" spans="1:9">
      <c r="A563">
        <v>2.4</v>
      </c>
      <c r="B563">
        <v>41.9</v>
      </c>
      <c r="C563">
        <f t="shared" si="56"/>
        <v>100.55999999999999</v>
      </c>
      <c r="D563">
        <f t="shared" si="57"/>
        <v>5.76</v>
      </c>
      <c r="E563">
        <f t="shared" si="58"/>
        <v>39.734354050732371</v>
      </c>
      <c r="F563">
        <f t="shared" si="59"/>
        <v>2.1656459492676277</v>
      </c>
      <c r="G563">
        <f t="shared" si="60"/>
        <v>5.1686060841709493E-2</v>
      </c>
      <c r="H563">
        <f t="shared" si="61"/>
        <v>2.1656459492676277</v>
      </c>
      <c r="I563">
        <f t="shared" si="62"/>
        <v>4.6900223775792842</v>
      </c>
    </row>
    <row r="564" spans="1:9">
      <c r="A564">
        <v>2.4</v>
      </c>
      <c r="B564">
        <v>42.3947</v>
      </c>
      <c r="C564">
        <f t="shared" si="56"/>
        <v>101.74728</v>
      </c>
      <c r="D564">
        <f t="shared" si="57"/>
        <v>5.76</v>
      </c>
      <c r="E564">
        <f t="shared" si="58"/>
        <v>39.734354050732371</v>
      </c>
      <c r="F564">
        <f t="shared" si="59"/>
        <v>2.6603459492676294</v>
      </c>
      <c r="G564">
        <f t="shared" si="60"/>
        <v>6.2751852218971463E-2</v>
      </c>
      <c r="H564">
        <f t="shared" si="61"/>
        <v>2.6603459492676294</v>
      </c>
      <c r="I564">
        <f t="shared" si="62"/>
        <v>7.0774405697846836</v>
      </c>
    </row>
    <row r="565" spans="1:9">
      <c r="A565">
        <v>2.5</v>
      </c>
      <c r="B565">
        <v>37</v>
      </c>
      <c r="C565">
        <f t="shared" si="56"/>
        <v>92.5</v>
      </c>
      <c r="D565">
        <f t="shared" si="57"/>
        <v>6.25</v>
      </c>
      <c r="E565">
        <f t="shared" si="58"/>
        <v>39.290237684815509</v>
      </c>
      <c r="F565">
        <f t="shared" si="59"/>
        <v>2.2902376848155086</v>
      </c>
      <c r="G565">
        <f t="shared" si="60"/>
        <v>6.1898315805824555E-2</v>
      </c>
      <c r="H565">
        <f t="shared" si="61"/>
        <v>-2.2902376848155086</v>
      </c>
      <c r="I565">
        <f t="shared" si="62"/>
        <v>5.2451886529491007</v>
      </c>
    </row>
    <row r="566" spans="1:9">
      <c r="A566">
        <v>6</v>
      </c>
      <c r="B566">
        <v>30.299900000000001</v>
      </c>
      <c r="C566">
        <f t="shared" si="56"/>
        <v>181.79939999999999</v>
      </c>
      <c r="D566">
        <f t="shared" si="57"/>
        <v>36</v>
      </c>
      <c r="E566">
        <f t="shared" si="58"/>
        <v>23.746164877725249</v>
      </c>
      <c r="F566">
        <f t="shared" si="59"/>
        <v>6.5537351222747517</v>
      </c>
      <c r="G566">
        <f t="shared" si="60"/>
        <v>0.21629560237079171</v>
      </c>
      <c r="H566">
        <f t="shared" si="61"/>
        <v>6.5537351222747517</v>
      </c>
      <c r="I566">
        <f t="shared" si="62"/>
        <v>42.951444052937653</v>
      </c>
    </row>
    <row r="567" spans="1:9">
      <c r="A567">
        <v>3.6</v>
      </c>
      <c r="B567">
        <v>37.200000000000003</v>
      </c>
      <c r="C567">
        <f t="shared" si="56"/>
        <v>133.92000000000002</v>
      </c>
      <c r="D567">
        <f t="shared" si="57"/>
        <v>12.96</v>
      </c>
      <c r="E567">
        <f t="shared" si="58"/>
        <v>34.404957659729995</v>
      </c>
      <c r="F567">
        <f t="shared" si="59"/>
        <v>2.7950423402700082</v>
      </c>
      <c r="G567">
        <f t="shared" si="60"/>
        <v>7.5135546781451831E-2</v>
      </c>
      <c r="H567">
        <f t="shared" si="61"/>
        <v>2.7950423402700082</v>
      </c>
      <c r="I567">
        <f t="shared" si="62"/>
        <v>7.8122616839020447</v>
      </c>
    </row>
    <row r="568" spans="1:9">
      <c r="A568">
        <v>2.9</v>
      </c>
      <c r="B568">
        <v>34.179600000000001</v>
      </c>
      <c r="C568">
        <f t="shared" si="56"/>
        <v>99.120840000000001</v>
      </c>
      <c r="D568">
        <f t="shared" si="57"/>
        <v>8.41</v>
      </c>
      <c r="E568">
        <f t="shared" si="58"/>
        <v>37.513772221148045</v>
      </c>
      <c r="F568">
        <f t="shared" si="59"/>
        <v>3.3341722211480445</v>
      </c>
      <c r="G568">
        <f t="shared" si="60"/>
        <v>9.7548602708868573E-2</v>
      </c>
      <c r="H568">
        <f t="shared" si="61"/>
        <v>-3.3341722211480445</v>
      </c>
      <c r="I568">
        <f t="shared" si="62"/>
        <v>11.116704400275284</v>
      </c>
    </row>
    <row r="569" spans="1:9">
      <c r="A569">
        <v>4</v>
      </c>
      <c r="B569">
        <v>32.756799999999998</v>
      </c>
      <c r="C569">
        <f t="shared" si="56"/>
        <v>131.02719999999999</v>
      </c>
      <c r="D569">
        <f t="shared" si="57"/>
        <v>16</v>
      </c>
      <c r="E569">
        <f t="shared" si="58"/>
        <v>32.628492196062538</v>
      </c>
      <c r="F569">
        <f t="shared" si="59"/>
        <v>0.12830780393746011</v>
      </c>
      <c r="G569">
        <f t="shared" si="60"/>
        <v>3.9169822429987091E-3</v>
      </c>
      <c r="H569">
        <f t="shared" si="61"/>
        <v>0.12830780393746011</v>
      </c>
      <c r="I569">
        <f t="shared" si="62"/>
        <v>1.6462892551253702E-2</v>
      </c>
    </row>
    <row r="570" spans="1:9">
      <c r="A570">
        <v>2.5</v>
      </c>
      <c r="B570">
        <v>40.799999999999997</v>
      </c>
      <c r="C570">
        <f t="shared" si="56"/>
        <v>102</v>
      </c>
      <c r="D570">
        <f t="shared" si="57"/>
        <v>6.25</v>
      </c>
      <c r="E570">
        <f t="shared" si="58"/>
        <v>39.290237684815509</v>
      </c>
      <c r="F570">
        <f t="shared" si="59"/>
        <v>1.5097623151844886</v>
      </c>
      <c r="G570">
        <f t="shared" si="60"/>
        <v>3.7003978313345308E-2</v>
      </c>
      <c r="H570">
        <f t="shared" si="61"/>
        <v>1.5097623151844886</v>
      </c>
      <c r="I570">
        <f t="shared" si="62"/>
        <v>2.2793822483512272</v>
      </c>
    </row>
    <row r="571" spans="1:9">
      <c r="A571">
        <v>3.5</v>
      </c>
      <c r="B571">
        <v>34.200000000000003</v>
      </c>
      <c r="C571">
        <f t="shared" si="56"/>
        <v>119.70000000000002</v>
      </c>
      <c r="D571">
        <f t="shared" si="57"/>
        <v>12.25</v>
      </c>
      <c r="E571">
        <f t="shared" si="58"/>
        <v>34.849074025646857</v>
      </c>
      <c r="F571">
        <f t="shared" si="59"/>
        <v>0.64907402564685412</v>
      </c>
      <c r="G571">
        <f t="shared" si="60"/>
        <v>1.8978772679732574E-2</v>
      </c>
      <c r="H571">
        <f t="shared" si="61"/>
        <v>-0.64907402564685412</v>
      </c>
      <c r="I571">
        <f t="shared" si="62"/>
        <v>0.42129709076941302</v>
      </c>
    </row>
    <row r="572" spans="1:9">
      <c r="A572">
        <v>2.4</v>
      </c>
      <c r="B572">
        <v>41.585799999999999</v>
      </c>
      <c r="C572">
        <f t="shared" si="56"/>
        <v>99.80592</v>
      </c>
      <c r="D572">
        <f t="shared" si="57"/>
        <v>5.76</v>
      </c>
      <c r="E572">
        <f t="shared" si="58"/>
        <v>39.734354050732371</v>
      </c>
      <c r="F572">
        <f t="shared" si="59"/>
        <v>1.8514459492676281</v>
      </c>
      <c r="G572">
        <f t="shared" si="60"/>
        <v>4.452110935145237E-2</v>
      </c>
      <c r="H572">
        <f t="shared" si="61"/>
        <v>1.8514459492676281</v>
      </c>
      <c r="I572">
        <f t="shared" si="62"/>
        <v>3.4278521030595086</v>
      </c>
    </row>
    <row r="573" spans="1:9">
      <c r="A573">
        <v>3.6</v>
      </c>
      <c r="B573">
        <v>32.1</v>
      </c>
      <c r="C573">
        <f t="shared" si="56"/>
        <v>115.56</v>
      </c>
      <c r="D573">
        <f t="shared" si="57"/>
        <v>12.96</v>
      </c>
      <c r="E573">
        <f t="shared" si="58"/>
        <v>34.404957659729995</v>
      </c>
      <c r="F573">
        <f t="shared" si="59"/>
        <v>2.3049576597299932</v>
      </c>
      <c r="G573">
        <f t="shared" si="60"/>
        <v>7.1805534571027826E-2</v>
      </c>
      <c r="H573">
        <f t="shared" si="61"/>
        <v>-2.3049576597299932</v>
      </c>
      <c r="I573">
        <f t="shared" si="62"/>
        <v>5.3128298131479674</v>
      </c>
    </row>
    <row r="574" spans="1:9">
      <c r="A574">
        <v>3.5</v>
      </c>
      <c r="B574">
        <v>29.9849</v>
      </c>
      <c r="C574">
        <f t="shared" si="56"/>
        <v>104.94714999999999</v>
      </c>
      <c r="D574">
        <f t="shared" si="57"/>
        <v>12.25</v>
      </c>
      <c r="E574">
        <f t="shared" si="58"/>
        <v>34.849074025646857</v>
      </c>
      <c r="F574">
        <f t="shared" si="59"/>
        <v>4.8641740256468573</v>
      </c>
      <c r="G574">
        <f t="shared" si="60"/>
        <v>0.16222078531683806</v>
      </c>
      <c r="H574">
        <f t="shared" si="61"/>
        <v>-4.8641740256468573</v>
      </c>
      <c r="I574">
        <f t="shared" si="62"/>
        <v>23.660188951777553</v>
      </c>
    </row>
    <row r="575" spans="1:9">
      <c r="A575">
        <v>4.2</v>
      </c>
      <c r="B575">
        <v>34.485500000000002</v>
      </c>
      <c r="C575">
        <f t="shared" si="56"/>
        <v>144.8391</v>
      </c>
      <c r="D575">
        <f t="shared" si="57"/>
        <v>17.64</v>
      </c>
      <c r="E575">
        <f t="shared" si="58"/>
        <v>31.74025946422881</v>
      </c>
      <c r="F575">
        <f t="shared" si="59"/>
        <v>2.7452405357711918</v>
      </c>
      <c r="G575">
        <f t="shared" si="60"/>
        <v>7.9605646888436923E-2</v>
      </c>
      <c r="H575">
        <f t="shared" si="61"/>
        <v>2.7452405357711918</v>
      </c>
      <c r="I575">
        <f t="shared" si="62"/>
        <v>7.5363455992413</v>
      </c>
    </row>
    <row r="576" spans="1:9">
      <c r="A576">
        <v>3.8</v>
      </c>
      <c r="B576">
        <v>32.4</v>
      </c>
      <c r="C576">
        <f t="shared" si="56"/>
        <v>123.11999999999999</v>
      </c>
      <c r="D576">
        <f t="shared" si="57"/>
        <v>14.44</v>
      </c>
      <c r="E576">
        <f t="shared" si="58"/>
        <v>33.516724927896263</v>
      </c>
      <c r="F576">
        <f t="shared" si="59"/>
        <v>1.1167249278962643</v>
      </c>
      <c r="G576">
        <f t="shared" si="60"/>
        <v>3.4466818762230379E-2</v>
      </c>
      <c r="H576">
        <f t="shared" si="61"/>
        <v>-1.1167249278962643</v>
      </c>
      <c r="I576">
        <f t="shared" si="62"/>
        <v>1.2470745645849168</v>
      </c>
    </row>
    <row r="577" spans="1:9">
      <c r="A577">
        <v>3.5</v>
      </c>
      <c r="B577">
        <v>34.200000000000003</v>
      </c>
      <c r="C577">
        <f t="shared" si="56"/>
        <v>119.70000000000002</v>
      </c>
      <c r="D577">
        <f t="shared" si="57"/>
        <v>12.25</v>
      </c>
      <c r="E577">
        <f t="shared" si="58"/>
        <v>34.849074025646857</v>
      </c>
      <c r="F577">
        <f t="shared" si="59"/>
        <v>0.64907402564685412</v>
      </c>
      <c r="G577">
        <f t="shared" si="60"/>
        <v>1.8978772679732574E-2</v>
      </c>
      <c r="H577">
        <f t="shared" si="61"/>
        <v>-0.64907402564685412</v>
      </c>
      <c r="I577">
        <f t="shared" si="62"/>
        <v>0.42129709076941302</v>
      </c>
    </row>
    <row r="578" spans="1:9">
      <c r="A578">
        <v>3</v>
      </c>
      <c r="B578">
        <v>34.285299999999999</v>
      </c>
      <c r="C578">
        <f t="shared" ref="C578:C641" si="63">A578*B578</f>
        <v>102.85589999999999</v>
      </c>
      <c r="D578">
        <f t="shared" ref="D578:D641" si="64">(A578^2)</f>
        <v>9</v>
      </c>
      <c r="E578">
        <f t="shared" si="58"/>
        <v>37.069655855231183</v>
      </c>
      <c r="F578">
        <f t="shared" si="59"/>
        <v>2.7843558552311833</v>
      </c>
      <c r="G578">
        <f t="shared" si="60"/>
        <v>8.1211360414847861E-2</v>
      </c>
      <c r="H578">
        <f t="shared" si="61"/>
        <v>-2.7843558552311833</v>
      </c>
      <c r="I578">
        <f t="shared" si="62"/>
        <v>7.7526375285601743</v>
      </c>
    </row>
    <row r="579" spans="1:9">
      <c r="A579">
        <v>2</v>
      </c>
      <c r="B579">
        <v>46.362900000000003</v>
      </c>
      <c r="C579">
        <f t="shared" si="63"/>
        <v>92.725800000000007</v>
      </c>
      <c r="D579">
        <f t="shared" si="64"/>
        <v>4</v>
      </c>
      <c r="E579">
        <f t="shared" ref="E579:E642" si="65">($L$30+$L$29*A579)</f>
        <v>41.510819514399827</v>
      </c>
      <c r="F579">
        <f t="shared" ref="F579:F642" si="66">ABS(B579-E579)</f>
        <v>4.852080485600176</v>
      </c>
      <c r="G579">
        <f t="shared" ref="G579:G642" si="67">F579/B579</f>
        <v>0.10465437851385861</v>
      </c>
      <c r="H579">
        <f t="shared" ref="H579:H642" si="68">B579-E579</f>
        <v>4.852080485600176</v>
      </c>
      <c r="I579">
        <f t="shared" ref="I579:I642" si="69">H579^2</f>
        <v>23.542685038742039</v>
      </c>
    </row>
    <row r="580" spans="1:9">
      <c r="A580">
        <v>3.8</v>
      </c>
      <c r="B580">
        <v>36.4</v>
      </c>
      <c r="C580">
        <f t="shared" si="63"/>
        <v>138.32</v>
      </c>
      <c r="D580">
        <f t="shared" si="64"/>
        <v>14.44</v>
      </c>
      <c r="E580">
        <f t="shared" si="65"/>
        <v>33.516724927896263</v>
      </c>
      <c r="F580">
        <f t="shared" si="66"/>
        <v>2.8832750721037357</v>
      </c>
      <c r="G580">
        <f t="shared" si="67"/>
        <v>7.9210853629223504E-2</v>
      </c>
      <c r="H580">
        <f t="shared" si="68"/>
        <v>2.8832750721037357</v>
      </c>
      <c r="I580">
        <f t="shared" si="69"/>
        <v>8.3132751414148025</v>
      </c>
    </row>
    <row r="581" spans="1:9">
      <c r="A581">
        <v>1.6</v>
      </c>
      <c r="B581">
        <v>47.9</v>
      </c>
      <c r="C581">
        <f t="shared" si="63"/>
        <v>76.64</v>
      </c>
      <c r="D581">
        <f t="shared" si="64"/>
        <v>2.5600000000000005</v>
      </c>
      <c r="E581">
        <f t="shared" si="65"/>
        <v>43.287284978067284</v>
      </c>
      <c r="F581">
        <f t="shared" si="66"/>
        <v>4.6127150219327149</v>
      </c>
      <c r="G581">
        <f t="shared" si="67"/>
        <v>9.6298852232415758E-2</v>
      </c>
      <c r="H581">
        <f t="shared" si="68"/>
        <v>4.6127150219327149</v>
      </c>
      <c r="I581">
        <f t="shared" si="69"/>
        <v>21.277139873563726</v>
      </c>
    </row>
    <row r="582" spans="1:9">
      <c r="A582">
        <v>5</v>
      </c>
      <c r="B582">
        <v>30.337800000000001</v>
      </c>
      <c r="C582">
        <f t="shared" si="63"/>
        <v>151.68900000000002</v>
      </c>
      <c r="D582">
        <f t="shared" si="64"/>
        <v>25</v>
      </c>
      <c r="E582">
        <f t="shared" si="65"/>
        <v>28.187328536893894</v>
      </c>
      <c r="F582">
        <f t="shared" si="66"/>
        <v>2.1504714631061077</v>
      </c>
      <c r="G582">
        <f t="shared" si="67"/>
        <v>7.0884225721908237E-2</v>
      </c>
      <c r="H582">
        <f t="shared" si="68"/>
        <v>2.1504714631061077</v>
      </c>
      <c r="I582">
        <f t="shared" si="69"/>
        <v>4.6245275136337236</v>
      </c>
    </row>
    <row r="583" spans="1:9">
      <c r="A583">
        <v>6.3</v>
      </c>
      <c r="B583">
        <v>26.6722</v>
      </c>
      <c r="C583">
        <f t="shared" si="63"/>
        <v>168.03486000000001</v>
      </c>
      <c r="D583">
        <f t="shared" si="64"/>
        <v>39.69</v>
      </c>
      <c r="E583">
        <f t="shared" si="65"/>
        <v>22.413815779974655</v>
      </c>
      <c r="F583">
        <f t="shared" si="66"/>
        <v>4.258384220025345</v>
      </c>
      <c r="G583">
        <f t="shared" si="67"/>
        <v>0.15965627957293904</v>
      </c>
      <c r="H583">
        <f t="shared" si="68"/>
        <v>4.258384220025345</v>
      </c>
      <c r="I583">
        <f t="shared" si="69"/>
        <v>18.133836165360865</v>
      </c>
    </row>
    <row r="584" spans="1:9">
      <c r="A584">
        <v>2.5</v>
      </c>
      <c r="B584">
        <v>37.070999999999998</v>
      </c>
      <c r="C584">
        <f t="shared" si="63"/>
        <v>92.677499999999995</v>
      </c>
      <c r="D584">
        <f t="shared" si="64"/>
        <v>6.25</v>
      </c>
      <c r="E584">
        <f t="shared" si="65"/>
        <v>39.290237684815509</v>
      </c>
      <c r="F584">
        <f t="shared" si="66"/>
        <v>2.2192376848155106</v>
      </c>
      <c r="G584">
        <f t="shared" si="67"/>
        <v>5.9864521723598255E-2</v>
      </c>
      <c r="H584">
        <f t="shared" si="68"/>
        <v>-2.2192376848155106</v>
      </c>
      <c r="I584">
        <f t="shared" si="69"/>
        <v>4.9250159017053079</v>
      </c>
    </row>
    <row r="585" spans="1:9">
      <c r="A585">
        <v>1.8</v>
      </c>
      <c r="B585">
        <v>51.191499999999998</v>
      </c>
      <c r="C585">
        <f t="shared" si="63"/>
        <v>92.1447</v>
      </c>
      <c r="D585">
        <f t="shared" si="64"/>
        <v>3.24</v>
      </c>
      <c r="E585">
        <f t="shared" si="65"/>
        <v>42.399052246233559</v>
      </c>
      <c r="F585">
        <f t="shared" si="66"/>
        <v>8.7924477537664387</v>
      </c>
      <c r="G585">
        <f t="shared" si="67"/>
        <v>0.17175600937199417</v>
      </c>
      <c r="H585">
        <f t="shared" si="68"/>
        <v>8.7924477537664387</v>
      </c>
      <c r="I585">
        <f t="shared" si="69"/>
        <v>77.307137502712493</v>
      </c>
    </row>
    <row r="586" spans="1:9">
      <c r="A586">
        <v>3.8</v>
      </c>
      <c r="B586">
        <v>38.048400000000001</v>
      </c>
      <c r="C586">
        <f t="shared" si="63"/>
        <v>144.58392000000001</v>
      </c>
      <c r="D586">
        <f t="shared" si="64"/>
        <v>14.44</v>
      </c>
      <c r="E586">
        <f t="shared" si="65"/>
        <v>33.516724927896263</v>
      </c>
      <c r="F586">
        <f t="shared" si="66"/>
        <v>4.531675072103738</v>
      </c>
      <c r="G586">
        <f t="shared" si="67"/>
        <v>0.11910290766770056</v>
      </c>
      <c r="H586">
        <f t="shared" si="68"/>
        <v>4.531675072103738</v>
      </c>
      <c r="I586">
        <f t="shared" si="69"/>
        <v>20.536078959126417</v>
      </c>
    </row>
    <row r="587" spans="1:9">
      <c r="A587">
        <v>2.4</v>
      </c>
      <c r="B587">
        <v>43.104300000000002</v>
      </c>
      <c r="C587">
        <f t="shared" si="63"/>
        <v>103.45032</v>
      </c>
      <c r="D587">
        <f t="shared" si="64"/>
        <v>5.76</v>
      </c>
      <c r="E587">
        <f t="shared" si="65"/>
        <v>39.734354050732371</v>
      </c>
      <c r="F587">
        <f t="shared" si="66"/>
        <v>3.3699459492676311</v>
      </c>
      <c r="G587">
        <f t="shared" si="67"/>
        <v>7.8181201162474068E-2</v>
      </c>
      <c r="H587">
        <f t="shared" si="68"/>
        <v>3.3699459492676311</v>
      </c>
      <c r="I587">
        <f t="shared" si="69"/>
        <v>11.356535700985315</v>
      </c>
    </row>
    <row r="588" spans="1:9">
      <c r="A588">
        <v>3.5</v>
      </c>
      <c r="B588">
        <v>31.4</v>
      </c>
      <c r="C588">
        <f t="shared" si="63"/>
        <v>109.89999999999999</v>
      </c>
      <c r="D588">
        <f t="shared" si="64"/>
        <v>12.25</v>
      </c>
      <c r="E588">
        <f t="shared" si="65"/>
        <v>34.849074025646857</v>
      </c>
      <c r="F588">
        <f t="shared" si="66"/>
        <v>3.4490740256468584</v>
      </c>
      <c r="G588">
        <f t="shared" si="67"/>
        <v>0.10984312183588721</v>
      </c>
      <c r="H588">
        <f t="shared" si="68"/>
        <v>-3.4490740256468584</v>
      </c>
      <c r="I588">
        <f t="shared" si="69"/>
        <v>11.896111634391826</v>
      </c>
    </row>
    <row r="589" spans="1:9">
      <c r="A589">
        <v>3.5</v>
      </c>
      <c r="B589">
        <v>33.299999999999997</v>
      </c>
      <c r="C589">
        <f t="shared" si="63"/>
        <v>116.54999999999998</v>
      </c>
      <c r="D589">
        <f t="shared" si="64"/>
        <v>12.25</v>
      </c>
      <c r="E589">
        <f t="shared" si="65"/>
        <v>34.849074025646857</v>
      </c>
      <c r="F589">
        <f t="shared" si="66"/>
        <v>1.5490740256468598</v>
      </c>
      <c r="G589">
        <f t="shared" si="67"/>
        <v>4.6518739508914712E-2</v>
      </c>
      <c r="H589">
        <f t="shared" si="68"/>
        <v>-1.5490740256468598</v>
      </c>
      <c r="I589">
        <f t="shared" si="69"/>
        <v>2.3996303369337681</v>
      </c>
    </row>
    <row r="590" spans="1:9">
      <c r="A590">
        <v>3.6</v>
      </c>
      <c r="B590">
        <v>35.6</v>
      </c>
      <c r="C590">
        <f t="shared" si="63"/>
        <v>128.16</v>
      </c>
      <c r="D590">
        <f t="shared" si="64"/>
        <v>12.96</v>
      </c>
      <c r="E590">
        <f t="shared" si="65"/>
        <v>34.404957659729995</v>
      </c>
      <c r="F590">
        <f t="shared" si="66"/>
        <v>1.1950423402700068</v>
      </c>
      <c r="G590">
        <f t="shared" si="67"/>
        <v>3.3568605063764231E-2</v>
      </c>
      <c r="H590">
        <f t="shared" si="68"/>
        <v>1.1950423402700068</v>
      </c>
      <c r="I590">
        <f t="shared" si="69"/>
        <v>1.4281261950380146</v>
      </c>
    </row>
    <row r="591" spans="1:9">
      <c r="A591">
        <v>2.5</v>
      </c>
      <c r="B591">
        <v>40.4</v>
      </c>
      <c r="C591">
        <f t="shared" si="63"/>
        <v>101</v>
      </c>
      <c r="D591">
        <f t="shared" si="64"/>
        <v>6.25</v>
      </c>
      <c r="E591">
        <f t="shared" si="65"/>
        <v>39.290237684815509</v>
      </c>
      <c r="F591">
        <f t="shared" si="66"/>
        <v>1.10976231518449</v>
      </c>
      <c r="G591">
        <f t="shared" si="67"/>
        <v>2.7469364237239852E-2</v>
      </c>
      <c r="H591">
        <f t="shared" si="68"/>
        <v>1.10976231518449</v>
      </c>
      <c r="I591">
        <f t="shared" si="69"/>
        <v>1.2315723962036393</v>
      </c>
    </row>
    <row r="592" spans="1:9">
      <c r="A592">
        <v>5.9</v>
      </c>
      <c r="B592">
        <v>27.2408</v>
      </c>
      <c r="C592">
        <f t="shared" si="63"/>
        <v>160.72072</v>
      </c>
      <c r="D592">
        <f t="shared" si="64"/>
        <v>34.81</v>
      </c>
      <c r="E592">
        <f t="shared" si="65"/>
        <v>24.190281243642112</v>
      </c>
      <c r="F592">
        <f t="shared" si="66"/>
        <v>3.0505187563578886</v>
      </c>
      <c r="G592">
        <f t="shared" si="67"/>
        <v>0.1119834496915615</v>
      </c>
      <c r="H592">
        <f t="shared" si="68"/>
        <v>3.0505187563578886</v>
      </c>
      <c r="I592">
        <f t="shared" si="69"/>
        <v>9.3056646828912797</v>
      </c>
    </row>
    <row r="593" spans="1:9">
      <c r="A593">
        <v>4.7</v>
      </c>
      <c r="B593">
        <v>26.702200000000001</v>
      </c>
      <c r="C593">
        <f t="shared" si="63"/>
        <v>125.50034000000001</v>
      </c>
      <c r="D593">
        <f t="shared" si="64"/>
        <v>22.090000000000003</v>
      </c>
      <c r="E593">
        <f t="shared" si="65"/>
        <v>29.519677634644488</v>
      </c>
      <c r="F593">
        <f t="shared" si="66"/>
        <v>2.8174776346444865</v>
      </c>
      <c r="G593">
        <f t="shared" si="67"/>
        <v>0.10551481281109745</v>
      </c>
      <c r="H593">
        <f t="shared" si="68"/>
        <v>-2.8174776346444865</v>
      </c>
      <c r="I593">
        <f t="shared" si="69"/>
        <v>7.9381802217218906</v>
      </c>
    </row>
    <row r="594" spans="1:9">
      <c r="A594">
        <v>1.6</v>
      </c>
      <c r="B594">
        <v>46.5047</v>
      </c>
      <c r="C594">
        <f t="shared" si="63"/>
        <v>74.407520000000005</v>
      </c>
      <c r="D594">
        <f t="shared" si="64"/>
        <v>2.5600000000000005</v>
      </c>
      <c r="E594">
        <f t="shared" si="65"/>
        <v>43.287284978067284</v>
      </c>
      <c r="F594">
        <f t="shared" si="66"/>
        <v>3.217415021932716</v>
      </c>
      <c r="G594">
        <f t="shared" si="67"/>
        <v>6.9184728036794471E-2</v>
      </c>
      <c r="H594">
        <f t="shared" si="68"/>
        <v>3.217415021932716</v>
      </c>
      <c r="I594">
        <f t="shared" si="69"/>
        <v>10.351759423358299</v>
      </c>
    </row>
    <row r="595" spans="1:9">
      <c r="A595">
        <v>3</v>
      </c>
      <c r="B595">
        <v>35.9</v>
      </c>
      <c r="C595">
        <f t="shared" si="63"/>
        <v>107.69999999999999</v>
      </c>
      <c r="D595">
        <f t="shared" si="64"/>
        <v>9</v>
      </c>
      <c r="E595">
        <f t="shared" si="65"/>
        <v>37.069655855231183</v>
      </c>
      <c r="F595">
        <f t="shared" si="66"/>
        <v>1.1696558552311842</v>
      </c>
      <c r="G595">
        <f t="shared" si="67"/>
        <v>3.258094304265137E-2</v>
      </c>
      <c r="H595">
        <f t="shared" si="68"/>
        <v>-1.1696558552311842</v>
      </c>
      <c r="I595">
        <f t="shared" si="69"/>
        <v>1.368094819676593</v>
      </c>
    </row>
    <row r="596" spans="1:9">
      <c r="A596">
        <v>3.8</v>
      </c>
      <c r="B596">
        <v>35.359400000000001</v>
      </c>
      <c r="C596">
        <f t="shared" si="63"/>
        <v>134.36572000000001</v>
      </c>
      <c r="D596">
        <f t="shared" si="64"/>
        <v>14.44</v>
      </c>
      <c r="E596">
        <f t="shared" si="65"/>
        <v>33.516724927896263</v>
      </c>
      <c r="F596">
        <f t="shared" si="66"/>
        <v>1.8426750721037379</v>
      </c>
      <c r="G596">
        <f t="shared" si="67"/>
        <v>5.2112735852524024E-2</v>
      </c>
      <c r="H596">
        <f t="shared" si="68"/>
        <v>1.8426750721037379</v>
      </c>
      <c r="I596">
        <f t="shared" si="69"/>
        <v>3.395451421352516</v>
      </c>
    </row>
    <row r="597" spans="1:9">
      <c r="A597">
        <v>2</v>
      </c>
      <c r="B597">
        <v>41.2</v>
      </c>
      <c r="C597">
        <f t="shared" si="63"/>
        <v>82.4</v>
      </c>
      <c r="D597">
        <f t="shared" si="64"/>
        <v>4</v>
      </c>
      <c r="E597">
        <f t="shared" si="65"/>
        <v>41.510819514399827</v>
      </c>
      <c r="F597">
        <f t="shared" si="66"/>
        <v>0.31081951439982447</v>
      </c>
      <c r="G597">
        <f t="shared" si="67"/>
        <v>7.5441629708695255E-3</v>
      </c>
      <c r="H597">
        <f t="shared" si="68"/>
        <v>-0.31081951439982447</v>
      </c>
      <c r="I597">
        <f t="shared" si="69"/>
        <v>9.6608770531742688E-2</v>
      </c>
    </row>
    <row r="598" spans="1:9">
      <c r="A598">
        <v>5.6</v>
      </c>
      <c r="B598">
        <v>23.110900000000001</v>
      </c>
      <c r="C598">
        <f t="shared" si="63"/>
        <v>129.42104</v>
      </c>
      <c r="D598">
        <f t="shared" si="64"/>
        <v>31.359999999999996</v>
      </c>
      <c r="E598">
        <f t="shared" si="65"/>
        <v>25.522630341392709</v>
      </c>
      <c r="F598">
        <f t="shared" si="66"/>
        <v>2.4117303413927083</v>
      </c>
      <c r="G598">
        <f t="shared" si="67"/>
        <v>0.10435466993465024</v>
      </c>
      <c r="H598">
        <f t="shared" si="68"/>
        <v>-2.4117303413927083</v>
      </c>
      <c r="I598">
        <f t="shared" si="69"/>
        <v>5.8164432395941894</v>
      </c>
    </row>
    <row r="599" spans="1:9">
      <c r="A599">
        <v>3.5</v>
      </c>
      <c r="B599">
        <v>28.2</v>
      </c>
      <c r="C599">
        <f t="shared" si="63"/>
        <v>98.7</v>
      </c>
      <c r="D599">
        <f t="shared" si="64"/>
        <v>12.25</v>
      </c>
      <c r="E599">
        <f t="shared" si="65"/>
        <v>34.849074025646857</v>
      </c>
      <c r="F599">
        <f t="shared" si="66"/>
        <v>6.6490740256468577</v>
      </c>
      <c r="G599">
        <f t="shared" si="67"/>
        <v>0.23578276686690985</v>
      </c>
      <c r="H599">
        <f t="shared" si="68"/>
        <v>-6.6490740256468577</v>
      </c>
      <c r="I599">
        <f t="shared" si="69"/>
        <v>44.210185398531706</v>
      </c>
    </row>
    <row r="600" spans="1:9">
      <c r="A600">
        <v>4.5999999999999996</v>
      </c>
      <c r="B600">
        <v>25.229800000000001</v>
      </c>
      <c r="C600">
        <f t="shared" si="63"/>
        <v>116.05708</v>
      </c>
      <c r="D600">
        <f t="shared" si="64"/>
        <v>21.159999999999997</v>
      </c>
      <c r="E600">
        <f t="shared" si="65"/>
        <v>29.963794000561354</v>
      </c>
      <c r="F600">
        <f t="shared" si="66"/>
        <v>4.7339940005613528</v>
      </c>
      <c r="G600">
        <f t="shared" si="67"/>
        <v>0.18763501892846365</v>
      </c>
      <c r="H600">
        <f t="shared" si="68"/>
        <v>-4.7339940005613528</v>
      </c>
      <c r="I600">
        <f t="shared" si="69"/>
        <v>22.41069919735088</v>
      </c>
    </row>
    <row r="601" spans="1:9">
      <c r="A601">
        <v>4</v>
      </c>
      <c r="B601">
        <v>28.6</v>
      </c>
      <c r="C601">
        <f t="shared" si="63"/>
        <v>114.4</v>
      </c>
      <c r="D601">
        <f t="shared" si="64"/>
        <v>16</v>
      </c>
      <c r="E601">
        <f t="shared" si="65"/>
        <v>32.628492196062538</v>
      </c>
      <c r="F601">
        <f t="shared" si="66"/>
        <v>4.0284921960625368</v>
      </c>
      <c r="G601">
        <f t="shared" si="67"/>
        <v>0.14085637049169708</v>
      </c>
      <c r="H601">
        <f t="shared" si="68"/>
        <v>-4.0284921960625368</v>
      </c>
      <c r="I601">
        <f t="shared" si="69"/>
        <v>16.228749373736761</v>
      </c>
    </row>
    <row r="602" spans="1:9">
      <c r="A602">
        <v>6.2</v>
      </c>
      <c r="B602">
        <v>25.799900000000001</v>
      </c>
      <c r="C602">
        <f t="shared" si="63"/>
        <v>159.95938000000001</v>
      </c>
      <c r="D602">
        <f t="shared" si="64"/>
        <v>38.440000000000005</v>
      </c>
      <c r="E602">
        <f t="shared" si="65"/>
        <v>22.857932145891521</v>
      </c>
      <c r="F602">
        <f t="shared" si="66"/>
        <v>2.9419678541084799</v>
      </c>
      <c r="G602">
        <f t="shared" si="67"/>
        <v>0.11403020376468435</v>
      </c>
      <c r="H602">
        <f t="shared" si="68"/>
        <v>2.9419678541084799</v>
      </c>
      <c r="I602">
        <f t="shared" si="69"/>
        <v>8.6551748546076546</v>
      </c>
    </row>
    <row r="603" spans="1:9">
      <c r="A603">
        <v>2</v>
      </c>
      <c r="B603">
        <v>38.995899999999999</v>
      </c>
      <c r="C603">
        <f t="shared" si="63"/>
        <v>77.991799999999998</v>
      </c>
      <c r="D603">
        <f t="shared" si="64"/>
        <v>4</v>
      </c>
      <c r="E603">
        <f t="shared" si="65"/>
        <v>41.510819514399827</v>
      </c>
      <c r="F603">
        <f t="shared" si="66"/>
        <v>2.5149195143998284</v>
      </c>
      <c r="G603">
        <f t="shared" si="67"/>
        <v>6.4491895671078978E-2</v>
      </c>
      <c r="H603">
        <f t="shared" si="68"/>
        <v>-2.5149195143998284</v>
      </c>
      <c r="I603">
        <f t="shared" si="69"/>
        <v>6.3248201639090684</v>
      </c>
    </row>
    <row r="604" spans="1:9">
      <c r="A604">
        <v>2.4</v>
      </c>
      <c r="B604">
        <v>36.700000000000003</v>
      </c>
      <c r="C604">
        <f t="shared" si="63"/>
        <v>88.08</v>
      </c>
      <c r="D604">
        <f t="shared" si="64"/>
        <v>5.76</v>
      </c>
      <c r="E604">
        <f t="shared" si="65"/>
        <v>39.734354050732371</v>
      </c>
      <c r="F604">
        <f t="shared" si="66"/>
        <v>3.0343540507323681</v>
      </c>
      <c r="G604">
        <f t="shared" si="67"/>
        <v>8.2679946886440536E-2</v>
      </c>
      <c r="H604">
        <f t="shared" si="68"/>
        <v>-3.0343540507323681</v>
      </c>
      <c r="I604">
        <f t="shared" si="69"/>
        <v>9.2073045051959301</v>
      </c>
    </row>
    <row r="605" spans="1:9">
      <c r="A605">
        <v>4.4000000000000004</v>
      </c>
      <c r="B605">
        <v>27.7</v>
      </c>
      <c r="C605">
        <f t="shared" si="63"/>
        <v>121.88000000000001</v>
      </c>
      <c r="D605">
        <f t="shared" si="64"/>
        <v>19.360000000000003</v>
      </c>
      <c r="E605">
        <f t="shared" si="65"/>
        <v>30.852026732395078</v>
      </c>
      <c r="F605">
        <f t="shared" si="66"/>
        <v>3.152026732395079</v>
      </c>
      <c r="G605">
        <f t="shared" si="67"/>
        <v>0.11379157878682596</v>
      </c>
      <c r="H605">
        <f t="shared" si="68"/>
        <v>-3.152026732395079</v>
      </c>
      <c r="I605">
        <f t="shared" si="69"/>
        <v>9.9352725217331983</v>
      </c>
    </row>
    <row r="606" spans="1:9">
      <c r="A606">
        <v>3</v>
      </c>
      <c r="B606">
        <v>35.267800000000001</v>
      </c>
      <c r="C606">
        <f t="shared" si="63"/>
        <v>105.80340000000001</v>
      </c>
      <c r="D606">
        <f t="shared" si="64"/>
        <v>9</v>
      </c>
      <c r="E606">
        <f t="shared" si="65"/>
        <v>37.069655855231183</v>
      </c>
      <c r="F606">
        <f t="shared" si="66"/>
        <v>1.8018558552311816</v>
      </c>
      <c r="G606">
        <f t="shared" si="67"/>
        <v>5.1090679181326357E-2</v>
      </c>
      <c r="H606">
        <f t="shared" si="68"/>
        <v>-1.8018558552311816</v>
      </c>
      <c r="I606">
        <f t="shared" si="69"/>
        <v>3.2466845230308929</v>
      </c>
    </row>
    <row r="607" spans="1:9">
      <c r="A607">
        <v>2.2000000000000002</v>
      </c>
      <c r="B607">
        <v>46.8</v>
      </c>
      <c r="C607">
        <f t="shared" si="63"/>
        <v>102.96000000000001</v>
      </c>
      <c r="D607">
        <f t="shared" si="64"/>
        <v>4.8400000000000007</v>
      </c>
      <c r="E607">
        <f t="shared" si="65"/>
        <v>40.622586782566096</v>
      </c>
      <c r="F607">
        <f t="shared" si="66"/>
        <v>6.1774132174339016</v>
      </c>
      <c r="G607">
        <f t="shared" si="67"/>
        <v>0.13199600891952781</v>
      </c>
      <c r="H607">
        <f t="shared" si="68"/>
        <v>6.1774132174339016</v>
      </c>
      <c r="I607">
        <f t="shared" si="69"/>
        <v>38.160434058927066</v>
      </c>
    </row>
    <row r="608" spans="1:9">
      <c r="A608">
        <v>2.5</v>
      </c>
      <c r="B608">
        <v>38.6</v>
      </c>
      <c r="C608">
        <f t="shared" si="63"/>
        <v>96.5</v>
      </c>
      <c r="D608">
        <f t="shared" si="64"/>
        <v>6.25</v>
      </c>
      <c r="E608">
        <f t="shared" si="65"/>
        <v>39.290237684815509</v>
      </c>
      <c r="F608">
        <f t="shared" si="66"/>
        <v>0.69023768481550718</v>
      </c>
      <c r="G608">
        <f t="shared" si="67"/>
        <v>1.7881805306101221E-2</v>
      </c>
      <c r="H608">
        <f t="shared" si="68"/>
        <v>-0.69023768481550718</v>
      </c>
      <c r="I608">
        <f t="shared" si="69"/>
        <v>0.47642806153947143</v>
      </c>
    </row>
    <row r="609" spans="1:9">
      <c r="A609">
        <v>8</v>
      </c>
      <c r="B609">
        <v>17.8</v>
      </c>
      <c r="C609">
        <f t="shared" si="63"/>
        <v>142.4</v>
      </c>
      <c r="D609">
        <f t="shared" si="64"/>
        <v>64</v>
      </c>
      <c r="E609">
        <f t="shared" si="65"/>
        <v>14.86383755938796</v>
      </c>
      <c r="F609">
        <f t="shared" si="66"/>
        <v>2.9361624406120406</v>
      </c>
      <c r="G609">
        <f t="shared" si="67"/>
        <v>0.16495294610180003</v>
      </c>
      <c r="H609">
        <f t="shared" si="68"/>
        <v>2.9361624406120406</v>
      </c>
      <c r="I609">
        <f t="shared" si="69"/>
        <v>8.6210498776608553</v>
      </c>
    </row>
    <row r="610" spans="1:9">
      <c r="A610">
        <v>5.3</v>
      </c>
      <c r="B610">
        <v>28.993500000000001</v>
      </c>
      <c r="C610">
        <f t="shared" si="63"/>
        <v>153.66555</v>
      </c>
      <c r="D610">
        <f t="shared" si="64"/>
        <v>28.09</v>
      </c>
      <c r="E610">
        <f t="shared" si="65"/>
        <v>26.8549794391433</v>
      </c>
      <c r="F610">
        <f t="shared" si="66"/>
        <v>2.1385205608567013</v>
      </c>
      <c r="G610">
        <f t="shared" si="67"/>
        <v>7.3758620409978146E-2</v>
      </c>
      <c r="H610">
        <f t="shared" si="68"/>
        <v>2.1385205608567013</v>
      </c>
      <c r="I610">
        <f t="shared" si="69"/>
        <v>4.5732701892068599</v>
      </c>
    </row>
    <row r="611" spans="1:9">
      <c r="A611">
        <v>2</v>
      </c>
      <c r="B611">
        <v>39.7256</v>
      </c>
      <c r="C611">
        <f t="shared" si="63"/>
        <v>79.4512</v>
      </c>
      <c r="D611">
        <f t="shared" si="64"/>
        <v>4</v>
      </c>
      <c r="E611">
        <f t="shared" si="65"/>
        <v>41.510819514399827</v>
      </c>
      <c r="F611">
        <f t="shared" si="66"/>
        <v>1.7852195143998273</v>
      </c>
      <c r="G611">
        <f t="shared" si="67"/>
        <v>4.4938767807152752E-2</v>
      </c>
      <c r="H611">
        <f t="shared" si="68"/>
        <v>-1.7852195143998273</v>
      </c>
      <c r="I611">
        <f t="shared" si="69"/>
        <v>3.1870087145939552</v>
      </c>
    </row>
    <row r="612" spans="1:9">
      <c r="A612">
        <v>2.4</v>
      </c>
      <c r="B612">
        <v>44.4</v>
      </c>
      <c r="C612">
        <f t="shared" si="63"/>
        <v>106.55999999999999</v>
      </c>
      <c r="D612">
        <f t="shared" si="64"/>
        <v>5.76</v>
      </c>
      <c r="E612">
        <f t="shared" si="65"/>
        <v>39.734354050732371</v>
      </c>
      <c r="F612">
        <f t="shared" si="66"/>
        <v>4.6656459492676277</v>
      </c>
      <c r="G612">
        <f t="shared" si="67"/>
        <v>0.10508211597449613</v>
      </c>
      <c r="H612">
        <f t="shared" si="68"/>
        <v>4.6656459492676277</v>
      </c>
      <c r="I612">
        <f t="shared" si="69"/>
        <v>21.768252123917421</v>
      </c>
    </row>
    <row r="613" spans="1:9">
      <c r="A613">
        <v>4</v>
      </c>
      <c r="B613">
        <v>28.654900000000001</v>
      </c>
      <c r="C613">
        <f t="shared" si="63"/>
        <v>114.61960000000001</v>
      </c>
      <c r="D613">
        <f t="shared" si="64"/>
        <v>16</v>
      </c>
      <c r="E613">
        <f t="shared" si="65"/>
        <v>32.628492196062538</v>
      </c>
      <c r="F613">
        <f t="shared" si="66"/>
        <v>3.9735921960625369</v>
      </c>
      <c r="G613">
        <f t="shared" si="67"/>
        <v>0.13867060070223719</v>
      </c>
      <c r="H613">
        <f t="shared" si="68"/>
        <v>-3.9735921960625369</v>
      </c>
      <c r="I613">
        <f t="shared" si="69"/>
        <v>15.789434940609095</v>
      </c>
    </row>
    <row r="614" spans="1:9">
      <c r="A614">
        <v>4.8</v>
      </c>
      <c r="B614">
        <v>26.228300000000001</v>
      </c>
      <c r="C614">
        <f t="shared" si="63"/>
        <v>125.89583999999999</v>
      </c>
      <c r="D614">
        <f t="shared" si="64"/>
        <v>23.04</v>
      </c>
      <c r="E614">
        <f t="shared" si="65"/>
        <v>29.075561268727622</v>
      </c>
      <c r="F614">
        <f t="shared" si="66"/>
        <v>2.8472612687276211</v>
      </c>
      <c r="G614">
        <f t="shared" si="67"/>
        <v>0.10855683626951121</v>
      </c>
      <c r="H614">
        <f t="shared" si="68"/>
        <v>-2.8472612687276211</v>
      </c>
      <c r="I614">
        <f t="shared" si="69"/>
        <v>8.1068967323964216</v>
      </c>
    </row>
    <row r="615" spans="1:9">
      <c r="A615">
        <v>2.7</v>
      </c>
      <c r="B615">
        <v>35.700000000000003</v>
      </c>
      <c r="C615">
        <f t="shared" si="63"/>
        <v>96.390000000000015</v>
      </c>
      <c r="D615">
        <f t="shared" si="64"/>
        <v>7.2900000000000009</v>
      </c>
      <c r="E615">
        <f t="shared" si="65"/>
        <v>38.402004952981777</v>
      </c>
      <c r="F615">
        <f t="shared" si="66"/>
        <v>2.702004952981774</v>
      </c>
      <c r="G615">
        <f t="shared" si="67"/>
        <v>7.5686413248789178E-2</v>
      </c>
      <c r="H615">
        <f t="shared" si="68"/>
        <v>-2.702004952981774</v>
      </c>
      <c r="I615">
        <f t="shared" si="69"/>
        <v>7.3008307659380387</v>
      </c>
    </row>
    <row r="616" spans="1:9">
      <c r="A616">
        <v>3.5</v>
      </c>
      <c r="B616">
        <v>33.5</v>
      </c>
      <c r="C616">
        <f t="shared" si="63"/>
        <v>117.25</v>
      </c>
      <c r="D616">
        <f t="shared" si="64"/>
        <v>12.25</v>
      </c>
      <c r="E616">
        <f t="shared" si="65"/>
        <v>34.849074025646857</v>
      </c>
      <c r="F616">
        <f t="shared" si="66"/>
        <v>1.349074025646857</v>
      </c>
      <c r="G616">
        <f t="shared" si="67"/>
        <v>4.027086643721961E-2</v>
      </c>
      <c r="H616">
        <f t="shared" si="68"/>
        <v>-1.349074025646857</v>
      </c>
      <c r="I616">
        <f t="shared" si="69"/>
        <v>1.8200007266750164</v>
      </c>
    </row>
    <row r="617" spans="1:9">
      <c r="A617">
        <v>4.7</v>
      </c>
      <c r="B617">
        <v>25.510200000000001</v>
      </c>
      <c r="C617">
        <f t="shared" si="63"/>
        <v>119.89794000000001</v>
      </c>
      <c r="D617">
        <f t="shared" si="64"/>
        <v>22.090000000000003</v>
      </c>
      <c r="E617">
        <f t="shared" si="65"/>
        <v>29.519677634644488</v>
      </c>
      <c r="F617">
        <f t="shared" si="66"/>
        <v>4.0094776346444867</v>
      </c>
      <c r="G617">
        <f t="shared" si="67"/>
        <v>0.15717154842551162</v>
      </c>
      <c r="H617">
        <f t="shared" si="68"/>
        <v>-4.0094776346444867</v>
      </c>
      <c r="I617">
        <f t="shared" si="69"/>
        <v>16.075910902714348</v>
      </c>
    </row>
    <row r="618" spans="1:9">
      <c r="A618">
        <v>3.6</v>
      </c>
      <c r="B618">
        <v>27.581099999999999</v>
      </c>
      <c r="C618">
        <f t="shared" si="63"/>
        <v>99.291960000000003</v>
      </c>
      <c r="D618">
        <f t="shared" si="64"/>
        <v>12.96</v>
      </c>
      <c r="E618">
        <f t="shared" si="65"/>
        <v>34.404957659729995</v>
      </c>
      <c r="F618">
        <f t="shared" si="66"/>
        <v>6.8238576597299954</v>
      </c>
      <c r="G618">
        <f t="shared" si="67"/>
        <v>0.24741064206032376</v>
      </c>
      <c r="H618">
        <f t="shared" si="68"/>
        <v>-6.8238576597299954</v>
      </c>
      <c r="I618">
        <f t="shared" si="69"/>
        <v>46.565033360255732</v>
      </c>
    </row>
    <row r="619" spans="1:9">
      <c r="A619">
        <v>2.5</v>
      </c>
      <c r="B619">
        <v>51.6</v>
      </c>
      <c r="C619">
        <f t="shared" si="63"/>
        <v>129</v>
      </c>
      <c r="D619">
        <f t="shared" si="64"/>
        <v>6.25</v>
      </c>
      <c r="E619">
        <f t="shared" si="65"/>
        <v>39.290237684815509</v>
      </c>
      <c r="F619">
        <f t="shared" si="66"/>
        <v>12.309762315184493</v>
      </c>
      <c r="G619">
        <f t="shared" si="67"/>
        <v>0.23856128517799405</v>
      </c>
      <c r="H619">
        <f t="shared" si="68"/>
        <v>12.309762315184493</v>
      </c>
      <c r="I619">
        <f t="shared" si="69"/>
        <v>151.53024825633628</v>
      </c>
    </row>
    <row r="620" spans="1:9">
      <c r="A620">
        <v>2.5</v>
      </c>
      <c r="B620">
        <v>32.910299999999999</v>
      </c>
      <c r="C620">
        <f t="shared" si="63"/>
        <v>82.275750000000002</v>
      </c>
      <c r="D620">
        <f t="shared" si="64"/>
        <v>6.25</v>
      </c>
      <c r="E620">
        <f t="shared" si="65"/>
        <v>39.290237684815509</v>
      </c>
      <c r="F620">
        <f t="shared" si="66"/>
        <v>6.3799376848155092</v>
      </c>
      <c r="G620">
        <f t="shared" si="67"/>
        <v>0.19385838733817404</v>
      </c>
      <c r="H620">
        <f t="shared" si="68"/>
        <v>-6.3799376848155092</v>
      </c>
      <c r="I620">
        <f t="shared" si="69"/>
        <v>40.703604862129076</v>
      </c>
    </row>
    <row r="621" spans="1:9">
      <c r="A621">
        <v>2</v>
      </c>
      <c r="B621">
        <v>41.0456</v>
      </c>
      <c r="C621">
        <f t="shared" si="63"/>
        <v>82.091200000000001</v>
      </c>
      <c r="D621">
        <f t="shared" si="64"/>
        <v>4</v>
      </c>
      <c r="E621">
        <f t="shared" si="65"/>
        <v>41.510819514399827</v>
      </c>
      <c r="F621">
        <f t="shared" si="66"/>
        <v>0.46521951439982701</v>
      </c>
      <c r="G621">
        <f t="shared" si="67"/>
        <v>1.1334211569567189E-2</v>
      </c>
      <c r="H621">
        <f t="shared" si="68"/>
        <v>-0.46521951439982701</v>
      </c>
      <c r="I621">
        <f t="shared" si="69"/>
        <v>0.21642919657841084</v>
      </c>
    </row>
    <row r="622" spans="1:9">
      <c r="A622">
        <v>5.6</v>
      </c>
      <c r="B622">
        <v>24.947700000000001</v>
      </c>
      <c r="C622">
        <f t="shared" si="63"/>
        <v>139.70712</v>
      </c>
      <c r="D622">
        <f t="shared" si="64"/>
        <v>31.359999999999996</v>
      </c>
      <c r="E622">
        <f t="shared" si="65"/>
        <v>25.522630341392709</v>
      </c>
      <c r="F622">
        <f t="shared" si="66"/>
        <v>0.57493034139270804</v>
      </c>
      <c r="G622">
        <f t="shared" si="67"/>
        <v>2.3045424684147556E-2</v>
      </c>
      <c r="H622">
        <f t="shared" si="68"/>
        <v>-0.57493034139270804</v>
      </c>
      <c r="I622">
        <f t="shared" si="69"/>
        <v>0.33054489745393584</v>
      </c>
    </row>
    <row r="623" spans="1:9">
      <c r="A623">
        <v>5.4</v>
      </c>
      <c r="B623">
        <v>27.0426</v>
      </c>
      <c r="C623">
        <f t="shared" si="63"/>
        <v>146.03004000000001</v>
      </c>
      <c r="D623">
        <f t="shared" si="64"/>
        <v>29.160000000000004</v>
      </c>
      <c r="E623">
        <f t="shared" si="65"/>
        <v>26.410863073226434</v>
      </c>
      <c r="F623">
        <f t="shared" si="66"/>
        <v>0.63173692677356641</v>
      </c>
      <c r="G623">
        <f t="shared" si="67"/>
        <v>2.3360805794323269E-2</v>
      </c>
      <c r="H623">
        <f t="shared" si="68"/>
        <v>0.63173692677356641</v>
      </c>
      <c r="I623">
        <f t="shared" si="69"/>
        <v>0.3990915446493104</v>
      </c>
    </row>
    <row r="624" spans="1:9">
      <c r="A624">
        <v>2.5</v>
      </c>
      <c r="B624">
        <v>42.699800000000003</v>
      </c>
      <c r="C624">
        <f t="shared" si="63"/>
        <v>106.74950000000001</v>
      </c>
      <c r="D624">
        <f t="shared" si="64"/>
        <v>6.25</v>
      </c>
      <c r="E624">
        <f t="shared" si="65"/>
        <v>39.290237684815509</v>
      </c>
      <c r="F624">
        <f t="shared" si="66"/>
        <v>3.4095623151844947</v>
      </c>
      <c r="G624">
        <f t="shared" si="67"/>
        <v>7.9849608550496595E-2</v>
      </c>
      <c r="H624">
        <f t="shared" si="68"/>
        <v>3.4095623151844947</v>
      </c>
      <c r="I624">
        <f t="shared" si="69"/>
        <v>11.625115181126251</v>
      </c>
    </row>
    <row r="625" spans="1:9">
      <c r="A625">
        <v>3.6</v>
      </c>
      <c r="B625">
        <v>33</v>
      </c>
      <c r="C625">
        <f t="shared" si="63"/>
        <v>118.8</v>
      </c>
      <c r="D625">
        <f t="shared" si="64"/>
        <v>12.96</v>
      </c>
      <c r="E625">
        <f t="shared" si="65"/>
        <v>34.404957659729995</v>
      </c>
      <c r="F625">
        <f t="shared" si="66"/>
        <v>1.4049576597299946</v>
      </c>
      <c r="G625">
        <f t="shared" si="67"/>
        <v>4.2574474537272568E-2</v>
      </c>
      <c r="H625">
        <f t="shared" si="68"/>
        <v>-1.4049576597299946</v>
      </c>
      <c r="I625">
        <f t="shared" si="69"/>
        <v>1.9739060256339833</v>
      </c>
    </row>
    <row r="626" spans="1:9">
      <c r="A626">
        <v>2.5</v>
      </c>
      <c r="B626">
        <v>40.200000000000003</v>
      </c>
      <c r="C626">
        <f t="shared" si="63"/>
        <v>100.5</v>
      </c>
      <c r="D626">
        <f t="shared" si="64"/>
        <v>6.25</v>
      </c>
      <c r="E626">
        <f t="shared" si="65"/>
        <v>39.290237684815509</v>
      </c>
      <c r="F626">
        <f t="shared" si="66"/>
        <v>0.90976231518449424</v>
      </c>
      <c r="G626">
        <f t="shared" si="67"/>
        <v>2.2630903362798362E-2</v>
      </c>
      <c r="H626">
        <f t="shared" si="68"/>
        <v>0.90976231518449424</v>
      </c>
      <c r="I626">
        <f t="shared" si="69"/>
        <v>0.82766747012985109</v>
      </c>
    </row>
    <row r="627" spans="1:9">
      <c r="A627">
        <v>3.5</v>
      </c>
      <c r="B627">
        <v>36.4</v>
      </c>
      <c r="C627">
        <f t="shared" si="63"/>
        <v>127.39999999999999</v>
      </c>
      <c r="D627">
        <f t="shared" si="64"/>
        <v>12.25</v>
      </c>
      <c r="E627">
        <f t="shared" si="65"/>
        <v>34.849074025646857</v>
      </c>
      <c r="F627">
        <f t="shared" si="66"/>
        <v>1.5509259743531416</v>
      </c>
      <c r="G627">
        <f t="shared" si="67"/>
        <v>4.2607856438273126E-2</v>
      </c>
      <c r="H627">
        <f t="shared" si="68"/>
        <v>1.5509259743531416</v>
      </c>
      <c r="I627">
        <f t="shared" si="69"/>
        <v>2.4053713779232417</v>
      </c>
    </row>
    <row r="628" spans="1:9">
      <c r="A628">
        <v>3.5</v>
      </c>
      <c r="B628">
        <v>31.5</v>
      </c>
      <c r="C628">
        <f t="shared" si="63"/>
        <v>110.25</v>
      </c>
      <c r="D628">
        <f t="shared" si="64"/>
        <v>12.25</v>
      </c>
      <c r="E628">
        <f t="shared" si="65"/>
        <v>34.849074025646857</v>
      </c>
      <c r="F628">
        <f t="shared" si="66"/>
        <v>3.349074025646857</v>
      </c>
      <c r="G628">
        <f t="shared" si="67"/>
        <v>0.10631981033799547</v>
      </c>
      <c r="H628">
        <f t="shared" si="68"/>
        <v>-3.349074025646857</v>
      </c>
      <c r="I628">
        <f t="shared" si="69"/>
        <v>11.216296829262445</v>
      </c>
    </row>
    <row r="629" spans="1:9">
      <c r="A629">
        <v>2.4</v>
      </c>
      <c r="B629">
        <v>41.699800000000003</v>
      </c>
      <c r="C629">
        <f t="shared" si="63"/>
        <v>100.07952</v>
      </c>
      <c r="D629">
        <f t="shared" si="64"/>
        <v>5.76</v>
      </c>
      <c r="E629">
        <f t="shared" si="65"/>
        <v>39.734354050732371</v>
      </c>
      <c r="F629">
        <f t="shared" si="66"/>
        <v>1.9654459492676324</v>
      </c>
      <c r="G629">
        <f t="shared" si="67"/>
        <v>4.7133222443935759E-2</v>
      </c>
      <c r="H629">
        <f t="shared" si="68"/>
        <v>1.9654459492676324</v>
      </c>
      <c r="I629">
        <f t="shared" si="69"/>
        <v>3.8629777794925446</v>
      </c>
    </row>
    <row r="630" spans="1:9">
      <c r="A630">
        <v>2.9</v>
      </c>
      <c r="B630">
        <v>35.5</v>
      </c>
      <c r="C630">
        <f t="shared" si="63"/>
        <v>102.95</v>
      </c>
      <c r="D630">
        <f t="shared" si="64"/>
        <v>8.41</v>
      </c>
      <c r="E630">
        <f t="shared" si="65"/>
        <v>37.513772221148045</v>
      </c>
      <c r="F630">
        <f t="shared" si="66"/>
        <v>2.0137722211480451</v>
      </c>
      <c r="G630">
        <f t="shared" si="67"/>
        <v>5.672597806050831E-2</v>
      </c>
      <c r="H630">
        <f t="shared" si="68"/>
        <v>-2.0137722211480451</v>
      </c>
      <c r="I630">
        <f t="shared" si="69"/>
        <v>4.0552785586675313</v>
      </c>
    </row>
    <row r="631" spans="1:9">
      <c r="A631">
        <v>1.6</v>
      </c>
      <c r="B631">
        <v>48.9</v>
      </c>
      <c r="C631">
        <f t="shared" si="63"/>
        <v>78.240000000000009</v>
      </c>
      <c r="D631">
        <f t="shared" si="64"/>
        <v>2.5600000000000005</v>
      </c>
      <c r="E631">
        <f t="shared" si="65"/>
        <v>43.287284978067284</v>
      </c>
      <c r="F631">
        <f t="shared" si="66"/>
        <v>5.6127150219327149</v>
      </c>
      <c r="G631">
        <f t="shared" si="67"/>
        <v>0.11477944830128252</v>
      </c>
      <c r="H631">
        <f t="shared" si="68"/>
        <v>5.6127150219327149</v>
      </c>
      <c r="I631">
        <f t="shared" si="69"/>
        <v>31.502569917429156</v>
      </c>
    </row>
    <row r="632" spans="1:9">
      <c r="A632">
        <v>3.5</v>
      </c>
      <c r="B632">
        <v>35</v>
      </c>
      <c r="C632">
        <f t="shared" si="63"/>
        <v>122.5</v>
      </c>
      <c r="D632">
        <f t="shared" si="64"/>
        <v>12.25</v>
      </c>
      <c r="E632">
        <f t="shared" si="65"/>
        <v>34.849074025646857</v>
      </c>
      <c r="F632">
        <f t="shared" si="66"/>
        <v>0.15092597435314303</v>
      </c>
      <c r="G632">
        <f t="shared" si="67"/>
        <v>4.3121706958040868E-3</v>
      </c>
      <c r="H632">
        <f t="shared" si="68"/>
        <v>0.15092597435314303</v>
      </c>
      <c r="I632">
        <f t="shared" si="69"/>
        <v>2.2778649734445589E-2</v>
      </c>
    </row>
    <row r="633" spans="1:9">
      <c r="A633">
        <v>6.3</v>
      </c>
      <c r="B633">
        <v>19.7</v>
      </c>
      <c r="C633">
        <f t="shared" si="63"/>
        <v>124.10999999999999</v>
      </c>
      <c r="D633">
        <f t="shared" si="64"/>
        <v>39.69</v>
      </c>
      <c r="E633">
        <f t="shared" si="65"/>
        <v>22.413815779974655</v>
      </c>
      <c r="F633">
        <f t="shared" si="66"/>
        <v>2.7138157799746558</v>
      </c>
      <c r="G633">
        <f t="shared" si="67"/>
        <v>0.13775714619160689</v>
      </c>
      <c r="H633">
        <f t="shared" si="68"/>
        <v>-2.7138157799746558</v>
      </c>
      <c r="I633">
        <f t="shared" si="69"/>
        <v>7.3647960876394496</v>
      </c>
    </row>
    <row r="634" spans="1:9">
      <c r="A634">
        <v>2</v>
      </c>
      <c r="B634">
        <v>35</v>
      </c>
      <c r="C634">
        <f t="shared" si="63"/>
        <v>70</v>
      </c>
      <c r="D634">
        <f t="shared" si="64"/>
        <v>4</v>
      </c>
      <c r="E634">
        <f t="shared" si="65"/>
        <v>41.510819514399827</v>
      </c>
      <c r="F634">
        <f t="shared" si="66"/>
        <v>6.5108195143998273</v>
      </c>
      <c r="G634">
        <f t="shared" si="67"/>
        <v>0.18602341469713793</v>
      </c>
      <c r="H634">
        <f t="shared" si="68"/>
        <v>-6.5108195143998273</v>
      </c>
      <c r="I634">
        <f t="shared" si="69"/>
        <v>42.390770749089604</v>
      </c>
    </row>
    <row r="635" spans="1:9">
      <c r="A635">
        <v>3</v>
      </c>
      <c r="B635">
        <v>39.710299999999997</v>
      </c>
      <c r="C635">
        <f t="shared" si="63"/>
        <v>119.1309</v>
      </c>
      <c r="D635">
        <f t="shared" si="64"/>
        <v>9</v>
      </c>
      <c r="E635">
        <f t="shared" si="65"/>
        <v>37.069655855231183</v>
      </c>
      <c r="F635">
        <f t="shared" si="66"/>
        <v>2.6406441447688138</v>
      </c>
      <c r="G635">
        <f t="shared" si="67"/>
        <v>6.6497713307852466E-2</v>
      </c>
      <c r="H635">
        <f t="shared" si="68"/>
        <v>2.6406441447688138</v>
      </c>
      <c r="I635">
        <f t="shared" si="69"/>
        <v>6.9730014993018203</v>
      </c>
    </row>
    <row r="636" spans="1:9">
      <c r="A636">
        <v>3.7</v>
      </c>
      <c r="B636">
        <v>30.5</v>
      </c>
      <c r="C636">
        <f t="shared" si="63"/>
        <v>112.85000000000001</v>
      </c>
      <c r="D636">
        <f t="shared" si="64"/>
        <v>13.690000000000001</v>
      </c>
      <c r="E636">
        <f t="shared" si="65"/>
        <v>33.960841293813132</v>
      </c>
      <c r="F636">
        <f t="shared" si="66"/>
        <v>3.4608412938131323</v>
      </c>
      <c r="G636">
        <f t="shared" si="67"/>
        <v>0.11347020635452892</v>
      </c>
      <c r="H636">
        <f t="shared" si="68"/>
        <v>-3.4608412938131323</v>
      </c>
      <c r="I636">
        <f t="shared" si="69"/>
        <v>11.977422460962156</v>
      </c>
    </row>
    <row r="637" spans="1:9">
      <c r="A637">
        <v>6.5</v>
      </c>
      <c r="B637">
        <v>19.899999999999999</v>
      </c>
      <c r="C637">
        <f t="shared" si="63"/>
        <v>129.35</v>
      </c>
      <c r="D637">
        <f t="shared" si="64"/>
        <v>42.25</v>
      </c>
      <c r="E637">
        <f t="shared" si="65"/>
        <v>21.525583048140927</v>
      </c>
      <c r="F637">
        <f t="shared" si="66"/>
        <v>1.6255830481409284</v>
      </c>
      <c r="G637">
        <f t="shared" si="67"/>
        <v>8.1687590358840628E-2</v>
      </c>
      <c r="H637">
        <f t="shared" si="68"/>
        <v>-1.6255830481409284</v>
      </c>
      <c r="I637">
        <f t="shared" si="69"/>
        <v>2.6425202464031519</v>
      </c>
    </row>
    <row r="638" spans="1:9">
      <c r="A638">
        <v>3</v>
      </c>
      <c r="B638">
        <v>35.460599999999999</v>
      </c>
      <c r="C638">
        <f t="shared" si="63"/>
        <v>106.3818</v>
      </c>
      <c r="D638">
        <f t="shared" si="64"/>
        <v>9</v>
      </c>
      <c r="E638">
        <f t="shared" si="65"/>
        <v>37.069655855231183</v>
      </c>
      <c r="F638">
        <f t="shared" si="66"/>
        <v>1.6090558552311833</v>
      </c>
      <c r="G638">
        <f t="shared" si="67"/>
        <v>4.5375877882246306E-2</v>
      </c>
      <c r="H638">
        <f t="shared" si="68"/>
        <v>-1.6090558552311833</v>
      </c>
      <c r="I638">
        <f t="shared" si="69"/>
        <v>2.5890607452537546</v>
      </c>
    </row>
    <row r="639" spans="1:9">
      <c r="A639">
        <v>5.3</v>
      </c>
      <c r="B639">
        <v>27.9</v>
      </c>
      <c r="C639">
        <f t="shared" si="63"/>
        <v>147.86999999999998</v>
      </c>
      <c r="D639">
        <f t="shared" si="64"/>
        <v>28.09</v>
      </c>
      <c r="E639">
        <f t="shared" si="65"/>
        <v>26.8549794391433</v>
      </c>
      <c r="F639">
        <f t="shared" si="66"/>
        <v>1.0450205608566989</v>
      </c>
      <c r="G639">
        <f t="shared" si="67"/>
        <v>3.7455934080885267E-2</v>
      </c>
      <c r="H639">
        <f t="shared" si="68"/>
        <v>1.0450205608566989</v>
      </c>
      <c r="I639">
        <f t="shared" si="69"/>
        <v>1.0920679726132496</v>
      </c>
    </row>
    <row r="640" spans="1:9">
      <c r="A640">
        <v>3.5</v>
      </c>
      <c r="B640">
        <v>35</v>
      </c>
      <c r="C640">
        <f t="shared" si="63"/>
        <v>122.5</v>
      </c>
      <c r="D640">
        <f t="shared" si="64"/>
        <v>12.25</v>
      </c>
      <c r="E640">
        <f t="shared" si="65"/>
        <v>34.849074025646857</v>
      </c>
      <c r="F640">
        <f t="shared" si="66"/>
        <v>0.15092597435314303</v>
      </c>
      <c r="G640">
        <f t="shared" si="67"/>
        <v>4.3121706958040868E-3</v>
      </c>
      <c r="H640">
        <f t="shared" si="68"/>
        <v>0.15092597435314303</v>
      </c>
      <c r="I640">
        <f t="shared" si="69"/>
        <v>2.2778649734445589E-2</v>
      </c>
    </row>
    <row r="641" spans="1:9">
      <c r="A641">
        <v>4</v>
      </c>
      <c r="B641">
        <v>27.9711</v>
      </c>
      <c r="C641">
        <f t="shared" si="63"/>
        <v>111.8844</v>
      </c>
      <c r="D641">
        <f t="shared" si="64"/>
        <v>16</v>
      </c>
      <c r="E641">
        <f t="shared" si="65"/>
        <v>32.628492196062538</v>
      </c>
      <c r="F641">
        <f t="shared" si="66"/>
        <v>4.6573921960625384</v>
      </c>
      <c r="G641">
        <f t="shared" si="67"/>
        <v>0.16650729488874369</v>
      </c>
      <c r="H641">
        <f t="shared" si="68"/>
        <v>-4.6573921960625384</v>
      </c>
      <c r="I641">
        <f t="shared" si="69"/>
        <v>21.691302067944235</v>
      </c>
    </row>
    <row r="642" spans="1:9">
      <c r="A642">
        <v>5.7</v>
      </c>
      <c r="B642">
        <v>24.220600000000001</v>
      </c>
      <c r="C642">
        <f t="shared" ref="C642:C705" si="70">A642*B642</f>
        <v>138.05742000000001</v>
      </c>
      <c r="D642">
        <f t="shared" ref="D642:D705" si="71">(A642^2)</f>
        <v>32.49</v>
      </c>
      <c r="E642">
        <f t="shared" si="65"/>
        <v>25.078513975475843</v>
      </c>
      <c r="F642">
        <f t="shared" si="66"/>
        <v>0.85791397547584225</v>
      </c>
      <c r="G642">
        <f t="shared" si="67"/>
        <v>3.5420839098777163E-2</v>
      </c>
      <c r="H642">
        <f t="shared" si="68"/>
        <v>-0.85791397547584225</v>
      </c>
      <c r="I642">
        <f t="shared" si="69"/>
        <v>0.73601638931676405</v>
      </c>
    </row>
    <row r="643" spans="1:9">
      <c r="A643">
        <v>2.5</v>
      </c>
      <c r="B643">
        <v>34.143500000000003</v>
      </c>
      <c r="C643">
        <f t="shared" si="70"/>
        <v>85.358750000000015</v>
      </c>
      <c r="D643">
        <f t="shared" si="71"/>
        <v>6.25</v>
      </c>
      <c r="E643">
        <f t="shared" ref="E643:E706" si="72">($L$30+$L$29*A643)</f>
        <v>39.290237684815509</v>
      </c>
      <c r="F643">
        <f t="shared" ref="F643:F706" si="73">ABS(B643-E643)</f>
        <v>5.1467376848155055</v>
      </c>
      <c r="G643">
        <f t="shared" ref="G643:G706" si="74">F643/B643</f>
        <v>0.15073843293205164</v>
      </c>
      <c r="H643">
        <f t="shared" ref="H643:H706" si="75">B643-E643</f>
        <v>-5.1467376848155055</v>
      </c>
      <c r="I643">
        <f t="shared" ref="I643:I706" si="76">H643^2</f>
        <v>26.48890879630007</v>
      </c>
    </row>
    <row r="644" spans="1:9">
      <c r="A644">
        <v>3</v>
      </c>
      <c r="B644">
        <v>39.710299999999997</v>
      </c>
      <c r="C644">
        <f t="shared" si="70"/>
        <v>119.1309</v>
      </c>
      <c r="D644">
        <f t="shared" si="71"/>
        <v>9</v>
      </c>
      <c r="E644">
        <f t="shared" si="72"/>
        <v>37.069655855231183</v>
      </c>
      <c r="F644">
        <f t="shared" si="73"/>
        <v>2.6406441447688138</v>
      </c>
      <c r="G644">
        <f t="shared" si="74"/>
        <v>6.6497713307852466E-2</v>
      </c>
      <c r="H644">
        <f t="shared" si="75"/>
        <v>2.6406441447688138</v>
      </c>
      <c r="I644">
        <f t="shared" si="76"/>
        <v>6.9730014993018203</v>
      </c>
    </row>
    <row r="645" spans="1:9">
      <c r="A645">
        <v>2.4</v>
      </c>
      <c r="B645">
        <v>40.1</v>
      </c>
      <c r="C645">
        <f t="shared" si="70"/>
        <v>96.24</v>
      </c>
      <c r="D645">
        <f t="shared" si="71"/>
        <v>5.76</v>
      </c>
      <c r="E645">
        <f t="shared" si="72"/>
        <v>39.734354050732371</v>
      </c>
      <c r="F645">
        <f t="shared" si="73"/>
        <v>0.3656459492676305</v>
      </c>
      <c r="G645">
        <f t="shared" si="74"/>
        <v>9.1183528495668454E-3</v>
      </c>
      <c r="H645">
        <f t="shared" si="75"/>
        <v>0.3656459492676305</v>
      </c>
      <c r="I645">
        <f t="shared" si="76"/>
        <v>0.13369696021582661</v>
      </c>
    </row>
    <row r="646" spans="1:9">
      <c r="A646">
        <v>2</v>
      </c>
      <c r="B646">
        <v>37</v>
      </c>
      <c r="C646">
        <f t="shared" si="70"/>
        <v>74</v>
      </c>
      <c r="D646">
        <f t="shared" si="71"/>
        <v>4</v>
      </c>
      <c r="E646">
        <f t="shared" si="72"/>
        <v>41.510819514399827</v>
      </c>
      <c r="F646">
        <f t="shared" si="73"/>
        <v>4.5108195143998273</v>
      </c>
      <c r="G646">
        <f t="shared" si="74"/>
        <v>0.12191404092972506</v>
      </c>
      <c r="H646">
        <f t="shared" si="75"/>
        <v>-4.5108195143998273</v>
      </c>
      <c r="I646">
        <f t="shared" si="76"/>
        <v>20.347492691490295</v>
      </c>
    </row>
    <row r="647" spans="1:9">
      <c r="A647">
        <v>2.7</v>
      </c>
      <c r="B647">
        <v>30.3</v>
      </c>
      <c r="C647">
        <f t="shared" si="70"/>
        <v>81.81</v>
      </c>
      <c r="D647">
        <f t="shared" si="71"/>
        <v>7.2900000000000009</v>
      </c>
      <c r="E647">
        <f t="shared" si="72"/>
        <v>38.402004952981777</v>
      </c>
      <c r="F647">
        <f t="shared" si="73"/>
        <v>8.1020049529817761</v>
      </c>
      <c r="G647">
        <f t="shared" si="74"/>
        <v>0.2673929027386725</v>
      </c>
      <c r="H647">
        <f t="shared" si="75"/>
        <v>-8.1020049529817761</v>
      </c>
      <c r="I647">
        <f t="shared" si="76"/>
        <v>65.642484258141238</v>
      </c>
    </row>
    <row r="648" spans="1:9">
      <c r="A648">
        <v>2.4</v>
      </c>
      <c r="B648">
        <v>38.200000000000003</v>
      </c>
      <c r="C648">
        <f t="shared" si="70"/>
        <v>91.68</v>
      </c>
      <c r="D648">
        <f t="shared" si="71"/>
        <v>5.76</v>
      </c>
      <c r="E648">
        <f t="shared" si="72"/>
        <v>39.734354050732371</v>
      </c>
      <c r="F648">
        <f t="shared" si="73"/>
        <v>1.5343540507323681</v>
      </c>
      <c r="G648">
        <f t="shared" si="74"/>
        <v>4.0166336406606488E-2</v>
      </c>
      <c r="H648">
        <f t="shared" si="75"/>
        <v>-1.5343540507323681</v>
      </c>
      <c r="I648">
        <f t="shared" si="76"/>
        <v>2.3542423529988263</v>
      </c>
    </row>
    <row r="649" spans="1:9">
      <c r="A649">
        <v>5.5</v>
      </c>
      <c r="B649">
        <v>29.3</v>
      </c>
      <c r="C649">
        <f t="shared" si="70"/>
        <v>161.15</v>
      </c>
      <c r="D649">
        <f t="shared" si="71"/>
        <v>30.25</v>
      </c>
      <c r="E649">
        <f t="shared" si="72"/>
        <v>25.966746707309571</v>
      </c>
      <c r="F649">
        <f t="shared" si="73"/>
        <v>3.3332532926904292</v>
      </c>
      <c r="G649">
        <f t="shared" si="74"/>
        <v>0.11376291101332522</v>
      </c>
      <c r="H649">
        <f t="shared" si="75"/>
        <v>3.3332532926904292</v>
      </c>
      <c r="I649">
        <f t="shared" si="76"/>
        <v>11.110577513231588</v>
      </c>
    </row>
    <row r="650" spans="1:9">
      <c r="A650">
        <v>4.2</v>
      </c>
      <c r="B650">
        <v>27.471</v>
      </c>
      <c r="C650">
        <f t="shared" si="70"/>
        <v>115.37820000000001</v>
      </c>
      <c r="D650">
        <f t="shared" si="71"/>
        <v>17.64</v>
      </c>
      <c r="E650">
        <f t="shared" si="72"/>
        <v>31.74025946422881</v>
      </c>
      <c r="F650">
        <f t="shared" si="73"/>
        <v>4.26925946422881</v>
      </c>
      <c r="G650">
        <f t="shared" si="74"/>
        <v>0.15540968527643007</v>
      </c>
      <c r="H650">
        <f t="shared" si="75"/>
        <v>-4.26925946422881</v>
      </c>
      <c r="I650">
        <f t="shared" si="76"/>
        <v>18.226576372907264</v>
      </c>
    </row>
    <row r="651" spans="1:9">
      <c r="A651">
        <v>4</v>
      </c>
      <c r="B651">
        <v>31.4</v>
      </c>
      <c r="C651">
        <f t="shared" si="70"/>
        <v>125.6</v>
      </c>
      <c r="D651">
        <f t="shared" si="71"/>
        <v>16</v>
      </c>
      <c r="E651">
        <f t="shared" si="72"/>
        <v>32.628492196062538</v>
      </c>
      <c r="F651">
        <f t="shared" si="73"/>
        <v>1.2284921960625397</v>
      </c>
      <c r="G651">
        <f t="shared" si="74"/>
        <v>3.9123955288615918E-2</v>
      </c>
      <c r="H651">
        <f t="shared" si="75"/>
        <v>-1.2284921960625397</v>
      </c>
      <c r="I651">
        <f t="shared" si="76"/>
        <v>1.5091930757865615</v>
      </c>
    </row>
    <row r="652" spans="1:9">
      <c r="A652">
        <v>3</v>
      </c>
      <c r="B652">
        <v>35.267800000000001</v>
      </c>
      <c r="C652">
        <f t="shared" si="70"/>
        <v>105.80340000000001</v>
      </c>
      <c r="D652">
        <f t="shared" si="71"/>
        <v>9</v>
      </c>
      <c r="E652">
        <f t="shared" si="72"/>
        <v>37.069655855231183</v>
      </c>
      <c r="F652">
        <f t="shared" si="73"/>
        <v>1.8018558552311816</v>
      </c>
      <c r="G652">
        <f t="shared" si="74"/>
        <v>5.1090679181326357E-2</v>
      </c>
      <c r="H652">
        <f t="shared" si="75"/>
        <v>-1.8018558552311816</v>
      </c>
      <c r="I652">
        <f t="shared" si="76"/>
        <v>3.2466845230308929</v>
      </c>
    </row>
    <row r="653" spans="1:9">
      <c r="A653">
        <v>5</v>
      </c>
      <c r="B653">
        <v>30.3</v>
      </c>
      <c r="C653">
        <f t="shared" si="70"/>
        <v>151.5</v>
      </c>
      <c r="D653">
        <f t="shared" si="71"/>
        <v>25</v>
      </c>
      <c r="E653">
        <f t="shared" si="72"/>
        <v>28.187328536893894</v>
      </c>
      <c r="F653">
        <f t="shared" si="73"/>
        <v>2.112671463106107</v>
      </c>
      <c r="G653">
        <f t="shared" si="74"/>
        <v>6.9725130795581083E-2</v>
      </c>
      <c r="H653">
        <f t="shared" si="75"/>
        <v>2.112671463106107</v>
      </c>
      <c r="I653">
        <f t="shared" si="76"/>
        <v>4.4633807110228991</v>
      </c>
    </row>
    <row r="654" spans="1:9">
      <c r="A654">
        <v>4.2</v>
      </c>
      <c r="B654">
        <v>26.8</v>
      </c>
      <c r="C654">
        <f t="shared" si="70"/>
        <v>112.56</v>
      </c>
      <c r="D654">
        <f t="shared" si="71"/>
        <v>17.64</v>
      </c>
      <c r="E654">
        <f t="shared" si="72"/>
        <v>31.74025946422881</v>
      </c>
      <c r="F654">
        <f t="shared" si="73"/>
        <v>4.9402594642288093</v>
      </c>
      <c r="G654">
        <f t="shared" si="74"/>
        <v>0.18433803971003018</v>
      </c>
      <c r="H654">
        <f t="shared" si="75"/>
        <v>-4.9402594642288093</v>
      </c>
      <c r="I654">
        <f t="shared" si="76"/>
        <v>24.406163573902322</v>
      </c>
    </row>
    <row r="655" spans="1:9">
      <c r="A655">
        <v>5.7</v>
      </c>
      <c r="B655">
        <v>24.5</v>
      </c>
      <c r="C655">
        <f t="shared" si="70"/>
        <v>139.65</v>
      </c>
      <c r="D655">
        <f t="shared" si="71"/>
        <v>32.49</v>
      </c>
      <c r="E655">
        <f t="shared" si="72"/>
        <v>25.078513975475843</v>
      </c>
      <c r="F655">
        <f t="shared" si="73"/>
        <v>0.57851397547584327</v>
      </c>
      <c r="G655">
        <f t="shared" si="74"/>
        <v>2.3612815325544625E-2</v>
      </c>
      <c r="H655">
        <f t="shared" si="75"/>
        <v>-0.57851397547584327</v>
      </c>
      <c r="I655">
        <f t="shared" si="76"/>
        <v>0.3346784198208646</v>
      </c>
    </row>
    <row r="656" spans="1:9">
      <c r="A656">
        <v>2.4</v>
      </c>
      <c r="B656">
        <v>44.081800000000001</v>
      </c>
      <c r="C656">
        <f t="shared" si="70"/>
        <v>105.79631999999999</v>
      </c>
      <c r="D656">
        <f t="shared" si="71"/>
        <v>5.76</v>
      </c>
      <c r="E656">
        <f t="shared" si="72"/>
        <v>39.734354050732371</v>
      </c>
      <c r="F656">
        <f t="shared" si="73"/>
        <v>4.3474459492676303</v>
      </c>
      <c r="G656">
        <f t="shared" si="74"/>
        <v>9.8622242042467195E-2</v>
      </c>
      <c r="H656">
        <f t="shared" si="75"/>
        <v>4.3474459492676303</v>
      </c>
      <c r="I656">
        <f t="shared" si="76"/>
        <v>18.900286281803528</v>
      </c>
    </row>
    <row r="657" spans="1:9">
      <c r="A657">
        <v>2.4</v>
      </c>
      <c r="B657">
        <v>42.6</v>
      </c>
      <c r="C657">
        <f t="shared" si="70"/>
        <v>102.24</v>
      </c>
      <c r="D657">
        <f t="shared" si="71"/>
        <v>5.76</v>
      </c>
      <c r="E657">
        <f t="shared" si="72"/>
        <v>39.734354050732371</v>
      </c>
      <c r="F657">
        <f t="shared" si="73"/>
        <v>2.8656459492676305</v>
      </c>
      <c r="G657">
        <f t="shared" si="74"/>
        <v>6.7268684255108693E-2</v>
      </c>
      <c r="H657">
        <f t="shared" si="75"/>
        <v>2.8656459492676305</v>
      </c>
      <c r="I657">
        <f t="shared" si="76"/>
        <v>8.2119267065539798</v>
      </c>
    </row>
    <row r="658" spans="1:9">
      <c r="A658">
        <v>2.4</v>
      </c>
      <c r="B658">
        <v>39.347999999999999</v>
      </c>
      <c r="C658">
        <f t="shared" si="70"/>
        <v>94.435199999999995</v>
      </c>
      <c r="D658">
        <f t="shared" si="71"/>
        <v>5.76</v>
      </c>
      <c r="E658">
        <f t="shared" si="72"/>
        <v>39.734354050732371</v>
      </c>
      <c r="F658">
        <f t="shared" si="73"/>
        <v>0.38635405073237195</v>
      </c>
      <c r="G658">
        <f t="shared" si="74"/>
        <v>9.8188993273450233E-3</v>
      </c>
      <c r="H658">
        <f t="shared" si="75"/>
        <v>-0.38635405073237195</v>
      </c>
      <c r="I658">
        <f t="shared" si="76"/>
        <v>0.14926945251731225</v>
      </c>
    </row>
    <row r="659" spans="1:9">
      <c r="A659">
        <v>2.5</v>
      </c>
      <c r="B659">
        <v>36.030700000000003</v>
      </c>
      <c r="C659">
        <f t="shared" si="70"/>
        <v>90.076750000000004</v>
      </c>
      <c r="D659">
        <f t="shared" si="71"/>
        <v>6.25</v>
      </c>
      <c r="E659">
        <f t="shared" si="72"/>
        <v>39.290237684815509</v>
      </c>
      <c r="F659">
        <f t="shared" si="73"/>
        <v>3.2595376848155055</v>
      </c>
      <c r="G659">
        <f t="shared" si="74"/>
        <v>9.0465566442381226E-2</v>
      </c>
      <c r="H659">
        <f t="shared" si="75"/>
        <v>-3.2595376848155055</v>
      </c>
      <c r="I659">
        <f t="shared" si="76"/>
        <v>10.624585918732427</v>
      </c>
    </row>
    <row r="660" spans="1:9">
      <c r="A660">
        <v>3</v>
      </c>
      <c r="B660">
        <v>38.169600000000003</v>
      </c>
      <c r="C660">
        <f t="shared" si="70"/>
        <v>114.50880000000001</v>
      </c>
      <c r="D660">
        <f t="shared" si="71"/>
        <v>9</v>
      </c>
      <c r="E660">
        <f t="shared" si="72"/>
        <v>37.069655855231183</v>
      </c>
      <c r="F660">
        <f t="shared" si="73"/>
        <v>1.0999441447688199</v>
      </c>
      <c r="G660">
        <f t="shared" si="74"/>
        <v>2.8817282464810211E-2</v>
      </c>
      <c r="H660">
        <f t="shared" si="75"/>
        <v>1.0999441447688199</v>
      </c>
      <c r="I660">
        <f t="shared" si="76"/>
        <v>1.2098771216112105</v>
      </c>
    </row>
    <row r="661" spans="1:9">
      <c r="A661">
        <v>1.6</v>
      </c>
      <c r="B661">
        <v>51.655500000000004</v>
      </c>
      <c r="C661">
        <f t="shared" si="70"/>
        <v>82.648800000000008</v>
      </c>
      <c r="D661">
        <f t="shared" si="71"/>
        <v>2.5600000000000005</v>
      </c>
      <c r="E661">
        <f t="shared" si="72"/>
        <v>43.287284978067284</v>
      </c>
      <c r="F661">
        <f t="shared" si="73"/>
        <v>8.3682150219327198</v>
      </c>
      <c r="G661">
        <f t="shared" si="74"/>
        <v>0.16200046504114216</v>
      </c>
      <c r="H661">
        <f t="shared" si="75"/>
        <v>8.3682150219327198</v>
      </c>
      <c r="I661">
        <f t="shared" si="76"/>
        <v>70.027022653300435</v>
      </c>
    </row>
    <row r="662" spans="1:9">
      <c r="A662">
        <v>4.5999999999999996</v>
      </c>
      <c r="B662">
        <v>33.550899999999999</v>
      </c>
      <c r="C662">
        <f t="shared" si="70"/>
        <v>154.33413999999999</v>
      </c>
      <c r="D662">
        <f t="shared" si="71"/>
        <v>21.159999999999997</v>
      </c>
      <c r="E662">
        <f t="shared" si="72"/>
        <v>29.963794000561354</v>
      </c>
      <c r="F662">
        <f t="shared" si="73"/>
        <v>3.5871059994386449</v>
      </c>
      <c r="G662">
        <f t="shared" si="74"/>
        <v>0.10691534353590053</v>
      </c>
      <c r="H662">
        <f t="shared" si="75"/>
        <v>3.5871059994386449</v>
      </c>
      <c r="I662">
        <f t="shared" si="76"/>
        <v>12.86732945120872</v>
      </c>
    </row>
    <row r="663" spans="1:9">
      <c r="A663">
        <v>5</v>
      </c>
      <c r="B663">
        <v>24.572199999999999</v>
      </c>
      <c r="C663">
        <f t="shared" si="70"/>
        <v>122.86099999999999</v>
      </c>
      <c r="D663">
        <f t="shared" si="71"/>
        <v>25</v>
      </c>
      <c r="E663">
        <f t="shared" si="72"/>
        <v>28.187328536893894</v>
      </c>
      <c r="F663">
        <f t="shared" si="73"/>
        <v>3.615128536893895</v>
      </c>
      <c r="G663">
        <f t="shared" si="74"/>
        <v>0.14712270520726248</v>
      </c>
      <c r="H663">
        <f t="shared" si="75"/>
        <v>-3.615128536893895</v>
      </c>
      <c r="I663">
        <f t="shared" si="76"/>
        <v>13.069154338264594</v>
      </c>
    </row>
    <row r="664" spans="1:9">
      <c r="A664">
        <v>3.6</v>
      </c>
      <c r="B664">
        <v>34.270800000000001</v>
      </c>
      <c r="C664">
        <f t="shared" si="70"/>
        <v>123.37488</v>
      </c>
      <c r="D664">
        <f t="shared" si="71"/>
        <v>12.96</v>
      </c>
      <c r="E664">
        <f t="shared" si="72"/>
        <v>34.404957659729995</v>
      </c>
      <c r="F664">
        <f t="shared" si="73"/>
        <v>0.13415765972999338</v>
      </c>
      <c r="G664">
        <f t="shared" si="74"/>
        <v>3.9146346081793647E-3</v>
      </c>
      <c r="H664">
        <f t="shared" si="75"/>
        <v>-0.13415765972999338</v>
      </c>
      <c r="I664">
        <f t="shared" si="76"/>
        <v>1.7998277664228689E-2</v>
      </c>
    </row>
    <row r="665" spans="1:9">
      <c r="A665">
        <v>4</v>
      </c>
      <c r="B665">
        <v>28.5</v>
      </c>
      <c r="C665">
        <f t="shared" si="70"/>
        <v>114</v>
      </c>
      <c r="D665">
        <f t="shared" si="71"/>
        <v>16</v>
      </c>
      <c r="E665">
        <f t="shared" si="72"/>
        <v>32.628492196062538</v>
      </c>
      <c r="F665">
        <f t="shared" si="73"/>
        <v>4.1284921960625383</v>
      </c>
      <c r="G665">
        <f t="shared" si="74"/>
        <v>0.14485937530043994</v>
      </c>
      <c r="H665">
        <f t="shared" si="75"/>
        <v>-4.1284921960625383</v>
      </c>
      <c r="I665">
        <f t="shared" si="76"/>
        <v>17.044447812949279</v>
      </c>
    </row>
    <row r="666" spans="1:9">
      <c r="A666">
        <v>3.6</v>
      </c>
      <c r="B666">
        <v>36.756300000000003</v>
      </c>
      <c r="C666">
        <f t="shared" si="70"/>
        <v>132.32268000000002</v>
      </c>
      <c r="D666">
        <f t="shared" si="71"/>
        <v>12.96</v>
      </c>
      <c r="E666">
        <f t="shared" si="72"/>
        <v>34.404957659729995</v>
      </c>
      <c r="F666">
        <f t="shared" si="73"/>
        <v>2.3513423402700084</v>
      </c>
      <c r="G666">
        <f t="shared" si="74"/>
        <v>6.3971138016340273E-2</v>
      </c>
      <c r="H666">
        <f t="shared" si="75"/>
        <v>2.3513423402700084</v>
      </c>
      <c r="I666">
        <f t="shared" si="76"/>
        <v>5.5288108011464399</v>
      </c>
    </row>
    <row r="667" spans="1:9">
      <c r="A667">
        <v>3</v>
      </c>
      <c r="B667">
        <v>38.7896</v>
      </c>
      <c r="C667">
        <f t="shared" si="70"/>
        <v>116.36879999999999</v>
      </c>
      <c r="D667">
        <f t="shared" si="71"/>
        <v>9</v>
      </c>
      <c r="E667">
        <f t="shared" si="72"/>
        <v>37.069655855231183</v>
      </c>
      <c r="F667">
        <f t="shared" si="73"/>
        <v>1.7199441447688173</v>
      </c>
      <c r="G667">
        <f t="shared" si="74"/>
        <v>4.4340342379627973E-2</v>
      </c>
      <c r="H667">
        <f t="shared" si="75"/>
        <v>1.7199441447688173</v>
      </c>
      <c r="I667">
        <f t="shared" si="76"/>
        <v>2.9582078611245382</v>
      </c>
    </row>
    <row r="668" spans="1:9">
      <c r="A668">
        <v>2.9</v>
      </c>
      <c r="B668">
        <v>32.4</v>
      </c>
      <c r="C668">
        <f t="shared" si="70"/>
        <v>93.96</v>
      </c>
      <c r="D668">
        <f t="shared" si="71"/>
        <v>8.41</v>
      </c>
      <c r="E668">
        <f t="shared" si="72"/>
        <v>37.513772221148045</v>
      </c>
      <c r="F668">
        <f t="shared" si="73"/>
        <v>5.1137722211480465</v>
      </c>
      <c r="G668">
        <f t="shared" si="74"/>
        <v>0.15783247596135946</v>
      </c>
      <c r="H668">
        <f t="shared" si="75"/>
        <v>-5.1137722211480465</v>
      </c>
      <c r="I668">
        <f t="shared" si="76"/>
        <v>26.150666329785427</v>
      </c>
    </row>
    <row r="669" spans="1:9">
      <c r="A669">
        <v>2.4</v>
      </c>
      <c r="B669">
        <v>37</v>
      </c>
      <c r="C669">
        <f t="shared" si="70"/>
        <v>88.8</v>
      </c>
      <c r="D669">
        <f t="shared" si="71"/>
        <v>5.76</v>
      </c>
      <c r="E669">
        <f t="shared" si="72"/>
        <v>39.734354050732371</v>
      </c>
      <c r="F669">
        <f t="shared" si="73"/>
        <v>2.7343540507323709</v>
      </c>
      <c r="G669">
        <f t="shared" si="74"/>
        <v>7.3901460830604615E-2</v>
      </c>
      <c r="H669">
        <f t="shared" si="75"/>
        <v>-2.7343540507323709</v>
      </c>
      <c r="I669">
        <f t="shared" si="76"/>
        <v>7.4766920747565253</v>
      </c>
    </row>
    <row r="670" spans="1:9">
      <c r="A670">
        <v>3.5</v>
      </c>
      <c r="B670">
        <v>38.299999999999997</v>
      </c>
      <c r="C670">
        <f t="shared" si="70"/>
        <v>134.04999999999998</v>
      </c>
      <c r="D670">
        <f t="shared" si="71"/>
        <v>12.25</v>
      </c>
      <c r="E670">
        <f t="shared" si="72"/>
        <v>34.849074025646857</v>
      </c>
      <c r="F670">
        <f t="shared" si="73"/>
        <v>3.4509259743531402</v>
      </c>
      <c r="G670">
        <f t="shared" si="74"/>
        <v>9.0102505857784343E-2</v>
      </c>
      <c r="H670">
        <f t="shared" si="75"/>
        <v>3.4509259743531402</v>
      </c>
      <c r="I670">
        <f t="shared" si="76"/>
        <v>11.90889008046517</v>
      </c>
    </row>
    <row r="671" spans="1:9">
      <c r="A671">
        <v>5.3</v>
      </c>
      <c r="B671">
        <v>23.299900000000001</v>
      </c>
      <c r="C671">
        <f t="shared" si="70"/>
        <v>123.48947</v>
      </c>
      <c r="D671">
        <f t="shared" si="71"/>
        <v>28.09</v>
      </c>
      <c r="E671">
        <f t="shared" si="72"/>
        <v>26.8549794391433</v>
      </c>
      <c r="F671">
        <f t="shared" si="73"/>
        <v>3.5550794391432987</v>
      </c>
      <c r="G671">
        <f t="shared" si="74"/>
        <v>0.15257917154765893</v>
      </c>
      <c r="H671">
        <f t="shared" si="75"/>
        <v>-3.5550794391432987</v>
      </c>
      <c r="I671">
        <f t="shared" si="76"/>
        <v>12.638589818619431</v>
      </c>
    </row>
    <row r="672" spans="1:9">
      <c r="A672">
        <v>3.7</v>
      </c>
      <c r="B672">
        <v>27.5</v>
      </c>
      <c r="C672">
        <f t="shared" si="70"/>
        <v>101.75</v>
      </c>
      <c r="D672">
        <f t="shared" si="71"/>
        <v>13.690000000000001</v>
      </c>
      <c r="E672">
        <f t="shared" si="72"/>
        <v>33.960841293813132</v>
      </c>
      <c r="F672">
        <f t="shared" si="73"/>
        <v>6.4608412938131323</v>
      </c>
      <c r="G672">
        <f t="shared" si="74"/>
        <v>0.23493968341138663</v>
      </c>
      <c r="H672">
        <f t="shared" si="75"/>
        <v>-6.4608412938131323</v>
      </c>
      <c r="I672">
        <f t="shared" si="76"/>
        <v>41.742470223840947</v>
      </c>
    </row>
    <row r="673" spans="1:9">
      <c r="A673">
        <v>3.7</v>
      </c>
      <c r="B673">
        <v>27.8</v>
      </c>
      <c r="C673">
        <f t="shared" si="70"/>
        <v>102.86000000000001</v>
      </c>
      <c r="D673">
        <f t="shared" si="71"/>
        <v>13.690000000000001</v>
      </c>
      <c r="E673">
        <f t="shared" si="72"/>
        <v>33.960841293813132</v>
      </c>
      <c r="F673">
        <f t="shared" si="73"/>
        <v>6.1608412938131316</v>
      </c>
      <c r="G673">
        <f t="shared" si="74"/>
        <v>0.22161299618032848</v>
      </c>
      <c r="H673">
        <f t="shared" si="75"/>
        <v>-6.1608412938131316</v>
      </c>
      <c r="I673">
        <f t="shared" si="76"/>
        <v>37.955965447553062</v>
      </c>
    </row>
    <row r="674" spans="1:9">
      <c r="A674">
        <v>2.4</v>
      </c>
      <c r="B674">
        <v>35.299999999999997</v>
      </c>
      <c r="C674">
        <f t="shared" si="70"/>
        <v>84.719999999999985</v>
      </c>
      <c r="D674">
        <f t="shared" si="71"/>
        <v>5.76</v>
      </c>
      <c r="E674">
        <f t="shared" si="72"/>
        <v>39.734354050732371</v>
      </c>
      <c r="F674">
        <f t="shared" si="73"/>
        <v>4.4343540507323738</v>
      </c>
      <c r="G674">
        <f t="shared" si="74"/>
        <v>0.12561909492159701</v>
      </c>
      <c r="H674">
        <f t="shared" si="75"/>
        <v>-4.4343540507323738</v>
      </c>
      <c r="I674">
        <f t="shared" si="76"/>
        <v>19.663495847246612</v>
      </c>
    </row>
    <row r="675" spans="1:9">
      <c r="A675">
        <v>4.2</v>
      </c>
      <c r="B675">
        <v>24.6</v>
      </c>
      <c r="C675">
        <f t="shared" si="70"/>
        <v>103.32000000000001</v>
      </c>
      <c r="D675">
        <f t="shared" si="71"/>
        <v>17.64</v>
      </c>
      <c r="E675">
        <f t="shared" si="72"/>
        <v>31.74025946422881</v>
      </c>
      <c r="F675">
        <f t="shared" si="73"/>
        <v>7.1402594642288086</v>
      </c>
      <c r="G675">
        <f t="shared" si="74"/>
        <v>0.29025444976539871</v>
      </c>
      <c r="H675">
        <f t="shared" si="75"/>
        <v>-7.1402594642288086</v>
      </c>
      <c r="I675">
        <f t="shared" si="76"/>
        <v>50.983305216509073</v>
      </c>
    </row>
    <row r="676" spans="1:9">
      <c r="A676">
        <v>5</v>
      </c>
      <c r="B676">
        <v>29.7559</v>
      </c>
      <c r="C676">
        <f t="shared" si="70"/>
        <v>148.77950000000001</v>
      </c>
      <c r="D676">
        <f t="shared" si="71"/>
        <v>25</v>
      </c>
      <c r="E676">
        <f t="shared" si="72"/>
        <v>28.187328536893894</v>
      </c>
      <c r="F676">
        <f t="shared" si="73"/>
        <v>1.5685714631061067</v>
      </c>
      <c r="G676">
        <f t="shared" si="74"/>
        <v>5.2714636865499168E-2</v>
      </c>
      <c r="H676">
        <f t="shared" si="75"/>
        <v>1.5685714631061067</v>
      </c>
      <c r="I676">
        <f t="shared" si="76"/>
        <v>2.4604164348708322</v>
      </c>
    </row>
    <row r="677" spans="1:9">
      <c r="A677">
        <v>3.5</v>
      </c>
      <c r="B677">
        <v>32.348999999999997</v>
      </c>
      <c r="C677">
        <f t="shared" si="70"/>
        <v>113.22149999999999</v>
      </c>
      <c r="D677">
        <f t="shared" si="71"/>
        <v>12.25</v>
      </c>
      <c r="E677">
        <f t="shared" si="72"/>
        <v>34.849074025646857</v>
      </c>
      <c r="F677">
        <f t="shared" si="73"/>
        <v>2.5000740256468603</v>
      </c>
      <c r="G677">
        <f t="shared" si="74"/>
        <v>7.7284429986919548E-2</v>
      </c>
      <c r="H677">
        <f t="shared" si="75"/>
        <v>-2.5000740256468603</v>
      </c>
      <c r="I677">
        <f t="shared" si="76"/>
        <v>6.2503701337140978</v>
      </c>
    </row>
    <row r="678" spans="1:9">
      <c r="A678">
        <v>2.4</v>
      </c>
      <c r="B678">
        <v>41.5</v>
      </c>
      <c r="C678">
        <f t="shared" si="70"/>
        <v>99.6</v>
      </c>
      <c r="D678">
        <f t="shared" si="71"/>
        <v>5.76</v>
      </c>
      <c r="E678">
        <f t="shared" si="72"/>
        <v>39.734354050732371</v>
      </c>
      <c r="F678">
        <f t="shared" si="73"/>
        <v>1.7656459492676291</v>
      </c>
      <c r="G678">
        <f t="shared" si="74"/>
        <v>4.2545685524521183E-2</v>
      </c>
      <c r="H678">
        <f t="shared" si="75"/>
        <v>1.7656459492676291</v>
      </c>
      <c r="I678">
        <f t="shared" si="76"/>
        <v>3.117505618165187</v>
      </c>
    </row>
    <row r="679" spans="1:9">
      <c r="A679">
        <v>5.3</v>
      </c>
      <c r="B679">
        <v>22.299900000000001</v>
      </c>
      <c r="C679">
        <f t="shared" si="70"/>
        <v>118.18947</v>
      </c>
      <c r="D679">
        <f t="shared" si="71"/>
        <v>28.09</v>
      </c>
      <c r="E679">
        <f t="shared" si="72"/>
        <v>26.8549794391433</v>
      </c>
      <c r="F679">
        <f t="shared" si="73"/>
        <v>4.5550794391432987</v>
      </c>
      <c r="G679">
        <f t="shared" si="74"/>
        <v>0.20426456796412981</v>
      </c>
      <c r="H679">
        <f t="shared" si="75"/>
        <v>-4.5550794391432987</v>
      </c>
      <c r="I679">
        <f t="shared" si="76"/>
        <v>20.748748696906027</v>
      </c>
    </row>
    <row r="680" spans="1:9">
      <c r="A680">
        <v>5.6</v>
      </c>
      <c r="B680">
        <v>24.2</v>
      </c>
      <c r="C680">
        <f t="shared" si="70"/>
        <v>135.51999999999998</v>
      </c>
      <c r="D680">
        <f t="shared" si="71"/>
        <v>31.359999999999996</v>
      </c>
      <c r="E680">
        <f t="shared" si="72"/>
        <v>25.522630341392709</v>
      </c>
      <c r="F680">
        <f t="shared" si="73"/>
        <v>1.3226303413927099</v>
      </c>
      <c r="G680">
        <f t="shared" si="74"/>
        <v>5.465414633854173E-2</v>
      </c>
      <c r="H680">
        <f t="shared" si="75"/>
        <v>-1.3226303413927099</v>
      </c>
      <c r="I680">
        <f t="shared" si="76"/>
        <v>1.7493510199725961</v>
      </c>
    </row>
    <row r="681" spans="1:9">
      <c r="A681">
        <v>2.2000000000000002</v>
      </c>
      <c r="B681">
        <v>51.9</v>
      </c>
      <c r="C681">
        <f t="shared" si="70"/>
        <v>114.18</v>
      </c>
      <c r="D681">
        <f t="shared" si="71"/>
        <v>4.8400000000000007</v>
      </c>
      <c r="E681">
        <f t="shared" si="72"/>
        <v>40.622586782566096</v>
      </c>
      <c r="F681">
        <f t="shared" si="73"/>
        <v>11.277413217433903</v>
      </c>
      <c r="G681">
        <f t="shared" si="74"/>
        <v>0.21729119879448755</v>
      </c>
      <c r="H681">
        <f t="shared" si="75"/>
        <v>11.277413217433903</v>
      </c>
      <c r="I681">
        <f t="shared" si="76"/>
        <v>127.18004887675289</v>
      </c>
    </row>
    <row r="682" spans="1:9">
      <c r="A682">
        <v>4.5999999999999996</v>
      </c>
      <c r="B682">
        <v>33.305199999999999</v>
      </c>
      <c r="C682">
        <f t="shared" si="70"/>
        <v>153.20391999999998</v>
      </c>
      <c r="D682">
        <f t="shared" si="71"/>
        <v>21.159999999999997</v>
      </c>
      <c r="E682">
        <f t="shared" si="72"/>
        <v>29.963794000561354</v>
      </c>
      <c r="F682">
        <f t="shared" si="73"/>
        <v>3.3414059994386456</v>
      </c>
      <c r="G682">
        <f t="shared" si="74"/>
        <v>0.10032685584949634</v>
      </c>
      <c r="H682">
        <f t="shared" si="75"/>
        <v>3.3414059994386456</v>
      </c>
      <c r="I682">
        <f t="shared" si="76"/>
        <v>11.164994053084573</v>
      </c>
    </row>
    <row r="683" spans="1:9">
      <c r="A683">
        <v>5.2</v>
      </c>
      <c r="B683">
        <v>25.4</v>
      </c>
      <c r="C683">
        <f t="shared" si="70"/>
        <v>132.07999999999998</v>
      </c>
      <c r="D683">
        <f t="shared" si="71"/>
        <v>27.040000000000003</v>
      </c>
      <c r="E683">
        <f t="shared" si="72"/>
        <v>27.299095805060166</v>
      </c>
      <c r="F683">
        <f t="shared" si="73"/>
        <v>1.899095805060167</v>
      </c>
      <c r="G683">
        <f t="shared" si="74"/>
        <v>7.476755138032154E-2</v>
      </c>
      <c r="H683">
        <f t="shared" si="75"/>
        <v>-1.899095805060167</v>
      </c>
      <c r="I683">
        <f t="shared" si="76"/>
        <v>3.6065648767971235</v>
      </c>
    </row>
    <row r="684" spans="1:9">
      <c r="A684">
        <v>3.5</v>
      </c>
      <c r="B684">
        <v>36.200000000000003</v>
      </c>
      <c r="C684">
        <f t="shared" si="70"/>
        <v>126.70000000000002</v>
      </c>
      <c r="D684">
        <f t="shared" si="71"/>
        <v>12.25</v>
      </c>
      <c r="E684">
        <f t="shared" si="72"/>
        <v>34.849074025646857</v>
      </c>
      <c r="F684">
        <f t="shared" si="73"/>
        <v>1.3509259743531459</v>
      </c>
      <c r="G684">
        <f t="shared" si="74"/>
        <v>3.7318397081578615E-2</v>
      </c>
      <c r="H684">
        <f t="shared" si="75"/>
        <v>1.3509259743531459</v>
      </c>
      <c r="I684">
        <f t="shared" si="76"/>
        <v>1.8250009881819966</v>
      </c>
    </row>
    <row r="685" spans="1:9">
      <c r="A685">
        <v>2.4</v>
      </c>
      <c r="B685">
        <v>38.6</v>
      </c>
      <c r="C685">
        <f t="shared" si="70"/>
        <v>92.64</v>
      </c>
      <c r="D685">
        <f t="shared" si="71"/>
        <v>5.76</v>
      </c>
      <c r="E685">
        <f t="shared" si="72"/>
        <v>39.734354050732371</v>
      </c>
      <c r="F685">
        <f t="shared" si="73"/>
        <v>1.1343540507323695</v>
      </c>
      <c r="G685">
        <f t="shared" si="74"/>
        <v>2.9387410640734961E-2</v>
      </c>
      <c r="H685">
        <f t="shared" si="75"/>
        <v>-1.1343540507323695</v>
      </c>
      <c r="I685">
        <f t="shared" si="76"/>
        <v>1.2867591124129352</v>
      </c>
    </row>
    <row r="686" spans="1:9">
      <c r="A686">
        <v>4</v>
      </c>
      <c r="B686">
        <v>27.234000000000002</v>
      </c>
      <c r="C686">
        <f t="shared" si="70"/>
        <v>108.93600000000001</v>
      </c>
      <c r="D686">
        <f t="shared" si="71"/>
        <v>16</v>
      </c>
      <c r="E686">
        <f t="shared" si="72"/>
        <v>32.628492196062538</v>
      </c>
      <c r="F686">
        <f t="shared" si="73"/>
        <v>5.3944921960625365</v>
      </c>
      <c r="G686">
        <f t="shared" si="74"/>
        <v>0.19807931982310847</v>
      </c>
      <c r="H686">
        <f t="shared" si="75"/>
        <v>-5.3944921960625365</v>
      </c>
      <c r="I686">
        <f t="shared" si="76"/>
        <v>29.100546053379606</v>
      </c>
    </row>
    <row r="687" spans="1:9">
      <c r="A687">
        <v>4.3</v>
      </c>
      <c r="B687">
        <v>27.6</v>
      </c>
      <c r="C687">
        <f t="shared" si="70"/>
        <v>118.68</v>
      </c>
      <c r="D687">
        <f t="shared" si="71"/>
        <v>18.489999999999998</v>
      </c>
      <c r="E687">
        <f t="shared" si="72"/>
        <v>31.296143098311944</v>
      </c>
      <c r="F687">
        <f t="shared" si="73"/>
        <v>3.6961430983119428</v>
      </c>
      <c r="G687">
        <f t="shared" si="74"/>
        <v>0.13391822819970806</v>
      </c>
      <c r="H687">
        <f t="shared" si="75"/>
        <v>-3.6961430983119428</v>
      </c>
      <c r="I687">
        <f t="shared" si="76"/>
        <v>13.661473803199009</v>
      </c>
    </row>
    <row r="688" spans="1:9">
      <c r="A688">
        <v>4.8</v>
      </c>
      <c r="B688">
        <v>33.260300000000001</v>
      </c>
      <c r="C688">
        <f t="shared" si="70"/>
        <v>159.64944</v>
      </c>
      <c r="D688">
        <f t="shared" si="71"/>
        <v>23.04</v>
      </c>
      <c r="E688">
        <f t="shared" si="72"/>
        <v>29.075561268727622</v>
      </c>
      <c r="F688">
        <f t="shared" si="73"/>
        <v>4.1847387312723789</v>
      </c>
      <c r="G688">
        <f t="shared" si="74"/>
        <v>0.12581782880107453</v>
      </c>
      <c r="H688">
        <f t="shared" si="75"/>
        <v>4.1847387312723789</v>
      </c>
      <c r="I688">
        <f t="shared" si="76"/>
        <v>17.512038249011159</v>
      </c>
    </row>
    <row r="689" spans="1:9">
      <c r="A689">
        <v>2.4</v>
      </c>
      <c r="B689">
        <v>34.299999999999997</v>
      </c>
      <c r="C689">
        <f t="shared" si="70"/>
        <v>82.32</v>
      </c>
      <c r="D689">
        <f t="shared" si="71"/>
        <v>5.76</v>
      </c>
      <c r="E689">
        <f t="shared" si="72"/>
        <v>39.734354050732371</v>
      </c>
      <c r="F689">
        <f t="shared" si="73"/>
        <v>5.4343540507323738</v>
      </c>
      <c r="G689">
        <f t="shared" si="74"/>
        <v>0.15843597815546281</v>
      </c>
      <c r="H689">
        <f t="shared" si="75"/>
        <v>-5.4343540507323738</v>
      </c>
      <c r="I689">
        <f t="shared" si="76"/>
        <v>29.532203948711359</v>
      </c>
    </row>
    <row r="690" spans="1:9">
      <c r="A690">
        <v>3.7</v>
      </c>
      <c r="B690">
        <v>31.6</v>
      </c>
      <c r="C690">
        <f t="shared" si="70"/>
        <v>116.92000000000002</v>
      </c>
      <c r="D690">
        <f t="shared" si="71"/>
        <v>13.690000000000001</v>
      </c>
      <c r="E690">
        <f t="shared" si="72"/>
        <v>33.960841293813132</v>
      </c>
      <c r="F690">
        <f t="shared" si="73"/>
        <v>2.3608412938131309</v>
      </c>
      <c r="G690">
        <f t="shared" si="74"/>
        <v>7.4710167525731994E-2</v>
      </c>
      <c r="H690">
        <f t="shared" si="75"/>
        <v>-2.3608412938131309</v>
      </c>
      <c r="I690">
        <f t="shared" si="76"/>
        <v>5.5735716145732574</v>
      </c>
    </row>
    <row r="691" spans="1:9">
      <c r="A691">
        <v>2.2000000000000002</v>
      </c>
      <c r="B691">
        <v>46.8</v>
      </c>
      <c r="C691">
        <f t="shared" si="70"/>
        <v>102.96000000000001</v>
      </c>
      <c r="D691">
        <f t="shared" si="71"/>
        <v>4.8400000000000007</v>
      </c>
      <c r="E691">
        <f t="shared" si="72"/>
        <v>40.622586782566096</v>
      </c>
      <c r="F691">
        <f t="shared" si="73"/>
        <v>6.1774132174339016</v>
      </c>
      <c r="G691">
        <f t="shared" si="74"/>
        <v>0.13199600891952781</v>
      </c>
      <c r="H691">
        <f t="shared" si="75"/>
        <v>6.1774132174339016</v>
      </c>
      <c r="I691">
        <f t="shared" si="76"/>
        <v>38.160434058927066</v>
      </c>
    </row>
    <row r="692" spans="1:9">
      <c r="A692">
        <v>2.4</v>
      </c>
      <c r="B692">
        <v>42.3</v>
      </c>
      <c r="C692">
        <f t="shared" si="70"/>
        <v>101.52</v>
      </c>
      <c r="D692">
        <f t="shared" si="71"/>
        <v>5.76</v>
      </c>
      <c r="E692">
        <f t="shared" si="72"/>
        <v>39.734354050732371</v>
      </c>
      <c r="F692">
        <f t="shared" si="73"/>
        <v>2.5656459492676262</v>
      </c>
      <c r="G692">
        <f t="shared" si="74"/>
        <v>6.0653568540605822E-2</v>
      </c>
      <c r="H692">
        <f t="shared" si="75"/>
        <v>2.5656459492676262</v>
      </c>
      <c r="I692">
        <f t="shared" si="76"/>
        <v>6.582539136993379</v>
      </c>
    </row>
    <row r="693" spans="1:9">
      <c r="A693">
        <v>3.5</v>
      </c>
      <c r="B693">
        <v>29.773399999999999</v>
      </c>
      <c r="C693">
        <f t="shared" si="70"/>
        <v>104.20689999999999</v>
      </c>
      <c r="D693">
        <f t="shared" si="71"/>
        <v>12.25</v>
      </c>
      <c r="E693">
        <f t="shared" si="72"/>
        <v>34.849074025646857</v>
      </c>
      <c r="F693">
        <f t="shared" si="73"/>
        <v>5.0756740256468582</v>
      </c>
      <c r="G693">
        <f t="shared" si="74"/>
        <v>0.17047680230161347</v>
      </c>
      <c r="H693">
        <f t="shared" si="75"/>
        <v>-5.0756740256468582</v>
      </c>
      <c r="I693">
        <f t="shared" si="76"/>
        <v>25.762466814626183</v>
      </c>
    </row>
    <row r="694" spans="1:9">
      <c r="A694">
        <v>3.8</v>
      </c>
      <c r="B694">
        <v>34.514800000000001</v>
      </c>
      <c r="C694">
        <f t="shared" si="70"/>
        <v>131.15624</v>
      </c>
      <c r="D694">
        <f t="shared" si="71"/>
        <v>14.44</v>
      </c>
      <c r="E694">
        <f t="shared" si="72"/>
        <v>33.516724927896263</v>
      </c>
      <c r="F694">
        <f t="shared" si="73"/>
        <v>0.99807507210373814</v>
      </c>
      <c r="G694">
        <f t="shared" si="74"/>
        <v>2.891730712922393E-2</v>
      </c>
      <c r="H694">
        <f t="shared" si="75"/>
        <v>0.99807507210373814</v>
      </c>
      <c r="I694">
        <f t="shared" si="76"/>
        <v>0.99615384955488206</v>
      </c>
    </row>
    <row r="695" spans="1:9">
      <c r="A695">
        <v>2.5</v>
      </c>
      <c r="B695">
        <v>35.922600000000003</v>
      </c>
      <c r="C695">
        <f t="shared" si="70"/>
        <v>89.8065</v>
      </c>
      <c r="D695">
        <f t="shared" si="71"/>
        <v>6.25</v>
      </c>
      <c r="E695">
        <f t="shared" si="72"/>
        <v>39.290237684815509</v>
      </c>
      <c r="F695">
        <f t="shared" si="73"/>
        <v>3.3676376848155058</v>
      </c>
      <c r="G695">
        <f t="shared" si="74"/>
        <v>9.3747047396778235E-2</v>
      </c>
      <c r="H695">
        <f t="shared" si="75"/>
        <v>-3.3676376848155058</v>
      </c>
      <c r="I695">
        <f t="shared" si="76"/>
        <v>11.34098357618954</v>
      </c>
    </row>
    <row r="696" spans="1:9">
      <c r="A696">
        <v>1.8</v>
      </c>
      <c r="B696">
        <v>43.628999999999998</v>
      </c>
      <c r="C696">
        <f t="shared" si="70"/>
        <v>78.532200000000003</v>
      </c>
      <c r="D696">
        <f t="shared" si="71"/>
        <v>3.24</v>
      </c>
      <c r="E696">
        <f t="shared" si="72"/>
        <v>42.399052246233559</v>
      </c>
      <c r="F696">
        <f t="shared" si="73"/>
        <v>1.2299477537664387</v>
      </c>
      <c r="G696">
        <f t="shared" si="74"/>
        <v>2.8191059931844387E-2</v>
      </c>
      <c r="H696">
        <f t="shared" si="75"/>
        <v>1.2299477537664387</v>
      </c>
      <c r="I696">
        <f t="shared" si="76"/>
        <v>1.5127714769951082</v>
      </c>
    </row>
    <row r="697" spans="1:9">
      <c r="A697">
        <v>6</v>
      </c>
      <c r="B697">
        <v>30.5</v>
      </c>
      <c r="C697">
        <f t="shared" si="70"/>
        <v>183</v>
      </c>
      <c r="D697">
        <f t="shared" si="71"/>
        <v>36</v>
      </c>
      <c r="E697">
        <f t="shared" si="72"/>
        <v>23.746164877725249</v>
      </c>
      <c r="F697">
        <f t="shared" si="73"/>
        <v>6.7538351222747508</v>
      </c>
      <c r="G697">
        <f t="shared" si="74"/>
        <v>0.22143721712376233</v>
      </c>
      <c r="H697">
        <f t="shared" si="75"/>
        <v>6.7538351222747508</v>
      </c>
      <c r="I697">
        <f t="shared" si="76"/>
        <v>45.614288858872001</v>
      </c>
    </row>
    <row r="698" spans="1:9">
      <c r="A698">
        <v>2</v>
      </c>
      <c r="B698">
        <v>49.3</v>
      </c>
      <c r="C698">
        <f t="shared" si="70"/>
        <v>98.6</v>
      </c>
      <c r="D698">
        <f t="shared" si="71"/>
        <v>4</v>
      </c>
      <c r="E698">
        <f t="shared" si="72"/>
        <v>41.510819514399827</v>
      </c>
      <c r="F698">
        <f t="shared" si="73"/>
        <v>7.7891804856001698</v>
      </c>
      <c r="G698">
        <f t="shared" si="74"/>
        <v>0.15799554737525701</v>
      </c>
      <c r="H698">
        <f t="shared" si="75"/>
        <v>7.7891804856001698</v>
      </c>
      <c r="I698">
        <f t="shared" si="76"/>
        <v>60.671332637254501</v>
      </c>
    </row>
    <row r="699" spans="1:9">
      <c r="A699">
        <v>6.2</v>
      </c>
      <c r="B699">
        <v>26</v>
      </c>
      <c r="C699">
        <f t="shared" si="70"/>
        <v>161.20000000000002</v>
      </c>
      <c r="D699">
        <f t="shared" si="71"/>
        <v>38.440000000000005</v>
      </c>
      <c r="E699">
        <f t="shared" si="72"/>
        <v>22.857932145891521</v>
      </c>
      <c r="F699">
        <f t="shared" si="73"/>
        <v>3.142067854108479</v>
      </c>
      <c r="G699">
        <f t="shared" si="74"/>
        <v>0.12084876361955689</v>
      </c>
      <c r="H699">
        <f t="shared" si="75"/>
        <v>3.142067854108479</v>
      </c>
      <c r="I699">
        <f t="shared" si="76"/>
        <v>9.8725903998218616</v>
      </c>
    </row>
    <row r="700" spans="1:9">
      <c r="A700">
        <v>3.5</v>
      </c>
      <c r="B700">
        <v>29.2</v>
      </c>
      <c r="C700">
        <f t="shared" si="70"/>
        <v>102.2</v>
      </c>
      <c r="D700">
        <f t="shared" si="71"/>
        <v>12.25</v>
      </c>
      <c r="E700">
        <f t="shared" si="72"/>
        <v>34.849074025646857</v>
      </c>
      <c r="F700">
        <f t="shared" si="73"/>
        <v>5.6490740256468577</v>
      </c>
      <c r="G700">
        <f t="shared" si="74"/>
        <v>0.19346143923448142</v>
      </c>
      <c r="H700">
        <f t="shared" si="75"/>
        <v>-5.6490740256468577</v>
      </c>
      <c r="I700">
        <f t="shared" si="76"/>
        <v>31.912037347237995</v>
      </c>
    </row>
    <row r="701" spans="1:9">
      <c r="A701">
        <v>5</v>
      </c>
      <c r="B701">
        <v>32.670099999999998</v>
      </c>
      <c r="C701">
        <f t="shared" si="70"/>
        <v>163.35049999999998</v>
      </c>
      <c r="D701">
        <f t="shared" si="71"/>
        <v>25</v>
      </c>
      <c r="E701">
        <f t="shared" si="72"/>
        <v>28.187328536893894</v>
      </c>
      <c r="F701">
        <f t="shared" si="73"/>
        <v>4.4827714631061042</v>
      </c>
      <c r="G701">
        <f t="shared" si="74"/>
        <v>0.13721327645480438</v>
      </c>
      <c r="H701">
        <f t="shared" si="75"/>
        <v>4.4827714631061042</v>
      </c>
      <c r="I701">
        <f t="shared" si="76"/>
        <v>20.095239990438444</v>
      </c>
    </row>
    <row r="702" spans="1:9">
      <c r="A702">
        <v>4</v>
      </c>
      <c r="B702">
        <v>27.8</v>
      </c>
      <c r="C702">
        <f t="shared" si="70"/>
        <v>111.2</v>
      </c>
      <c r="D702">
        <f t="shared" si="71"/>
        <v>16</v>
      </c>
      <c r="E702">
        <f t="shared" si="72"/>
        <v>32.628492196062538</v>
      </c>
      <c r="F702">
        <f t="shared" si="73"/>
        <v>4.8284921960625375</v>
      </c>
      <c r="G702">
        <f t="shared" si="74"/>
        <v>0.17368676964253732</v>
      </c>
      <c r="H702">
        <f t="shared" si="75"/>
        <v>-4.8284921960625375</v>
      </c>
      <c r="I702">
        <f t="shared" si="76"/>
        <v>23.314336887436827</v>
      </c>
    </row>
    <row r="703" spans="1:9">
      <c r="A703">
        <v>1.6</v>
      </c>
      <c r="B703">
        <v>47.202500000000001</v>
      </c>
      <c r="C703">
        <f t="shared" si="70"/>
        <v>75.524000000000001</v>
      </c>
      <c r="D703">
        <f t="shared" si="71"/>
        <v>2.5600000000000005</v>
      </c>
      <c r="E703">
        <f t="shared" si="72"/>
        <v>43.287284978067284</v>
      </c>
      <c r="F703">
        <f t="shared" si="73"/>
        <v>3.9152150219327169</v>
      </c>
      <c r="G703">
        <f t="shared" si="74"/>
        <v>8.2945077526247912E-2</v>
      </c>
      <c r="H703">
        <f t="shared" si="75"/>
        <v>3.9152150219327169</v>
      </c>
      <c r="I703">
        <f t="shared" si="76"/>
        <v>15.328908667967605</v>
      </c>
    </row>
    <row r="704" spans="1:9">
      <c r="A704">
        <v>2</v>
      </c>
      <c r="B704">
        <v>42.6</v>
      </c>
      <c r="C704">
        <f t="shared" si="70"/>
        <v>85.2</v>
      </c>
      <c r="D704">
        <f t="shared" si="71"/>
        <v>4</v>
      </c>
      <c r="E704">
        <f t="shared" si="72"/>
        <v>41.510819514399827</v>
      </c>
      <c r="F704">
        <f t="shared" si="73"/>
        <v>1.0891804856001741</v>
      </c>
      <c r="G704">
        <f t="shared" si="74"/>
        <v>2.5567617032867935E-2</v>
      </c>
      <c r="H704">
        <f t="shared" si="75"/>
        <v>1.0891804856001741</v>
      </c>
      <c r="I704">
        <f t="shared" si="76"/>
        <v>1.1863141302122311</v>
      </c>
    </row>
    <row r="705" spans="1:9">
      <c r="A705">
        <v>1.8</v>
      </c>
      <c r="B705">
        <v>50</v>
      </c>
      <c r="C705">
        <f t="shared" si="70"/>
        <v>90</v>
      </c>
      <c r="D705">
        <f t="shared" si="71"/>
        <v>3.24</v>
      </c>
      <c r="E705">
        <f t="shared" si="72"/>
        <v>42.399052246233559</v>
      </c>
      <c r="F705">
        <f t="shared" si="73"/>
        <v>7.6009477537664409</v>
      </c>
      <c r="G705">
        <f t="shared" si="74"/>
        <v>0.15201895507532881</v>
      </c>
      <c r="H705">
        <f t="shared" si="75"/>
        <v>7.6009477537664409</v>
      </c>
      <c r="I705">
        <f t="shared" si="76"/>
        <v>57.774406755487107</v>
      </c>
    </row>
    <row r="706" spans="1:9">
      <c r="A706">
        <v>3</v>
      </c>
      <c r="B706">
        <v>34.9</v>
      </c>
      <c r="C706">
        <f t="shared" ref="C706:C769" si="77">A706*B706</f>
        <v>104.69999999999999</v>
      </c>
      <c r="D706">
        <f t="shared" ref="D706:D739" si="78">(A706^2)</f>
        <v>9</v>
      </c>
      <c r="E706">
        <f t="shared" si="72"/>
        <v>37.069655855231183</v>
      </c>
      <c r="F706">
        <f t="shared" si="73"/>
        <v>2.1696558552311842</v>
      </c>
      <c r="G706">
        <f t="shared" si="74"/>
        <v>6.2167789548171468E-2</v>
      </c>
      <c r="H706">
        <f t="shared" si="75"/>
        <v>-2.1696558552311842</v>
      </c>
      <c r="I706">
        <f t="shared" si="76"/>
        <v>4.7074065301389609</v>
      </c>
    </row>
    <row r="707" spans="1:9">
      <c r="A707">
        <v>2.4</v>
      </c>
      <c r="B707">
        <v>39.200000000000003</v>
      </c>
      <c r="C707">
        <f t="shared" si="77"/>
        <v>94.08</v>
      </c>
      <c r="D707">
        <f t="shared" si="78"/>
        <v>5.76</v>
      </c>
      <c r="E707">
        <f t="shared" ref="E707:E739" si="79">($L$30+$L$29*A707)</f>
        <v>39.734354050732371</v>
      </c>
      <c r="F707">
        <f t="shared" ref="F707:F739" si="80">ABS(B707-E707)</f>
        <v>0.53435405073236808</v>
      </c>
      <c r="G707">
        <f t="shared" ref="G707:G739" si="81">F707/B707</f>
        <v>1.3631480886029798E-2</v>
      </c>
      <c r="H707">
        <f t="shared" ref="H707:H739" si="82">B707-E707</f>
        <v>-0.53435405073236808</v>
      </c>
      <c r="I707">
        <f t="shared" ref="I707:I739" si="83">H707^2</f>
        <v>0.28553425153409018</v>
      </c>
    </row>
    <row r="708" spans="1:9">
      <c r="A708">
        <v>4.7</v>
      </c>
      <c r="B708">
        <v>24.5</v>
      </c>
      <c r="C708">
        <f t="shared" si="77"/>
        <v>115.15</v>
      </c>
      <c r="D708">
        <f t="shared" si="78"/>
        <v>22.090000000000003</v>
      </c>
      <c r="E708">
        <f t="shared" si="79"/>
        <v>29.519677634644488</v>
      </c>
      <c r="F708">
        <f t="shared" si="80"/>
        <v>5.0196776346444878</v>
      </c>
      <c r="G708">
        <f t="shared" si="81"/>
        <v>0.20488480141406074</v>
      </c>
      <c r="H708">
        <f t="shared" si="82"/>
        <v>-5.0196776346444878</v>
      </c>
      <c r="I708">
        <f t="shared" si="83"/>
        <v>25.19716355575008</v>
      </c>
    </row>
    <row r="709" spans="1:9">
      <c r="A709">
        <v>3.7</v>
      </c>
      <c r="B709">
        <v>34.730499999999999</v>
      </c>
      <c r="C709">
        <f t="shared" si="77"/>
        <v>128.50285</v>
      </c>
      <c r="D709">
        <f t="shared" si="78"/>
        <v>13.690000000000001</v>
      </c>
      <c r="E709">
        <f t="shared" si="79"/>
        <v>33.960841293813132</v>
      </c>
      <c r="F709">
        <f t="shared" si="80"/>
        <v>0.76965870618686694</v>
      </c>
      <c r="G709">
        <f t="shared" si="81"/>
        <v>2.216088758258208E-2</v>
      </c>
      <c r="H709">
        <f t="shared" si="82"/>
        <v>0.76965870618686694</v>
      </c>
      <c r="I709">
        <f t="shared" si="83"/>
        <v>0.59237452400924195</v>
      </c>
    </row>
    <row r="710" spans="1:9">
      <c r="A710">
        <v>5</v>
      </c>
      <c r="B710">
        <v>32.880800000000001</v>
      </c>
      <c r="C710">
        <f t="shared" si="77"/>
        <v>164.404</v>
      </c>
      <c r="D710">
        <f t="shared" si="78"/>
        <v>25</v>
      </c>
      <c r="E710">
        <f t="shared" si="79"/>
        <v>28.187328536893894</v>
      </c>
      <c r="F710">
        <f t="shared" si="80"/>
        <v>4.693471463106107</v>
      </c>
      <c r="G710">
        <f t="shared" si="81"/>
        <v>0.14274200941297374</v>
      </c>
      <c r="H710">
        <f t="shared" si="82"/>
        <v>4.693471463106107</v>
      </c>
      <c r="I710">
        <f t="shared" si="83"/>
        <v>22.028674374991379</v>
      </c>
    </row>
    <row r="711" spans="1:9">
      <c r="A711">
        <v>3.7</v>
      </c>
      <c r="B711">
        <v>28.5</v>
      </c>
      <c r="C711">
        <f t="shared" si="77"/>
        <v>105.45</v>
      </c>
      <c r="D711">
        <f t="shared" si="78"/>
        <v>13.690000000000001</v>
      </c>
      <c r="E711">
        <f t="shared" si="79"/>
        <v>33.960841293813132</v>
      </c>
      <c r="F711">
        <f t="shared" si="80"/>
        <v>5.4608412938131323</v>
      </c>
      <c r="G711">
        <f t="shared" si="81"/>
        <v>0.1916084664495836</v>
      </c>
      <c r="H711">
        <f t="shared" si="82"/>
        <v>-5.4608412938131323</v>
      </c>
      <c r="I711">
        <f t="shared" si="83"/>
        <v>29.820787636214686</v>
      </c>
    </row>
    <row r="712" spans="1:9">
      <c r="A712">
        <v>1.8</v>
      </c>
      <c r="B712">
        <v>48.4</v>
      </c>
      <c r="C712">
        <f t="shared" si="77"/>
        <v>87.12</v>
      </c>
      <c r="D712">
        <f t="shared" si="78"/>
        <v>3.24</v>
      </c>
      <c r="E712">
        <f t="shared" si="79"/>
        <v>42.399052246233559</v>
      </c>
      <c r="F712">
        <f t="shared" si="80"/>
        <v>6.0009477537664395</v>
      </c>
      <c r="G712">
        <f t="shared" si="81"/>
        <v>0.12398652383814958</v>
      </c>
      <c r="H712">
        <f t="shared" si="82"/>
        <v>6.0009477537664395</v>
      </c>
      <c r="I712">
        <f t="shared" si="83"/>
        <v>36.011373943434478</v>
      </c>
    </row>
    <row r="713" spans="1:9">
      <c r="A713">
        <v>4</v>
      </c>
      <c r="B713">
        <v>26.2</v>
      </c>
      <c r="C713">
        <f t="shared" si="77"/>
        <v>104.8</v>
      </c>
      <c r="D713">
        <f t="shared" si="78"/>
        <v>16</v>
      </c>
      <c r="E713">
        <f t="shared" si="79"/>
        <v>32.628492196062538</v>
      </c>
      <c r="F713">
        <f t="shared" si="80"/>
        <v>6.428492196062539</v>
      </c>
      <c r="G713">
        <f t="shared" si="81"/>
        <v>0.2453622975596389</v>
      </c>
      <c r="H713">
        <f t="shared" si="82"/>
        <v>-6.428492196062539</v>
      </c>
      <c r="I713">
        <f t="shared" si="83"/>
        <v>41.325511914836966</v>
      </c>
    </row>
    <row r="714" spans="1:9">
      <c r="A714">
        <v>2.5</v>
      </c>
      <c r="B714">
        <v>37.9</v>
      </c>
      <c r="C714">
        <f t="shared" si="77"/>
        <v>94.75</v>
      </c>
      <c r="D714">
        <f t="shared" si="78"/>
        <v>6.25</v>
      </c>
      <c r="E714">
        <f t="shared" si="79"/>
        <v>39.290237684815509</v>
      </c>
      <c r="F714">
        <f t="shared" si="80"/>
        <v>1.39023768481551</v>
      </c>
      <c r="G714">
        <f t="shared" si="81"/>
        <v>3.6681733108588653E-2</v>
      </c>
      <c r="H714">
        <f t="shared" si="82"/>
        <v>-1.39023768481551</v>
      </c>
      <c r="I714">
        <f t="shared" si="83"/>
        <v>1.9327608202811895</v>
      </c>
    </row>
    <row r="715" spans="1:9">
      <c r="A715">
        <v>5.5</v>
      </c>
      <c r="B715">
        <v>29.2</v>
      </c>
      <c r="C715">
        <f t="shared" si="77"/>
        <v>160.6</v>
      </c>
      <c r="D715">
        <f t="shared" si="78"/>
        <v>30.25</v>
      </c>
      <c r="E715">
        <f t="shared" si="79"/>
        <v>25.966746707309571</v>
      </c>
      <c r="F715">
        <f t="shared" si="80"/>
        <v>3.2332532926904278</v>
      </c>
      <c r="G715">
        <f t="shared" si="81"/>
        <v>0.11072785248939822</v>
      </c>
      <c r="H715">
        <f t="shared" si="82"/>
        <v>3.2332532926904278</v>
      </c>
      <c r="I715">
        <f t="shared" si="83"/>
        <v>10.453926854693494</v>
      </c>
    </row>
    <row r="716" spans="1:9">
      <c r="A716">
        <v>1.6</v>
      </c>
      <c r="B716">
        <v>47.9</v>
      </c>
      <c r="C716">
        <f t="shared" si="77"/>
        <v>76.64</v>
      </c>
      <c r="D716">
        <f t="shared" si="78"/>
        <v>2.5600000000000005</v>
      </c>
      <c r="E716">
        <f t="shared" si="79"/>
        <v>43.287284978067284</v>
      </c>
      <c r="F716">
        <f t="shared" si="80"/>
        <v>4.6127150219327149</v>
      </c>
      <c r="G716">
        <f t="shared" si="81"/>
        <v>9.6298852232415758E-2</v>
      </c>
      <c r="H716">
        <f t="shared" si="82"/>
        <v>4.6127150219327149</v>
      </c>
      <c r="I716">
        <f t="shared" si="83"/>
        <v>21.277139873563726</v>
      </c>
    </row>
    <row r="717" spans="1:9">
      <c r="A717">
        <v>2.5</v>
      </c>
      <c r="B717">
        <v>39.571399999999997</v>
      </c>
      <c r="C717">
        <f t="shared" si="77"/>
        <v>98.928499999999985</v>
      </c>
      <c r="D717">
        <f t="shared" si="78"/>
        <v>6.25</v>
      </c>
      <c r="E717">
        <f t="shared" si="79"/>
        <v>39.290237684815509</v>
      </c>
      <c r="F717">
        <f t="shared" si="80"/>
        <v>0.28116231518448842</v>
      </c>
      <c r="G717">
        <f t="shared" si="81"/>
        <v>7.1051899903589065E-3</v>
      </c>
      <c r="H717">
        <f t="shared" si="82"/>
        <v>0.28116231518448842</v>
      </c>
      <c r="I717">
        <f t="shared" si="83"/>
        <v>7.9052247479901611E-2</v>
      </c>
    </row>
    <row r="718" spans="1:9">
      <c r="A718">
        <v>2.4</v>
      </c>
      <c r="B718">
        <v>38.6</v>
      </c>
      <c r="C718">
        <f t="shared" si="77"/>
        <v>92.64</v>
      </c>
      <c r="D718">
        <f t="shared" si="78"/>
        <v>5.76</v>
      </c>
      <c r="E718">
        <f t="shared" si="79"/>
        <v>39.734354050732371</v>
      </c>
      <c r="F718">
        <f t="shared" si="80"/>
        <v>1.1343540507323695</v>
      </c>
      <c r="G718">
        <f t="shared" si="81"/>
        <v>2.9387410640734961E-2</v>
      </c>
      <c r="H718">
        <f t="shared" si="82"/>
        <v>-1.1343540507323695</v>
      </c>
      <c r="I718">
        <f t="shared" si="83"/>
        <v>1.2867591124129352</v>
      </c>
    </row>
    <row r="719" spans="1:9">
      <c r="A719">
        <v>5.7</v>
      </c>
      <c r="B719">
        <v>21.1</v>
      </c>
      <c r="C719">
        <f t="shared" si="77"/>
        <v>120.27000000000001</v>
      </c>
      <c r="D719">
        <f t="shared" si="78"/>
        <v>32.49</v>
      </c>
      <c r="E719">
        <f t="shared" si="79"/>
        <v>25.078513975475843</v>
      </c>
      <c r="F719">
        <f t="shared" si="80"/>
        <v>3.9785139754758418</v>
      </c>
      <c r="G719">
        <f t="shared" si="81"/>
        <v>0.18855516471449485</v>
      </c>
      <c r="H719">
        <f t="shared" si="82"/>
        <v>-3.9785139754758418</v>
      </c>
      <c r="I719">
        <f t="shared" si="83"/>
        <v>15.828573453056588</v>
      </c>
    </row>
    <row r="720" spans="1:9">
      <c r="A720">
        <v>6.2</v>
      </c>
      <c r="B720">
        <v>26.1</v>
      </c>
      <c r="C720">
        <f t="shared" si="77"/>
        <v>161.82000000000002</v>
      </c>
      <c r="D720">
        <f t="shared" si="78"/>
        <v>38.440000000000005</v>
      </c>
      <c r="E720">
        <f t="shared" si="79"/>
        <v>22.857932145891521</v>
      </c>
      <c r="F720">
        <f t="shared" si="80"/>
        <v>3.2420678541084804</v>
      </c>
      <c r="G720">
        <f t="shared" si="81"/>
        <v>0.12421715916124446</v>
      </c>
      <c r="H720">
        <f t="shared" si="82"/>
        <v>3.2420678541084804</v>
      </c>
      <c r="I720">
        <f t="shared" si="83"/>
        <v>10.511003970643568</v>
      </c>
    </row>
    <row r="721" spans="1:9">
      <c r="A721">
        <v>2</v>
      </c>
      <c r="B721">
        <v>60.1</v>
      </c>
      <c r="C721">
        <f t="shared" si="77"/>
        <v>120.2</v>
      </c>
      <c r="D721">
        <f t="shared" si="78"/>
        <v>4</v>
      </c>
      <c r="E721">
        <f t="shared" si="79"/>
        <v>41.510819514399827</v>
      </c>
      <c r="F721">
        <f t="shared" si="80"/>
        <v>18.589180485600174</v>
      </c>
      <c r="G721">
        <f t="shared" si="81"/>
        <v>0.30930416781364684</v>
      </c>
      <c r="H721">
        <f t="shared" si="82"/>
        <v>18.589180485600174</v>
      </c>
      <c r="I721">
        <f t="shared" si="83"/>
        <v>345.55763112621833</v>
      </c>
    </row>
    <row r="722" spans="1:9">
      <c r="A722">
        <v>2.4</v>
      </c>
      <c r="B722">
        <v>46.9</v>
      </c>
      <c r="C722">
        <f t="shared" si="77"/>
        <v>112.55999999999999</v>
      </c>
      <c r="D722">
        <f t="shared" si="78"/>
        <v>5.76</v>
      </c>
      <c r="E722">
        <f t="shared" si="79"/>
        <v>39.734354050732371</v>
      </c>
      <c r="F722">
        <f t="shared" si="80"/>
        <v>7.1656459492676277</v>
      </c>
      <c r="G722">
        <f t="shared" si="81"/>
        <v>0.1527856279161541</v>
      </c>
      <c r="H722">
        <f t="shared" si="82"/>
        <v>7.1656459492676277</v>
      </c>
      <c r="I722">
        <f t="shared" si="83"/>
        <v>51.346481870255559</v>
      </c>
    </row>
    <row r="723" spans="1:9">
      <c r="A723">
        <v>6.2</v>
      </c>
      <c r="B723">
        <v>33.799999999999997</v>
      </c>
      <c r="C723">
        <f t="shared" si="77"/>
        <v>209.56</v>
      </c>
      <c r="D723">
        <f t="shared" si="78"/>
        <v>38.440000000000005</v>
      </c>
      <c r="E723">
        <f t="shared" si="79"/>
        <v>22.857932145891521</v>
      </c>
      <c r="F723">
        <f t="shared" si="80"/>
        <v>10.942067854108476</v>
      </c>
      <c r="G723">
        <f t="shared" si="81"/>
        <v>0.32372981816888985</v>
      </c>
      <c r="H723">
        <f t="shared" si="82"/>
        <v>10.942067854108476</v>
      </c>
      <c r="I723">
        <f t="shared" si="83"/>
        <v>119.72884892391407</v>
      </c>
    </row>
    <row r="724" spans="1:9">
      <c r="A724">
        <v>6.2</v>
      </c>
      <c r="B724">
        <v>28.4</v>
      </c>
      <c r="C724">
        <f t="shared" si="77"/>
        <v>176.07999999999998</v>
      </c>
      <c r="D724">
        <f t="shared" si="78"/>
        <v>38.440000000000005</v>
      </c>
      <c r="E724">
        <f t="shared" si="79"/>
        <v>22.857932145891521</v>
      </c>
      <c r="F724">
        <f t="shared" si="80"/>
        <v>5.5420678541084776</v>
      </c>
      <c r="G724">
        <f t="shared" si="81"/>
        <v>0.19514323429959429</v>
      </c>
      <c r="H724">
        <f t="shared" si="82"/>
        <v>5.5420678541084776</v>
      </c>
      <c r="I724">
        <f t="shared" si="83"/>
        <v>30.714516099542546</v>
      </c>
    </row>
    <row r="725" spans="1:9">
      <c r="A725">
        <v>3</v>
      </c>
      <c r="B725">
        <v>34.4</v>
      </c>
      <c r="C725">
        <f t="shared" si="77"/>
        <v>103.19999999999999</v>
      </c>
      <c r="D725">
        <f t="shared" si="78"/>
        <v>9</v>
      </c>
      <c r="E725">
        <f t="shared" si="79"/>
        <v>37.069655855231183</v>
      </c>
      <c r="F725">
        <f t="shared" si="80"/>
        <v>2.6696558552311842</v>
      </c>
      <c r="G725">
        <f t="shared" si="81"/>
        <v>7.7606274861371644E-2</v>
      </c>
      <c r="H725">
        <f t="shared" si="82"/>
        <v>-2.6696558552311842</v>
      </c>
      <c r="I725">
        <f t="shared" si="83"/>
        <v>7.1270623853701451</v>
      </c>
    </row>
    <row r="726" spans="1:9">
      <c r="A726">
        <v>1.3</v>
      </c>
      <c r="B726">
        <v>30.2</v>
      </c>
      <c r="C726">
        <f t="shared" si="77"/>
        <v>39.26</v>
      </c>
      <c r="D726">
        <f t="shared" si="78"/>
        <v>1.6900000000000002</v>
      </c>
      <c r="E726">
        <f t="shared" si="79"/>
        <v>44.619634075817878</v>
      </c>
      <c r="F726">
        <f t="shared" si="80"/>
        <v>14.419634075817878</v>
      </c>
      <c r="G726">
        <f t="shared" si="81"/>
        <v>0.47747132701383704</v>
      </c>
      <c r="H726">
        <f t="shared" si="82"/>
        <v>-14.419634075817878</v>
      </c>
      <c r="I726">
        <f t="shared" si="83"/>
        <v>207.92584688048811</v>
      </c>
    </row>
    <row r="727" spans="1:9">
      <c r="A727">
        <v>4</v>
      </c>
      <c r="B727">
        <v>26.384599999999999</v>
      </c>
      <c r="C727">
        <f t="shared" si="77"/>
        <v>105.5384</v>
      </c>
      <c r="D727">
        <f t="shared" si="78"/>
        <v>16</v>
      </c>
      <c r="E727">
        <f t="shared" si="79"/>
        <v>32.628492196062538</v>
      </c>
      <c r="F727">
        <f t="shared" si="80"/>
        <v>6.2438921960625393</v>
      </c>
      <c r="G727">
        <f t="shared" si="81"/>
        <v>0.23664911334879207</v>
      </c>
      <c r="H727">
        <f t="shared" si="82"/>
        <v>-6.2438921960625393</v>
      </c>
      <c r="I727">
        <f t="shared" si="83"/>
        <v>38.986189756050678</v>
      </c>
    </row>
    <row r="728" spans="1:9">
      <c r="A728">
        <v>1.6</v>
      </c>
      <c r="B728">
        <v>48.2</v>
      </c>
      <c r="C728">
        <f t="shared" si="77"/>
        <v>77.12</v>
      </c>
      <c r="D728">
        <f t="shared" si="78"/>
        <v>2.5600000000000005</v>
      </c>
      <c r="E728">
        <f t="shared" si="79"/>
        <v>43.287284978067284</v>
      </c>
      <c r="F728">
        <f t="shared" si="80"/>
        <v>4.9127150219327191</v>
      </c>
      <c r="G728">
        <f t="shared" si="81"/>
        <v>0.10192354817287798</v>
      </c>
      <c r="H728">
        <f t="shared" si="82"/>
        <v>4.9127150219327191</v>
      </c>
      <c r="I728">
        <f t="shared" si="83"/>
        <v>24.134768886723396</v>
      </c>
    </row>
    <row r="729" spans="1:9">
      <c r="A729">
        <v>6</v>
      </c>
      <c r="B729">
        <v>30.299900000000001</v>
      </c>
      <c r="C729">
        <f t="shared" si="77"/>
        <v>181.79939999999999</v>
      </c>
      <c r="D729">
        <f t="shared" si="78"/>
        <v>36</v>
      </c>
      <c r="E729">
        <f t="shared" si="79"/>
        <v>23.746164877725249</v>
      </c>
      <c r="F729">
        <f t="shared" si="80"/>
        <v>6.5537351222747517</v>
      </c>
      <c r="G729">
        <f t="shared" si="81"/>
        <v>0.21629560237079171</v>
      </c>
      <c r="H729">
        <f t="shared" si="82"/>
        <v>6.5537351222747517</v>
      </c>
      <c r="I729">
        <f t="shared" si="83"/>
        <v>42.951444052937653</v>
      </c>
    </row>
    <row r="730" spans="1:9">
      <c r="A730">
        <v>1.8</v>
      </c>
      <c r="B730">
        <v>69.6404</v>
      </c>
      <c r="C730">
        <f t="shared" si="77"/>
        <v>125.35272000000001</v>
      </c>
      <c r="D730">
        <f t="shared" si="78"/>
        <v>3.24</v>
      </c>
      <c r="E730">
        <f t="shared" si="79"/>
        <v>42.399052246233559</v>
      </c>
      <c r="F730">
        <f t="shared" si="80"/>
        <v>27.241347753766441</v>
      </c>
      <c r="G730">
        <f t="shared" si="81"/>
        <v>0.39117161523722493</v>
      </c>
      <c r="H730">
        <f t="shared" si="82"/>
        <v>27.241347753766441</v>
      </c>
      <c r="I730">
        <f t="shared" si="83"/>
        <v>742.0910274416359</v>
      </c>
    </row>
    <row r="731" spans="1:9">
      <c r="A731">
        <v>3.8</v>
      </c>
      <c r="B731">
        <v>31.9</v>
      </c>
      <c r="C731">
        <f t="shared" si="77"/>
        <v>121.21999999999998</v>
      </c>
      <c r="D731">
        <f t="shared" si="78"/>
        <v>14.44</v>
      </c>
      <c r="E731">
        <f t="shared" si="79"/>
        <v>33.516724927896263</v>
      </c>
      <c r="F731">
        <f t="shared" si="80"/>
        <v>1.6167249278962643</v>
      </c>
      <c r="G731">
        <f t="shared" si="81"/>
        <v>5.0681032222453432E-2</v>
      </c>
      <c r="H731">
        <f t="shared" si="82"/>
        <v>-1.6167249278962643</v>
      </c>
      <c r="I731">
        <f t="shared" si="83"/>
        <v>2.6137994924811809</v>
      </c>
    </row>
    <row r="732" spans="1:9">
      <c r="A732">
        <v>2</v>
      </c>
      <c r="B732">
        <v>58.534999999999997</v>
      </c>
      <c r="C732">
        <f t="shared" si="77"/>
        <v>117.07</v>
      </c>
      <c r="D732">
        <f t="shared" si="78"/>
        <v>4</v>
      </c>
      <c r="E732">
        <f t="shared" si="79"/>
        <v>41.510819514399827</v>
      </c>
      <c r="F732">
        <f t="shared" si="80"/>
        <v>17.024180485600169</v>
      </c>
      <c r="G732">
        <f t="shared" si="81"/>
        <v>0.29083762681472913</v>
      </c>
      <c r="H732">
        <f t="shared" si="82"/>
        <v>17.024180485600169</v>
      </c>
      <c r="I732">
        <f t="shared" si="83"/>
        <v>289.8227212062896</v>
      </c>
    </row>
    <row r="733" spans="1:9">
      <c r="A733">
        <v>3.5</v>
      </c>
      <c r="B733">
        <v>39.9</v>
      </c>
      <c r="C733">
        <f t="shared" si="77"/>
        <v>139.65</v>
      </c>
      <c r="D733">
        <f t="shared" si="78"/>
        <v>12.25</v>
      </c>
      <c r="E733">
        <f t="shared" si="79"/>
        <v>34.849074025646857</v>
      </c>
      <c r="F733">
        <f t="shared" si="80"/>
        <v>5.0509259743531416</v>
      </c>
      <c r="G733">
        <f t="shared" si="81"/>
        <v>0.12658962341737198</v>
      </c>
      <c r="H733">
        <f t="shared" si="82"/>
        <v>5.0509259743531416</v>
      </c>
      <c r="I733">
        <f t="shared" si="83"/>
        <v>25.511853198395233</v>
      </c>
    </row>
    <row r="734" spans="1:9">
      <c r="A734">
        <v>1.5</v>
      </c>
      <c r="B734">
        <v>46.2622</v>
      </c>
      <c r="C734">
        <f t="shared" si="77"/>
        <v>69.393299999999996</v>
      </c>
      <c r="D734">
        <f t="shared" si="78"/>
        <v>2.25</v>
      </c>
      <c r="E734">
        <f t="shared" si="79"/>
        <v>43.731401343984146</v>
      </c>
      <c r="F734">
        <f t="shared" si="80"/>
        <v>2.530798656015854</v>
      </c>
      <c r="G734">
        <f t="shared" si="81"/>
        <v>5.4705540506414609E-2</v>
      </c>
      <c r="H734">
        <f t="shared" si="82"/>
        <v>2.530798656015854</v>
      </c>
      <c r="I734">
        <f t="shared" si="83"/>
        <v>6.4049418372916529</v>
      </c>
    </row>
    <row r="735" spans="1:9">
      <c r="A735">
        <v>5.5</v>
      </c>
      <c r="B735">
        <v>21.4</v>
      </c>
      <c r="C735">
        <f t="shared" si="77"/>
        <v>117.69999999999999</v>
      </c>
      <c r="D735">
        <f t="shared" si="78"/>
        <v>30.25</v>
      </c>
      <c r="E735">
        <f t="shared" si="79"/>
        <v>25.966746707309571</v>
      </c>
      <c r="F735">
        <f t="shared" si="80"/>
        <v>4.5667467073095729</v>
      </c>
      <c r="G735">
        <f t="shared" si="81"/>
        <v>0.21339937884624174</v>
      </c>
      <c r="H735">
        <f t="shared" si="82"/>
        <v>-4.5667467073095729</v>
      </c>
      <c r="I735">
        <f t="shared" si="83"/>
        <v>20.855175488722825</v>
      </c>
    </row>
    <row r="736" spans="1:9">
      <c r="A736">
        <v>3.2</v>
      </c>
      <c r="B736">
        <v>36.4</v>
      </c>
      <c r="C736">
        <f t="shared" si="77"/>
        <v>116.48</v>
      </c>
      <c r="D736">
        <f t="shared" si="78"/>
        <v>10.240000000000002</v>
      </c>
      <c r="E736">
        <f t="shared" si="79"/>
        <v>36.181423123397451</v>
      </c>
      <c r="F736">
        <f t="shared" si="80"/>
        <v>0.21857687660254754</v>
      </c>
      <c r="G736">
        <f t="shared" si="81"/>
        <v>6.0048592473227348E-3</v>
      </c>
      <c r="H736">
        <f t="shared" si="82"/>
        <v>0.21857687660254754</v>
      </c>
      <c r="I736">
        <f t="shared" si="83"/>
        <v>4.7775850985325295E-2</v>
      </c>
    </row>
    <row r="737" spans="1:9">
      <c r="A737">
        <v>3</v>
      </c>
      <c r="B737">
        <v>35.799999999999997</v>
      </c>
      <c r="C737">
        <f t="shared" si="77"/>
        <v>107.39999999999999</v>
      </c>
      <c r="D737">
        <f t="shared" si="78"/>
        <v>9</v>
      </c>
      <c r="E737">
        <f t="shared" si="79"/>
        <v>37.069655855231183</v>
      </c>
      <c r="F737">
        <f t="shared" si="80"/>
        <v>1.2696558552311856</v>
      </c>
      <c r="G737">
        <f t="shared" si="81"/>
        <v>3.5465247352826419E-2</v>
      </c>
      <c r="H737">
        <f t="shared" si="82"/>
        <v>-1.2696558552311856</v>
      </c>
      <c r="I737">
        <f t="shared" si="83"/>
        <v>1.6120259907228334</v>
      </c>
    </row>
    <row r="738" spans="1:9">
      <c r="A738">
        <v>1.6</v>
      </c>
      <c r="B738">
        <v>46.5</v>
      </c>
      <c r="C738">
        <f t="shared" si="77"/>
        <v>74.400000000000006</v>
      </c>
      <c r="D738">
        <f t="shared" si="78"/>
        <v>2.5600000000000005</v>
      </c>
      <c r="E738">
        <f t="shared" si="79"/>
        <v>43.287284978067284</v>
      </c>
      <c r="F738">
        <f t="shared" si="80"/>
        <v>3.2127150219327163</v>
      </c>
      <c r="G738">
        <f t="shared" si="81"/>
        <v>6.9090645632961648E-2</v>
      </c>
      <c r="H738">
        <f t="shared" si="82"/>
        <v>3.2127150219327163</v>
      </c>
      <c r="I738">
        <f t="shared" si="83"/>
        <v>10.321537812152133</v>
      </c>
    </row>
    <row r="739" spans="1:9">
      <c r="A739">
        <v>6.2</v>
      </c>
      <c r="B739">
        <v>25.799900000000001</v>
      </c>
      <c r="C739">
        <f t="shared" si="77"/>
        <v>159.95938000000001</v>
      </c>
      <c r="D739">
        <f t="shared" si="78"/>
        <v>38.440000000000005</v>
      </c>
      <c r="E739">
        <f t="shared" si="79"/>
        <v>22.857932145891521</v>
      </c>
      <c r="F739">
        <f t="shared" si="80"/>
        <v>2.9419678541084799</v>
      </c>
      <c r="G739">
        <f t="shared" si="81"/>
        <v>0.11403020376468435</v>
      </c>
      <c r="H739">
        <f t="shared" si="82"/>
        <v>2.9419678541084799</v>
      </c>
      <c r="I739">
        <f t="shared" si="83"/>
        <v>8.6551748546076546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0"/>
  <sheetViews>
    <sheetView zoomScale="125" zoomScaleNormal="125" zoomScalePageLayoutView="125" workbookViewId="0">
      <selection activeCell="H2" sqref="H2:I2"/>
    </sheetView>
  </sheetViews>
  <sheetFormatPr baseColWidth="10" defaultRowHeight="15" x14ac:dyDescent="0"/>
  <cols>
    <col min="11" max="11" width="20.5" customWidth="1"/>
  </cols>
  <sheetData>
    <row r="1" spans="1:12">
      <c r="A1" t="s">
        <v>0</v>
      </c>
      <c r="B1" t="s">
        <v>34</v>
      </c>
      <c r="C1" t="s">
        <v>20</v>
      </c>
      <c r="D1" t="s">
        <v>22</v>
      </c>
      <c r="E1" s="3" t="s">
        <v>23</v>
      </c>
      <c r="F1" s="3" t="s">
        <v>24</v>
      </c>
      <c r="G1" s="3" t="s">
        <v>25</v>
      </c>
      <c r="H1" s="3" t="s">
        <v>41</v>
      </c>
      <c r="I1" s="3" t="s">
        <v>42</v>
      </c>
    </row>
    <row r="2" spans="1:12">
      <c r="A2">
        <v>3.6</v>
      </c>
      <c r="B2">
        <v>33</v>
      </c>
      <c r="C2">
        <f>(A2*B2)</f>
        <v>118.8</v>
      </c>
      <c r="D2">
        <f>(A2^2)</f>
        <v>12.96</v>
      </c>
      <c r="E2" s="1">
        <f>$L$30+$L$29*A2</f>
        <v>34.054518258769185</v>
      </c>
      <c r="F2" s="1">
        <f>ABS(B2-E2)</f>
        <v>1.0545182587691855</v>
      </c>
      <c r="G2" s="1">
        <f>F2/B2</f>
        <v>3.1955098750581376E-2</v>
      </c>
      <c r="H2">
        <f t="shared" ref="H2:H65" si="0">B2-E2</f>
        <v>-1.0545182587691855</v>
      </c>
      <c r="I2">
        <f t="shared" ref="I2:I65" si="1">H2^2</f>
        <v>1.1120087580775948</v>
      </c>
    </row>
    <row r="3" spans="1:12">
      <c r="A3">
        <v>4.5999999999999996</v>
      </c>
      <c r="B3">
        <v>34.200000000000003</v>
      </c>
      <c r="C3">
        <f t="shared" ref="C3:C66" si="2">(A3*B3)</f>
        <v>157.32</v>
      </c>
      <c r="D3">
        <f t="shared" ref="D3:D66" si="3">(A3^2)</f>
        <v>21.159999999999997</v>
      </c>
      <c r="E3" s="1">
        <f t="shared" ref="E3:E66" si="4">$L$30+$L$29*A3</f>
        <v>29.345960207440928</v>
      </c>
      <c r="F3" s="1">
        <f t="shared" ref="F3:F66" si="5">ABS(B3-E3)</f>
        <v>4.8540397925590746</v>
      </c>
      <c r="G3" s="1">
        <f t="shared" ref="G3:G66" si="6">F3/B3</f>
        <v>0.14193098808652263</v>
      </c>
      <c r="H3">
        <f t="shared" si="0"/>
        <v>4.8540397925590746</v>
      </c>
      <c r="I3">
        <f t="shared" si="1"/>
        <v>23.561702307746945</v>
      </c>
    </row>
    <row r="4" spans="1:12">
      <c r="A4">
        <v>3.5</v>
      </c>
      <c r="B4">
        <v>34.749400000000001</v>
      </c>
      <c r="C4">
        <f t="shared" si="2"/>
        <v>121.6229</v>
      </c>
      <c r="D4">
        <f t="shared" si="3"/>
        <v>12.25</v>
      </c>
      <c r="E4" s="1">
        <f t="shared" si="4"/>
        <v>34.525374063902014</v>
      </c>
      <c r="F4" s="1">
        <f t="shared" si="5"/>
        <v>0.22402593609798771</v>
      </c>
      <c r="G4" s="1">
        <f t="shared" si="6"/>
        <v>6.4469008413954691E-3</v>
      </c>
      <c r="H4">
        <f t="shared" si="0"/>
        <v>0.22402593609798771</v>
      </c>
      <c r="I4">
        <f t="shared" si="1"/>
        <v>5.0187620044579676E-2</v>
      </c>
    </row>
    <row r="5" spans="1:12">
      <c r="A5">
        <v>3.7</v>
      </c>
      <c r="B5">
        <v>37.064999999999998</v>
      </c>
      <c r="C5">
        <f t="shared" si="2"/>
        <v>137.1405</v>
      </c>
      <c r="D5">
        <f t="shared" si="3"/>
        <v>13.690000000000001</v>
      </c>
      <c r="E5" s="1">
        <f t="shared" si="4"/>
        <v>33.583662453636364</v>
      </c>
      <c r="F5" s="1">
        <f t="shared" si="5"/>
        <v>3.4813375463636334</v>
      </c>
      <c r="G5" s="1">
        <f t="shared" si="6"/>
        <v>9.3925200225647737E-2</v>
      </c>
      <c r="H5">
        <f t="shared" si="0"/>
        <v>3.4813375463636334</v>
      </c>
      <c r="I5">
        <f t="shared" si="1"/>
        <v>12.119711111721163</v>
      </c>
    </row>
    <row r="6" spans="1:12">
      <c r="A6">
        <v>3</v>
      </c>
      <c r="B6">
        <v>35.731099999999998</v>
      </c>
      <c r="C6">
        <f t="shared" si="2"/>
        <v>107.19329999999999</v>
      </c>
      <c r="D6">
        <f t="shared" si="3"/>
        <v>9</v>
      </c>
      <c r="E6" s="1">
        <f t="shared" si="4"/>
        <v>36.879653089566148</v>
      </c>
      <c r="F6" s="1">
        <f t="shared" si="5"/>
        <v>1.1485530895661498</v>
      </c>
      <c r="G6" s="1">
        <f t="shared" si="6"/>
        <v>3.2144352946484989E-2</v>
      </c>
      <c r="H6">
        <f t="shared" si="0"/>
        <v>-1.1485530895661498</v>
      </c>
      <c r="I6">
        <f t="shared" si="1"/>
        <v>1.3191741995519481</v>
      </c>
    </row>
    <row r="7" spans="1:12">
      <c r="A7">
        <v>5.3</v>
      </c>
      <c r="B7">
        <v>23.299900000000001</v>
      </c>
      <c r="C7">
        <f t="shared" si="2"/>
        <v>123.48947</v>
      </c>
      <c r="D7">
        <f t="shared" si="3"/>
        <v>28.09</v>
      </c>
      <c r="E7" s="1">
        <f t="shared" si="4"/>
        <v>26.049969571511145</v>
      </c>
      <c r="F7" s="1">
        <f t="shared" si="5"/>
        <v>2.7500695715111441</v>
      </c>
      <c r="G7" s="1">
        <f t="shared" si="6"/>
        <v>0.11802924353800419</v>
      </c>
      <c r="H7">
        <f t="shared" si="0"/>
        <v>-2.7500695715111441</v>
      </c>
      <c r="I7">
        <f t="shared" si="1"/>
        <v>7.5628826481514873</v>
      </c>
    </row>
    <row r="8" spans="1:12">
      <c r="A8">
        <v>3.5</v>
      </c>
      <c r="B8">
        <v>30.380500000000001</v>
      </c>
      <c r="C8">
        <f t="shared" si="2"/>
        <v>106.33175</v>
      </c>
      <c r="D8">
        <f t="shared" si="3"/>
        <v>12.25</v>
      </c>
      <c r="E8" s="1">
        <f t="shared" si="4"/>
        <v>34.525374063902014</v>
      </c>
      <c r="F8" s="1">
        <f t="shared" si="5"/>
        <v>4.1448740639020123</v>
      </c>
      <c r="G8" s="1">
        <f t="shared" si="6"/>
        <v>0.1364320555587305</v>
      </c>
      <c r="H8">
        <f t="shared" si="0"/>
        <v>-4.1448740639020123</v>
      </c>
      <c r="I8">
        <f t="shared" si="1"/>
        <v>17.179981005607583</v>
      </c>
      <c r="K8" t="s">
        <v>3</v>
      </c>
      <c r="L8">
        <f>COUNT(A2:A370)</f>
        <v>369</v>
      </c>
    </row>
    <row r="9" spans="1:12">
      <c r="A9">
        <v>3</v>
      </c>
      <c r="B9">
        <v>32</v>
      </c>
      <c r="C9">
        <f t="shared" si="2"/>
        <v>96</v>
      </c>
      <c r="D9">
        <f t="shared" si="3"/>
        <v>9</v>
      </c>
      <c r="E9" s="1">
        <f t="shared" si="4"/>
        <v>36.879653089566148</v>
      </c>
      <c r="F9" s="1">
        <f t="shared" si="5"/>
        <v>4.8796530895661476</v>
      </c>
      <c r="G9" s="1">
        <f t="shared" si="6"/>
        <v>0.15248915904894211</v>
      </c>
      <c r="H9">
        <f t="shared" si="0"/>
        <v>-4.8796530895661476</v>
      </c>
      <c r="I9">
        <f t="shared" si="1"/>
        <v>23.811014274512448</v>
      </c>
      <c r="K9" t="s">
        <v>4</v>
      </c>
      <c r="L9">
        <f>SUM(C2:C370)</f>
        <v>42100.10737000002</v>
      </c>
    </row>
    <row r="10" spans="1:12">
      <c r="A10">
        <v>2.4</v>
      </c>
      <c r="B10">
        <v>43.3</v>
      </c>
      <c r="C10">
        <f t="shared" si="2"/>
        <v>103.91999999999999</v>
      </c>
      <c r="D10">
        <f t="shared" si="3"/>
        <v>5.76</v>
      </c>
      <c r="E10" s="1">
        <f t="shared" si="4"/>
        <v>39.704787920363103</v>
      </c>
      <c r="F10" s="1">
        <f t="shared" si="5"/>
        <v>3.5952120796368945</v>
      </c>
      <c r="G10" s="1">
        <f t="shared" si="6"/>
        <v>8.3030302070136133E-2</v>
      </c>
      <c r="H10">
        <f t="shared" si="0"/>
        <v>3.5952120796368945</v>
      </c>
      <c r="I10">
        <f t="shared" si="1"/>
        <v>12.925549897567043</v>
      </c>
      <c r="K10" t="s">
        <v>5</v>
      </c>
      <c r="L10">
        <f>AVERAGE(A2:A370)</f>
        <v>3.520054200542007</v>
      </c>
    </row>
    <row r="11" spans="1:12">
      <c r="A11">
        <v>2.7</v>
      </c>
      <c r="B11">
        <v>38.299999999999997</v>
      </c>
      <c r="C11">
        <f t="shared" si="2"/>
        <v>103.41</v>
      </c>
      <c r="D11">
        <f t="shared" si="3"/>
        <v>7.2900000000000009</v>
      </c>
      <c r="E11" s="1">
        <f t="shared" si="4"/>
        <v>38.292220504964618</v>
      </c>
      <c r="F11" s="1">
        <f t="shared" si="5"/>
        <v>7.7794950353791137E-3</v>
      </c>
      <c r="G11" s="1">
        <f t="shared" si="6"/>
        <v>2.0311997481407609E-4</v>
      </c>
      <c r="H11">
        <f t="shared" si="0"/>
        <v>7.7794950353791137E-3</v>
      </c>
      <c r="I11">
        <f t="shared" si="1"/>
        <v>6.0520543005488274E-5</v>
      </c>
      <c r="K11" t="s">
        <v>6</v>
      </c>
      <c r="L11">
        <f>AVERAGE(B2:B370)</f>
        <v>34.430947696476991</v>
      </c>
    </row>
    <row r="12" spans="1:12">
      <c r="A12">
        <v>2.5</v>
      </c>
      <c r="B12">
        <v>40.193100000000001</v>
      </c>
      <c r="C12">
        <f t="shared" si="2"/>
        <v>100.48275000000001</v>
      </c>
      <c r="D12">
        <f t="shared" si="3"/>
        <v>6.25</v>
      </c>
      <c r="E12" s="1">
        <f t="shared" si="4"/>
        <v>39.233932115230274</v>
      </c>
      <c r="F12" s="1">
        <f t="shared" si="5"/>
        <v>0.9591678847697267</v>
      </c>
      <c r="G12" s="1">
        <f t="shared" si="6"/>
        <v>2.3863993689706112E-2</v>
      </c>
      <c r="H12">
        <f t="shared" si="0"/>
        <v>0.9591678847697267</v>
      </c>
      <c r="I12">
        <f t="shared" si="1"/>
        <v>0.92000303117363169</v>
      </c>
      <c r="K12" t="s">
        <v>7</v>
      </c>
      <c r="L12">
        <f>SUM(D2:D370)</f>
        <v>5129.1100000000015</v>
      </c>
    </row>
    <row r="13" spans="1:12">
      <c r="A13">
        <v>5.5</v>
      </c>
      <c r="B13">
        <v>30.8</v>
      </c>
      <c r="C13">
        <f t="shared" si="2"/>
        <v>169.4</v>
      </c>
      <c r="D13">
        <f t="shared" si="3"/>
        <v>30.25</v>
      </c>
      <c r="E13" s="1">
        <f t="shared" si="4"/>
        <v>25.108257961245492</v>
      </c>
      <c r="F13" s="1">
        <f t="shared" si="5"/>
        <v>5.6917420387545086</v>
      </c>
      <c r="G13" s="1">
        <f t="shared" si="6"/>
        <v>0.18479681944008144</v>
      </c>
      <c r="H13">
        <f t="shared" si="0"/>
        <v>5.6917420387545086</v>
      </c>
      <c r="I13">
        <f t="shared" si="1"/>
        <v>32.395927435725326</v>
      </c>
      <c r="K13" t="s">
        <v>8</v>
      </c>
      <c r="L13">
        <f>L10^2</f>
        <v>12.390781574753428</v>
      </c>
    </row>
    <row r="14" spans="1:12">
      <c r="A14">
        <v>4</v>
      </c>
      <c r="B14">
        <v>28.918199999999999</v>
      </c>
      <c r="C14">
        <f t="shared" si="2"/>
        <v>115.6728</v>
      </c>
      <c r="D14">
        <f t="shared" si="3"/>
        <v>16</v>
      </c>
      <c r="E14" s="1">
        <f t="shared" si="4"/>
        <v>32.17109503823788</v>
      </c>
      <c r="F14" s="1">
        <f t="shared" si="5"/>
        <v>3.252895038237881</v>
      </c>
      <c r="G14" s="1">
        <f t="shared" si="6"/>
        <v>0.11248608275196524</v>
      </c>
      <c r="H14">
        <f t="shared" si="0"/>
        <v>-3.252895038237881</v>
      </c>
      <c r="I14">
        <f t="shared" si="1"/>
        <v>10.581326129792625</v>
      </c>
    </row>
    <row r="15" spans="1:12">
      <c r="A15">
        <v>3.6</v>
      </c>
      <c r="B15">
        <v>40</v>
      </c>
      <c r="C15">
        <f t="shared" si="2"/>
        <v>144</v>
      </c>
      <c r="D15">
        <f t="shared" si="3"/>
        <v>12.96</v>
      </c>
      <c r="E15" s="1">
        <f t="shared" si="4"/>
        <v>34.054518258769185</v>
      </c>
      <c r="F15" s="1">
        <f t="shared" si="5"/>
        <v>5.9454817412308145</v>
      </c>
      <c r="G15" s="1">
        <f t="shared" si="6"/>
        <v>0.14863704353077037</v>
      </c>
      <c r="H15">
        <f t="shared" si="0"/>
        <v>5.9454817412308145</v>
      </c>
      <c r="I15">
        <f t="shared" si="1"/>
        <v>35.348753135308996</v>
      </c>
    </row>
    <row r="16" spans="1:12">
      <c r="A16">
        <v>4</v>
      </c>
      <c r="B16">
        <v>35.200000000000003</v>
      </c>
      <c r="C16">
        <f t="shared" si="2"/>
        <v>140.80000000000001</v>
      </c>
      <c r="D16">
        <f t="shared" si="3"/>
        <v>16</v>
      </c>
      <c r="E16" s="1">
        <f t="shared" si="4"/>
        <v>32.17109503823788</v>
      </c>
      <c r="F16" s="1">
        <f t="shared" si="5"/>
        <v>3.0289049617621231</v>
      </c>
      <c r="G16" s="1">
        <f t="shared" si="6"/>
        <v>8.6048436413696666E-2</v>
      </c>
      <c r="H16">
        <f t="shared" si="0"/>
        <v>3.0289049617621231</v>
      </c>
      <c r="I16">
        <f t="shared" si="1"/>
        <v>9.1742652673872076</v>
      </c>
    </row>
    <row r="17" spans="1:12">
      <c r="A17">
        <v>3.5</v>
      </c>
      <c r="B17">
        <v>40.299999999999997</v>
      </c>
      <c r="C17">
        <f t="shared" si="2"/>
        <v>141.04999999999998</v>
      </c>
      <c r="D17">
        <f t="shared" si="3"/>
        <v>12.25</v>
      </c>
      <c r="E17" s="1">
        <f t="shared" si="4"/>
        <v>34.525374063902014</v>
      </c>
      <c r="F17" s="1">
        <f t="shared" si="5"/>
        <v>5.7746259360979835</v>
      </c>
      <c r="G17" s="1">
        <f t="shared" si="6"/>
        <v>0.14329096615627751</v>
      </c>
      <c r="H17">
        <f t="shared" si="0"/>
        <v>5.7746259360979835</v>
      </c>
      <c r="I17">
        <f t="shared" si="1"/>
        <v>33.346304701855509</v>
      </c>
    </row>
    <row r="18" spans="1:12">
      <c r="A18">
        <v>3.8</v>
      </c>
      <c r="B18">
        <v>35.6</v>
      </c>
      <c r="C18">
        <f t="shared" si="2"/>
        <v>135.28</v>
      </c>
      <c r="D18">
        <f t="shared" si="3"/>
        <v>14.44</v>
      </c>
      <c r="E18" s="1">
        <f t="shared" si="4"/>
        <v>33.112806648503536</v>
      </c>
      <c r="F18" s="1">
        <f t="shared" si="5"/>
        <v>2.4871933514964653</v>
      </c>
      <c r="G18" s="1">
        <f t="shared" si="6"/>
        <v>6.9864981783608573E-2</v>
      </c>
      <c r="H18">
        <f t="shared" si="0"/>
        <v>2.4871933514964653</v>
      </c>
      <c r="I18">
        <f t="shared" si="1"/>
        <v>6.1861307677282191</v>
      </c>
      <c r="K18" t="s">
        <v>9</v>
      </c>
      <c r="L18" t="s">
        <v>10</v>
      </c>
    </row>
    <row r="19" spans="1:12">
      <c r="A19">
        <v>3.5</v>
      </c>
      <c r="B19">
        <v>31.9</v>
      </c>
      <c r="C19">
        <f t="shared" si="2"/>
        <v>111.64999999999999</v>
      </c>
      <c r="D19">
        <f t="shared" si="3"/>
        <v>12.25</v>
      </c>
      <c r="E19" s="1">
        <f t="shared" si="4"/>
        <v>34.525374063902014</v>
      </c>
      <c r="F19" s="1">
        <f t="shared" si="5"/>
        <v>2.6253740639020151</v>
      </c>
      <c r="G19" s="1">
        <f t="shared" si="6"/>
        <v>8.2300127395047495E-2</v>
      </c>
      <c r="H19">
        <f t="shared" si="0"/>
        <v>-2.6253740639020151</v>
      </c>
      <c r="I19">
        <f t="shared" si="1"/>
        <v>6.8925889754093825</v>
      </c>
      <c r="K19" t="s">
        <v>11</v>
      </c>
      <c r="L19" t="s">
        <v>12</v>
      </c>
    </row>
    <row r="20" spans="1:12">
      <c r="A20">
        <v>3.6</v>
      </c>
      <c r="B20">
        <v>31.6</v>
      </c>
      <c r="C20">
        <f t="shared" si="2"/>
        <v>113.76</v>
      </c>
      <c r="D20">
        <f t="shared" si="3"/>
        <v>12.96</v>
      </c>
      <c r="E20" s="1">
        <f t="shared" si="4"/>
        <v>34.054518258769185</v>
      </c>
      <c r="F20" s="1">
        <f t="shared" si="5"/>
        <v>2.4545182587691841</v>
      </c>
      <c r="G20" s="1">
        <f t="shared" si="6"/>
        <v>7.7674628442062785E-2</v>
      </c>
      <c r="H20">
        <f t="shared" si="0"/>
        <v>-2.4545182587691841</v>
      </c>
      <c r="I20">
        <f t="shared" si="1"/>
        <v>6.0246598826313074</v>
      </c>
    </row>
    <row r="21" spans="1:12">
      <c r="A21">
        <v>2.5</v>
      </c>
      <c r="B21">
        <v>39.700000000000003</v>
      </c>
      <c r="C21">
        <f t="shared" si="2"/>
        <v>99.25</v>
      </c>
      <c r="D21">
        <f t="shared" si="3"/>
        <v>6.25</v>
      </c>
      <c r="E21" s="1">
        <f t="shared" si="4"/>
        <v>39.233932115230274</v>
      </c>
      <c r="F21" s="1">
        <f t="shared" si="5"/>
        <v>0.46606788476972838</v>
      </c>
      <c r="G21" s="1">
        <f t="shared" si="6"/>
        <v>1.1739745208305501E-2</v>
      </c>
      <c r="H21">
        <f t="shared" si="0"/>
        <v>0.46606788476972838</v>
      </c>
      <c r="I21">
        <f t="shared" si="1"/>
        <v>0.2172192732137288</v>
      </c>
      <c r="K21" t="s">
        <v>13</v>
      </c>
      <c r="L21" t="s">
        <v>14</v>
      </c>
    </row>
    <row r="22" spans="1:12">
      <c r="A22">
        <v>5.9</v>
      </c>
      <c r="B22">
        <v>26.620799999999999</v>
      </c>
      <c r="C22">
        <f t="shared" si="2"/>
        <v>157.06272000000001</v>
      </c>
      <c r="D22">
        <f t="shared" si="3"/>
        <v>34.81</v>
      </c>
      <c r="E22" s="1">
        <f t="shared" si="4"/>
        <v>23.224834740714186</v>
      </c>
      <c r="F22" s="1">
        <f t="shared" si="5"/>
        <v>3.3959652592858127</v>
      </c>
      <c r="G22" s="1">
        <f t="shared" si="6"/>
        <v>0.1275681143799515</v>
      </c>
      <c r="H22">
        <f t="shared" si="0"/>
        <v>3.3959652592858127</v>
      </c>
      <c r="I22">
        <f t="shared" si="1"/>
        <v>11.532580042276157</v>
      </c>
      <c r="K22" t="s">
        <v>15</v>
      </c>
      <c r="L22" t="s">
        <v>16</v>
      </c>
    </row>
    <row r="23" spans="1:12">
      <c r="A23">
        <v>2</v>
      </c>
      <c r="B23">
        <v>37.5</v>
      </c>
      <c r="C23">
        <f t="shared" si="2"/>
        <v>75</v>
      </c>
      <c r="D23">
        <f t="shared" si="3"/>
        <v>4</v>
      </c>
      <c r="E23" s="1">
        <f t="shared" si="4"/>
        <v>41.588211140894401</v>
      </c>
      <c r="F23" s="1">
        <f t="shared" si="5"/>
        <v>4.0882111408944013</v>
      </c>
      <c r="G23" s="1">
        <f t="shared" si="6"/>
        <v>0.10901896375718403</v>
      </c>
      <c r="H23">
        <f t="shared" si="0"/>
        <v>-4.0882111408944013</v>
      </c>
      <c r="I23">
        <f t="shared" si="1"/>
        <v>16.713470332533102</v>
      </c>
    </row>
    <row r="24" spans="1:12">
      <c r="A24">
        <v>2.7</v>
      </c>
      <c r="B24">
        <v>40.6</v>
      </c>
      <c r="C24">
        <f t="shared" si="2"/>
        <v>109.62</v>
      </c>
      <c r="D24">
        <f t="shared" si="3"/>
        <v>7.2900000000000009</v>
      </c>
      <c r="E24" s="1">
        <f t="shared" si="4"/>
        <v>38.292220504964618</v>
      </c>
      <c r="F24" s="1">
        <f t="shared" si="5"/>
        <v>2.3077794950353834</v>
      </c>
      <c r="G24" s="1">
        <f t="shared" si="6"/>
        <v>5.6841859483630131E-2</v>
      </c>
      <c r="H24">
        <f t="shared" si="0"/>
        <v>2.3077794950353834</v>
      </c>
      <c r="I24">
        <f t="shared" si="1"/>
        <v>5.3258461977057694</v>
      </c>
    </row>
    <row r="25" spans="1:12">
      <c r="A25">
        <v>2.4</v>
      </c>
      <c r="B25">
        <v>46.9</v>
      </c>
      <c r="C25">
        <f t="shared" si="2"/>
        <v>112.55999999999999</v>
      </c>
      <c r="D25">
        <f t="shared" si="3"/>
        <v>5.76</v>
      </c>
      <c r="E25" s="1">
        <f t="shared" si="4"/>
        <v>39.704787920363103</v>
      </c>
      <c r="F25" s="1">
        <f t="shared" si="5"/>
        <v>7.1952120796368959</v>
      </c>
      <c r="G25" s="1">
        <f t="shared" si="6"/>
        <v>0.15341603581315344</v>
      </c>
      <c r="H25">
        <f t="shared" si="0"/>
        <v>7.1952120796368959</v>
      </c>
      <c r="I25">
        <f t="shared" si="1"/>
        <v>51.771076870952704</v>
      </c>
      <c r="K25" t="s">
        <v>17</v>
      </c>
    </row>
    <row r="26" spans="1:12">
      <c r="A26">
        <v>2.4</v>
      </c>
      <c r="B26">
        <v>37.071100000000001</v>
      </c>
      <c r="C26">
        <f t="shared" si="2"/>
        <v>88.970640000000003</v>
      </c>
      <c r="D26">
        <f t="shared" si="3"/>
        <v>5.76</v>
      </c>
      <c r="E26" s="1">
        <f t="shared" si="4"/>
        <v>39.704787920363103</v>
      </c>
      <c r="F26" s="1">
        <f t="shared" si="5"/>
        <v>2.6336879203631014</v>
      </c>
      <c r="G26" s="1">
        <f t="shared" si="6"/>
        <v>7.1044234467364104E-2</v>
      </c>
      <c r="H26">
        <f t="shared" si="0"/>
        <v>-2.6336879203631014</v>
      </c>
      <c r="I26">
        <f t="shared" si="1"/>
        <v>6.9363120618665182</v>
      </c>
      <c r="K26" t="s">
        <v>18</v>
      </c>
      <c r="L26">
        <f>L9-(L8*L10*L11)</f>
        <v>-2622.250592953962</v>
      </c>
    </row>
    <row r="27" spans="1:12">
      <c r="A27">
        <v>3.5</v>
      </c>
      <c r="B27">
        <v>33.200000000000003</v>
      </c>
      <c r="C27">
        <f t="shared" si="2"/>
        <v>116.20000000000002</v>
      </c>
      <c r="D27">
        <f t="shared" si="3"/>
        <v>12.25</v>
      </c>
      <c r="E27" s="1">
        <f t="shared" si="4"/>
        <v>34.525374063902014</v>
      </c>
      <c r="F27" s="1">
        <f t="shared" si="5"/>
        <v>1.3253740639020108</v>
      </c>
      <c r="G27" s="1">
        <f t="shared" si="6"/>
        <v>3.9920905539217191E-2</v>
      </c>
      <c r="H27">
        <f t="shared" si="0"/>
        <v>-1.3253740639020108</v>
      </c>
      <c r="I27">
        <f t="shared" si="1"/>
        <v>1.7566164092641314</v>
      </c>
      <c r="K27" t="s">
        <v>15</v>
      </c>
      <c r="L27">
        <f>L12-(L8*L13)</f>
        <v>556.91159891598636</v>
      </c>
    </row>
    <row r="28" spans="1:12">
      <c r="A28">
        <v>4.4000000000000004</v>
      </c>
      <c r="B28">
        <v>30.562000000000001</v>
      </c>
      <c r="C28">
        <f t="shared" si="2"/>
        <v>134.47280000000001</v>
      </c>
      <c r="D28">
        <f t="shared" si="3"/>
        <v>19.360000000000003</v>
      </c>
      <c r="E28" s="1">
        <f t="shared" si="4"/>
        <v>30.287671817706578</v>
      </c>
      <c r="F28" s="1">
        <f t="shared" si="5"/>
        <v>0.27432818229342359</v>
      </c>
      <c r="G28" s="1">
        <f t="shared" si="6"/>
        <v>8.9761200933650802E-3</v>
      </c>
      <c r="H28">
        <f t="shared" si="0"/>
        <v>0.27432818229342359</v>
      </c>
      <c r="I28">
        <f t="shared" si="1"/>
        <v>7.5255951600413845E-2</v>
      </c>
    </row>
    <row r="29" spans="1:12">
      <c r="A29">
        <v>3.8</v>
      </c>
      <c r="B29">
        <v>36.012999999999998</v>
      </c>
      <c r="C29">
        <f t="shared" si="2"/>
        <v>136.84939999999997</v>
      </c>
      <c r="D29">
        <f t="shared" si="3"/>
        <v>14.44</v>
      </c>
      <c r="E29" s="1">
        <f t="shared" si="4"/>
        <v>33.112806648503536</v>
      </c>
      <c r="F29" s="1">
        <f t="shared" si="5"/>
        <v>2.900193351496462</v>
      </c>
      <c r="G29" s="1">
        <f t="shared" si="6"/>
        <v>8.0531845486253917E-2</v>
      </c>
      <c r="H29">
        <f t="shared" si="0"/>
        <v>2.900193351496462</v>
      </c>
      <c r="I29">
        <f t="shared" si="1"/>
        <v>8.411121476064281</v>
      </c>
      <c r="K29" t="s">
        <v>19</v>
      </c>
      <c r="L29">
        <f>L26/L27</f>
        <v>-4.7085580513282599</v>
      </c>
    </row>
    <row r="30" spans="1:12">
      <c r="A30">
        <v>2.5</v>
      </c>
      <c r="B30">
        <v>40.0169</v>
      </c>
      <c r="C30">
        <f t="shared" si="2"/>
        <v>100.04225</v>
      </c>
      <c r="D30">
        <f t="shared" si="3"/>
        <v>6.25</v>
      </c>
      <c r="E30" s="1">
        <f t="shared" si="4"/>
        <v>39.233932115230274</v>
      </c>
      <c r="F30" s="1">
        <f t="shared" si="5"/>
        <v>0.78296788476972523</v>
      </c>
      <c r="G30" s="1">
        <f t="shared" si="6"/>
        <v>1.9565930513601136E-2</v>
      </c>
      <c r="H30">
        <f t="shared" si="0"/>
        <v>0.78296788476972523</v>
      </c>
      <c r="I30">
        <f t="shared" si="1"/>
        <v>0.61303870858077769</v>
      </c>
      <c r="K30" t="s">
        <v>9</v>
      </c>
      <c r="L30">
        <f>L11-(L29*L10)</f>
        <v>51.005327243550923</v>
      </c>
    </row>
    <row r="31" spans="1:12">
      <c r="A31">
        <v>3.5</v>
      </c>
      <c r="B31">
        <v>34.700000000000003</v>
      </c>
      <c r="C31">
        <f t="shared" si="2"/>
        <v>121.45000000000002</v>
      </c>
      <c r="D31">
        <f t="shared" si="3"/>
        <v>12.25</v>
      </c>
      <c r="E31" s="1">
        <f t="shared" si="4"/>
        <v>34.525374063902014</v>
      </c>
      <c r="F31" s="1">
        <f t="shared" si="5"/>
        <v>0.17462593609798915</v>
      </c>
      <c r="G31" s="1">
        <f t="shared" si="6"/>
        <v>5.0324477261668339E-3</v>
      </c>
      <c r="H31">
        <f t="shared" si="0"/>
        <v>0.17462593609798915</v>
      </c>
      <c r="I31">
        <f t="shared" si="1"/>
        <v>3.0494217558098991E-2</v>
      </c>
    </row>
    <row r="32" spans="1:12">
      <c r="A32">
        <v>4</v>
      </c>
      <c r="B32">
        <v>30</v>
      </c>
      <c r="C32">
        <f t="shared" si="2"/>
        <v>120</v>
      </c>
      <c r="D32">
        <f t="shared" si="3"/>
        <v>16</v>
      </c>
      <c r="E32" s="1">
        <f t="shared" si="4"/>
        <v>32.17109503823788</v>
      </c>
      <c r="F32" s="1">
        <f t="shared" si="5"/>
        <v>2.1710950382378797</v>
      </c>
      <c r="G32" s="1">
        <f t="shared" si="6"/>
        <v>7.2369834607929326E-2</v>
      </c>
      <c r="H32">
        <f t="shared" si="0"/>
        <v>-2.1710950382378797</v>
      </c>
      <c r="I32">
        <f t="shared" si="1"/>
        <v>4.7136536650611403</v>
      </c>
      <c r="K32" t="s">
        <v>26</v>
      </c>
      <c r="L32" t="s">
        <v>27</v>
      </c>
    </row>
    <row r="33" spans="1:12">
      <c r="A33">
        <v>4.5999999999999996</v>
      </c>
      <c r="B33">
        <v>31.9</v>
      </c>
      <c r="C33">
        <f t="shared" si="2"/>
        <v>146.73999999999998</v>
      </c>
      <c r="D33">
        <f t="shared" si="3"/>
        <v>21.159999999999997</v>
      </c>
      <c r="E33" s="1">
        <f t="shared" si="4"/>
        <v>29.345960207440928</v>
      </c>
      <c r="F33" s="1">
        <f t="shared" si="5"/>
        <v>2.5540397925590703</v>
      </c>
      <c r="G33" s="1">
        <f t="shared" si="6"/>
        <v>8.0063943340409727E-2</v>
      </c>
      <c r="H33">
        <f t="shared" si="0"/>
        <v>2.5540397925590703</v>
      </c>
      <c r="I33">
        <f t="shared" si="1"/>
        <v>6.5231192619751788</v>
      </c>
      <c r="K33" t="s">
        <v>28</v>
      </c>
      <c r="L33" t="s">
        <v>29</v>
      </c>
    </row>
    <row r="34" spans="1:12">
      <c r="A34">
        <v>3</v>
      </c>
      <c r="B34">
        <v>33</v>
      </c>
      <c r="C34">
        <f t="shared" si="2"/>
        <v>99</v>
      </c>
      <c r="D34">
        <f t="shared" si="3"/>
        <v>9</v>
      </c>
      <c r="E34" s="1">
        <f t="shared" si="4"/>
        <v>36.879653089566148</v>
      </c>
      <c r="F34" s="1">
        <f t="shared" si="5"/>
        <v>3.8796530895661476</v>
      </c>
      <c r="G34" s="1">
        <f t="shared" si="6"/>
        <v>0.11756524513836811</v>
      </c>
      <c r="H34">
        <f t="shared" si="0"/>
        <v>-3.8796530895661476</v>
      </c>
      <c r="I34">
        <f t="shared" si="1"/>
        <v>15.051708095380155</v>
      </c>
      <c r="K34" t="s">
        <v>30</v>
      </c>
      <c r="L34" t="s">
        <v>31</v>
      </c>
    </row>
    <row r="35" spans="1:12">
      <c r="A35">
        <v>2</v>
      </c>
      <c r="B35">
        <v>40.299999999999997</v>
      </c>
      <c r="C35">
        <f t="shared" si="2"/>
        <v>80.599999999999994</v>
      </c>
      <c r="D35">
        <f t="shared" si="3"/>
        <v>4</v>
      </c>
      <c r="E35" s="1">
        <f t="shared" si="4"/>
        <v>41.588211140894401</v>
      </c>
      <c r="F35" s="1">
        <f t="shared" si="5"/>
        <v>1.2882111408944041</v>
      </c>
      <c r="G35" s="1">
        <f t="shared" si="6"/>
        <v>3.1965536994898368E-2</v>
      </c>
      <c r="H35">
        <f t="shared" si="0"/>
        <v>-1.2882111408944041</v>
      </c>
      <c r="I35">
        <f t="shared" si="1"/>
        <v>1.6594879435244623</v>
      </c>
    </row>
    <row r="36" spans="1:12">
      <c r="A36">
        <v>6.8</v>
      </c>
      <c r="B36">
        <v>21.006</v>
      </c>
      <c r="C36">
        <f t="shared" si="2"/>
        <v>142.8408</v>
      </c>
      <c r="D36">
        <f t="shared" si="3"/>
        <v>46.239999999999995</v>
      </c>
      <c r="E36" s="1">
        <f t="shared" si="4"/>
        <v>18.987132494518754</v>
      </c>
      <c r="F36" s="1">
        <f t="shared" si="5"/>
        <v>2.0188675054812464</v>
      </c>
      <c r="G36" s="1">
        <f t="shared" si="6"/>
        <v>9.6109088140590604E-2</v>
      </c>
      <c r="H36">
        <f t="shared" si="0"/>
        <v>2.0188675054812464</v>
      </c>
      <c r="I36">
        <f t="shared" si="1"/>
        <v>4.0758260046880705</v>
      </c>
    </row>
    <row r="37" spans="1:12">
      <c r="A37">
        <v>3.5</v>
      </c>
      <c r="B37">
        <v>37.4</v>
      </c>
      <c r="C37">
        <f t="shared" si="2"/>
        <v>130.9</v>
      </c>
      <c r="D37">
        <f t="shared" si="3"/>
        <v>12.25</v>
      </c>
      <c r="E37" s="1">
        <f t="shared" si="4"/>
        <v>34.525374063902014</v>
      </c>
      <c r="F37" s="1">
        <f t="shared" si="5"/>
        <v>2.8746259360979849</v>
      </c>
      <c r="G37" s="1">
        <f t="shared" si="6"/>
        <v>7.686165604540067E-2</v>
      </c>
      <c r="H37">
        <f t="shared" si="0"/>
        <v>2.8746259360979849</v>
      </c>
      <c r="I37">
        <f t="shared" si="1"/>
        <v>8.2634742724872154</v>
      </c>
    </row>
    <row r="38" spans="1:12">
      <c r="A38">
        <v>1.8</v>
      </c>
      <c r="B38">
        <v>44.8</v>
      </c>
      <c r="C38">
        <f t="shared" si="2"/>
        <v>80.64</v>
      </c>
      <c r="D38">
        <f t="shared" si="3"/>
        <v>3.24</v>
      </c>
      <c r="E38" s="1">
        <f t="shared" si="4"/>
        <v>42.529922751160058</v>
      </c>
      <c r="F38" s="1">
        <f t="shared" si="5"/>
        <v>2.2700772488399394</v>
      </c>
      <c r="G38" s="1">
        <f t="shared" si="6"/>
        <v>5.0671367161605793E-2</v>
      </c>
      <c r="H38">
        <f t="shared" si="0"/>
        <v>2.2700772488399394</v>
      </c>
      <c r="I38">
        <f t="shared" si="1"/>
        <v>5.1532507157007084</v>
      </c>
    </row>
    <row r="39" spans="1:12">
      <c r="A39">
        <v>2</v>
      </c>
      <c r="B39">
        <v>40</v>
      </c>
      <c r="C39">
        <f t="shared" si="2"/>
        <v>80</v>
      </c>
      <c r="D39">
        <f t="shared" si="3"/>
        <v>4</v>
      </c>
      <c r="E39" s="1">
        <f t="shared" si="4"/>
        <v>41.588211140894401</v>
      </c>
      <c r="F39" s="1">
        <f t="shared" si="5"/>
        <v>1.5882111408944013</v>
      </c>
      <c r="G39" s="1">
        <f t="shared" si="6"/>
        <v>3.9705278522360034E-2</v>
      </c>
      <c r="H39">
        <f t="shared" si="0"/>
        <v>-1.5882111408944013</v>
      </c>
      <c r="I39">
        <f t="shared" si="1"/>
        <v>2.522414628061096</v>
      </c>
      <c r="K39" t="s">
        <v>3</v>
      </c>
      <c r="L39">
        <v>369</v>
      </c>
    </row>
    <row r="40" spans="1:12">
      <c r="A40">
        <v>2</v>
      </c>
      <c r="B40">
        <v>34.700000000000003</v>
      </c>
      <c r="C40">
        <f t="shared" si="2"/>
        <v>69.400000000000006</v>
      </c>
      <c r="D40">
        <f t="shared" si="3"/>
        <v>4</v>
      </c>
      <c r="E40" s="1">
        <f t="shared" si="4"/>
        <v>41.588211140894401</v>
      </c>
      <c r="F40" s="1">
        <f t="shared" si="5"/>
        <v>6.8882111408943985</v>
      </c>
      <c r="G40" s="1">
        <f t="shared" si="6"/>
        <v>0.19850752567419014</v>
      </c>
      <c r="H40">
        <f t="shared" si="0"/>
        <v>-6.8882111408943985</v>
      </c>
      <c r="I40">
        <f t="shared" si="1"/>
        <v>47.447452721541708</v>
      </c>
      <c r="K40" t="s">
        <v>19</v>
      </c>
      <c r="L40">
        <v>-4.7085580513282599</v>
      </c>
    </row>
    <row r="41" spans="1:12">
      <c r="A41">
        <v>4.3</v>
      </c>
      <c r="B41">
        <v>27.805499999999999</v>
      </c>
      <c r="C41">
        <f t="shared" si="2"/>
        <v>119.56365</v>
      </c>
      <c r="D41">
        <f t="shared" si="3"/>
        <v>18.489999999999998</v>
      </c>
      <c r="E41" s="1">
        <f t="shared" si="4"/>
        <v>30.758527622839406</v>
      </c>
      <c r="F41" s="1">
        <f t="shared" si="5"/>
        <v>2.9530276228394072</v>
      </c>
      <c r="G41" s="1">
        <f t="shared" si="6"/>
        <v>0.10620300382440191</v>
      </c>
      <c r="H41">
        <f t="shared" si="0"/>
        <v>-2.9530276228394072</v>
      </c>
      <c r="I41">
        <f t="shared" si="1"/>
        <v>8.720372141252561</v>
      </c>
      <c r="K41" t="s">
        <v>9</v>
      </c>
      <c r="L41">
        <v>51.005327243550923</v>
      </c>
    </row>
    <row r="42" spans="1:12">
      <c r="A42">
        <v>2</v>
      </c>
      <c r="B42">
        <v>42.3461</v>
      </c>
      <c r="C42">
        <f t="shared" si="2"/>
        <v>84.6922</v>
      </c>
      <c r="D42">
        <f t="shared" si="3"/>
        <v>4</v>
      </c>
      <c r="E42" s="1">
        <f t="shared" si="4"/>
        <v>41.588211140894401</v>
      </c>
      <c r="F42" s="1">
        <f t="shared" si="5"/>
        <v>0.75788885910559856</v>
      </c>
      <c r="G42" s="1">
        <f t="shared" si="6"/>
        <v>1.7897489003842113E-2</v>
      </c>
      <c r="H42">
        <f t="shared" si="0"/>
        <v>0.75788885910559856</v>
      </c>
      <c r="I42">
        <f t="shared" si="1"/>
        <v>0.57439552275638583</v>
      </c>
    </row>
    <row r="43" spans="1:12">
      <c r="A43">
        <v>5.2</v>
      </c>
      <c r="B43">
        <v>26.7</v>
      </c>
      <c r="C43">
        <f t="shared" si="2"/>
        <v>138.84</v>
      </c>
      <c r="D43">
        <f t="shared" si="3"/>
        <v>27.040000000000003</v>
      </c>
      <c r="E43" s="1">
        <f t="shared" si="4"/>
        <v>26.52082537664397</v>
      </c>
      <c r="F43" s="1">
        <f t="shared" si="5"/>
        <v>0.17917462335602963</v>
      </c>
      <c r="G43" s="1">
        <f t="shared" si="6"/>
        <v>6.7106600507876269E-3</v>
      </c>
      <c r="H43">
        <f t="shared" si="0"/>
        <v>0.17917462335602963</v>
      </c>
      <c r="I43">
        <f t="shared" si="1"/>
        <v>3.2103545654775079E-2</v>
      </c>
    </row>
    <row r="44" spans="1:12">
      <c r="A44">
        <v>5.2</v>
      </c>
      <c r="B44">
        <v>24.8</v>
      </c>
      <c r="C44">
        <f t="shared" si="2"/>
        <v>128.96</v>
      </c>
      <c r="D44">
        <f t="shared" si="3"/>
        <v>27.040000000000003</v>
      </c>
      <c r="E44" s="1">
        <f t="shared" si="4"/>
        <v>26.52082537664397</v>
      </c>
      <c r="F44" s="1">
        <f t="shared" si="5"/>
        <v>1.720825376643969</v>
      </c>
      <c r="G44" s="1">
        <f t="shared" si="6"/>
        <v>6.938812002596649E-2</v>
      </c>
      <c r="H44">
        <f t="shared" si="0"/>
        <v>-1.720825376643969</v>
      </c>
      <c r="I44">
        <f t="shared" si="1"/>
        <v>2.9612399769018576</v>
      </c>
    </row>
    <row r="45" spans="1:12">
      <c r="A45">
        <v>6.8</v>
      </c>
      <c r="B45">
        <v>21.006</v>
      </c>
      <c r="C45">
        <f t="shared" si="2"/>
        <v>142.8408</v>
      </c>
      <c r="D45">
        <f t="shared" si="3"/>
        <v>46.239999999999995</v>
      </c>
      <c r="E45" s="1">
        <f t="shared" si="4"/>
        <v>18.987132494518754</v>
      </c>
      <c r="F45" s="1">
        <f t="shared" si="5"/>
        <v>2.0188675054812464</v>
      </c>
      <c r="G45" s="1">
        <f t="shared" si="6"/>
        <v>9.6109088140590604E-2</v>
      </c>
      <c r="H45">
        <f t="shared" si="0"/>
        <v>2.0188675054812464</v>
      </c>
      <c r="I45">
        <f t="shared" si="1"/>
        <v>4.0758260046880705</v>
      </c>
      <c r="K45" t="s">
        <v>32</v>
      </c>
      <c r="L45">
        <f>SUM(G2:G370)</f>
        <v>39.394753293246872</v>
      </c>
    </row>
    <row r="46" spans="1:12">
      <c r="A46">
        <v>2</v>
      </c>
      <c r="B46">
        <v>38</v>
      </c>
      <c r="C46">
        <f t="shared" si="2"/>
        <v>76</v>
      </c>
      <c r="D46">
        <f t="shared" si="3"/>
        <v>4</v>
      </c>
      <c r="E46" s="1">
        <f t="shared" si="4"/>
        <v>41.588211140894401</v>
      </c>
      <c r="F46" s="1">
        <f t="shared" si="5"/>
        <v>3.5882111408944013</v>
      </c>
      <c r="G46" s="1">
        <f t="shared" si="6"/>
        <v>9.4426608970905296E-2</v>
      </c>
      <c r="H46">
        <f t="shared" si="0"/>
        <v>-3.5882111408944013</v>
      </c>
      <c r="I46">
        <f t="shared" si="1"/>
        <v>12.875259191638701</v>
      </c>
      <c r="K46" t="s">
        <v>26</v>
      </c>
      <c r="L46">
        <f>L45/L39</f>
        <v>0.10676084903318936</v>
      </c>
    </row>
    <row r="47" spans="1:12">
      <c r="A47">
        <v>5.5</v>
      </c>
      <c r="B47">
        <v>20.100000000000001</v>
      </c>
      <c r="C47">
        <f t="shared" si="2"/>
        <v>110.55000000000001</v>
      </c>
      <c r="D47">
        <f t="shared" si="3"/>
        <v>30.25</v>
      </c>
      <c r="E47" s="1">
        <f t="shared" si="4"/>
        <v>25.108257961245492</v>
      </c>
      <c r="F47" s="1">
        <f t="shared" si="5"/>
        <v>5.0082579612454907</v>
      </c>
      <c r="G47" s="1">
        <f t="shared" si="6"/>
        <v>0.24916706274853187</v>
      </c>
      <c r="H47">
        <f t="shared" si="0"/>
        <v>-5.0082579612454907</v>
      </c>
      <c r="I47">
        <f t="shared" si="1"/>
        <v>25.082647806378841</v>
      </c>
      <c r="K47" t="s">
        <v>33</v>
      </c>
      <c r="L47">
        <f>L46*100</f>
        <v>10.676084903318936</v>
      </c>
    </row>
    <row r="48" spans="1:12">
      <c r="A48">
        <v>2.2999999999999998</v>
      </c>
      <c r="B48">
        <v>34.700000000000003</v>
      </c>
      <c r="C48">
        <f t="shared" si="2"/>
        <v>79.81</v>
      </c>
      <c r="D48">
        <f t="shared" si="3"/>
        <v>5.2899999999999991</v>
      </c>
      <c r="E48" s="1">
        <f t="shared" si="4"/>
        <v>40.175643725495924</v>
      </c>
      <c r="F48" s="1">
        <f t="shared" si="5"/>
        <v>5.4756437254959209</v>
      </c>
      <c r="G48" s="1">
        <f t="shared" si="6"/>
        <v>0.15779953099411875</v>
      </c>
      <c r="H48">
        <f t="shared" si="0"/>
        <v>-5.4756437254959209</v>
      </c>
      <c r="I48">
        <f t="shared" si="1"/>
        <v>29.982674208562848</v>
      </c>
    </row>
    <row r="49" spans="1:9">
      <c r="A49">
        <v>3.5</v>
      </c>
      <c r="B49">
        <v>34.5</v>
      </c>
      <c r="C49">
        <f t="shared" si="2"/>
        <v>120.75</v>
      </c>
      <c r="D49">
        <f t="shared" si="3"/>
        <v>12.25</v>
      </c>
      <c r="E49" s="1">
        <f t="shared" si="4"/>
        <v>34.525374063902014</v>
      </c>
      <c r="F49" s="1">
        <f t="shared" si="5"/>
        <v>2.5374063902013688E-2</v>
      </c>
      <c r="G49" s="1">
        <f t="shared" si="6"/>
        <v>7.3548011310184608E-4</v>
      </c>
      <c r="H49">
        <f t="shared" si="0"/>
        <v>-2.5374063902013688E-2</v>
      </c>
      <c r="I49">
        <f t="shared" si="1"/>
        <v>6.4384311890347415E-4</v>
      </c>
    </row>
    <row r="50" spans="1:9">
      <c r="A50">
        <v>2.4</v>
      </c>
      <c r="B50">
        <v>43.2286</v>
      </c>
      <c r="C50">
        <f t="shared" si="2"/>
        <v>103.74863999999999</v>
      </c>
      <c r="D50">
        <f t="shared" si="3"/>
        <v>5.76</v>
      </c>
      <c r="E50" s="1">
        <f t="shared" si="4"/>
        <v>39.704787920363103</v>
      </c>
      <c r="F50" s="1">
        <f t="shared" si="5"/>
        <v>3.5238120796368975</v>
      </c>
      <c r="G50" s="1">
        <f t="shared" si="6"/>
        <v>8.1515757615025636E-2</v>
      </c>
      <c r="H50">
        <f t="shared" si="0"/>
        <v>3.5238120796368975</v>
      </c>
      <c r="I50">
        <f t="shared" si="1"/>
        <v>12.417251572594916</v>
      </c>
    </row>
    <row r="51" spans="1:9">
      <c r="A51">
        <v>4</v>
      </c>
      <c r="B51">
        <v>27.1846</v>
      </c>
      <c r="C51">
        <f t="shared" si="2"/>
        <v>108.7384</v>
      </c>
      <c r="D51">
        <f t="shared" si="3"/>
        <v>16</v>
      </c>
      <c r="E51" s="1">
        <f t="shared" si="4"/>
        <v>32.17109503823788</v>
      </c>
      <c r="F51" s="1">
        <f t="shared" si="5"/>
        <v>4.9864950382378801</v>
      </c>
      <c r="G51" s="1">
        <f t="shared" si="6"/>
        <v>0.18343087771156757</v>
      </c>
      <c r="H51">
        <f t="shared" si="0"/>
        <v>-4.9864950382378801</v>
      </c>
      <c r="I51">
        <f t="shared" si="1"/>
        <v>24.865132766370998</v>
      </c>
    </row>
    <row r="52" spans="1:9">
      <c r="A52">
        <v>2</v>
      </c>
      <c r="B52">
        <v>31.1</v>
      </c>
      <c r="C52">
        <f t="shared" si="2"/>
        <v>62.2</v>
      </c>
      <c r="D52">
        <f t="shared" si="3"/>
        <v>4</v>
      </c>
      <c r="E52" s="1">
        <f t="shared" si="4"/>
        <v>41.588211140894401</v>
      </c>
      <c r="F52" s="1">
        <f t="shared" si="5"/>
        <v>10.4882111408944</v>
      </c>
      <c r="G52" s="1">
        <f t="shared" si="6"/>
        <v>0.33724151578438583</v>
      </c>
      <c r="H52">
        <f t="shared" si="0"/>
        <v>-10.4882111408944</v>
      </c>
      <c r="I52">
        <f t="shared" si="1"/>
        <v>110.00257293598141</v>
      </c>
    </row>
    <row r="53" spans="1:9">
      <c r="A53">
        <v>3.8</v>
      </c>
      <c r="B53">
        <v>31.9</v>
      </c>
      <c r="C53">
        <f t="shared" si="2"/>
        <v>121.21999999999998</v>
      </c>
      <c r="D53">
        <f t="shared" si="3"/>
        <v>14.44</v>
      </c>
      <c r="E53" s="1">
        <f t="shared" si="4"/>
        <v>33.112806648503536</v>
      </c>
      <c r="F53" s="1">
        <f t="shared" si="5"/>
        <v>1.2128066485035376</v>
      </c>
      <c r="G53" s="1">
        <f t="shared" si="6"/>
        <v>3.8019017194468263E-2</v>
      </c>
      <c r="H53">
        <f t="shared" si="0"/>
        <v>-1.2128066485035376</v>
      </c>
      <c r="I53">
        <f t="shared" si="1"/>
        <v>1.4708999666543834</v>
      </c>
    </row>
    <row r="54" spans="1:9">
      <c r="A54">
        <v>2</v>
      </c>
      <c r="B54">
        <v>48.2</v>
      </c>
      <c r="C54">
        <f t="shared" si="2"/>
        <v>96.4</v>
      </c>
      <c r="D54">
        <f t="shared" si="3"/>
        <v>4</v>
      </c>
      <c r="E54" s="1">
        <f t="shared" si="4"/>
        <v>41.588211140894401</v>
      </c>
      <c r="F54" s="1">
        <f t="shared" si="5"/>
        <v>6.6117888591056015</v>
      </c>
      <c r="G54" s="1">
        <f t="shared" si="6"/>
        <v>0.13717404272003322</v>
      </c>
      <c r="H54">
        <f t="shared" si="0"/>
        <v>6.6117888591056015</v>
      </c>
      <c r="I54">
        <f t="shared" si="1"/>
        <v>43.71575191739295</v>
      </c>
    </row>
    <row r="55" spans="1:9">
      <c r="A55">
        <v>3.5</v>
      </c>
      <c r="B55">
        <v>33.1</v>
      </c>
      <c r="C55">
        <f t="shared" si="2"/>
        <v>115.85000000000001</v>
      </c>
      <c r="D55">
        <f t="shared" si="3"/>
        <v>12.25</v>
      </c>
      <c r="E55" s="1">
        <f t="shared" si="4"/>
        <v>34.525374063902014</v>
      </c>
      <c r="F55" s="1">
        <f t="shared" si="5"/>
        <v>1.4253740639020123</v>
      </c>
      <c r="G55" s="1">
        <f t="shared" si="6"/>
        <v>4.3062660540846287E-2</v>
      </c>
      <c r="H55">
        <f t="shared" si="0"/>
        <v>-1.4253740639020123</v>
      </c>
      <c r="I55">
        <f t="shared" si="1"/>
        <v>2.0316912220445378</v>
      </c>
    </row>
    <row r="56" spans="1:9">
      <c r="A56">
        <v>2.4</v>
      </c>
      <c r="B56">
        <v>36.4</v>
      </c>
      <c r="C56">
        <f t="shared" si="2"/>
        <v>87.36</v>
      </c>
      <c r="D56">
        <f t="shared" si="3"/>
        <v>5.76</v>
      </c>
      <c r="E56" s="1">
        <f t="shared" si="4"/>
        <v>39.704787920363103</v>
      </c>
      <c r="F56" s="1">
        <f t="shared" si="5"/>
        <v>3.3047879203631041</v>
      </c>
      <c r="G56" s="1">
        <f t="shared" si="6"/>
        <v>9.0790876933052309E-2</v>
      </c>
      <c r="H56">
        <f t="shared" si="0"/>
        <v>-3.3047879203631041</v>
      </c>
      <c r="I56">
        <f t="shared" si="1"/>
        <v>10.92162319857789</v>
      </c>
    </row>
    <row r="57" spans="1:9">
      <c r="A57">
        <v>3.7</v>
      </c>
      <c r="B57">
        <v>35.2288</v>
      </c>
      <c r="C57">
        <f t="shared" si="2"/>
        <v>130.34656000000001</v>
      </c>
      <c r="D57">
        <f t="shared" si="3"/>
        <v>13.690000000000001</v>
      </c>
      <c r="E57" s="1">
        <f t="shared" si="4"/>
        <v>33.583662453636364</v>
      </c>
      <c r="F57" s="1">
        <f t="shared" si="5"/>
        <v>1.6451375463636353</v>
      </c>
      <c r="G57" s="1">
        <f t="shared" si="6"/>
        <v>4.6698654122866383E-2</v>
      </c>
      <c r="H57">
        <f t="shared" si="0"/>
        <v>1.6451375463636353</v>
      </c>
      <c r="I57">
        <f t="shared" si="1"/>
        <v>2.7064775464553623</v>
      </c>
    </row>
    <row r="58" spans="1:9">
      <c r="A58">
        <v>3.8</v>
      </c>
      <c r="B58">
        <v>36.934699999999999</v>
      </c>
      <c r="C58">
        <f t="shared" si="2"/>
        <v>140.35185999999999</v>
      </c>
      <c r="D58">
        <f t="shared" si="3"/>
        <v>14.44</v>
      </c>
      <c r="E58" s="1">
        <f t="shared" si="4"/>
        <v>33.112806648503536</v>
      </c>
      <c r="F58" s="1">
        <f t="shared" si="5"/>
        <v>3.8218933514964633</v>
      </c>
      <c r="G58" s="1">
        <f t="shared" si="6"/>
        <v>0.1034770378938089</v>
      </c>
      <c r="H58">
        <f t="shared" si="0"/>
        <v>3.8218933514964633</v>
      </c>
      <c r="I58">
        <f t="shared" si="1"/>
        <v>14.606868790212868</v>
      </c>
    </row>
    <row r="59" spans="1:9">
      <c r="A59">
        <v>4</v>
      </c>
      <c r="B59">
        <v>30.9375</v>
      </c>
      <c r="C59">
        <f t="shared" si="2"/>
        <v>123.75</v>
      </c>
      <c r="D59">
        <f t="shared" si="3"/>
        <v>16</v>
      </c>
      <c r="E59" s="1">
        <f t="shared" si="4"/>
        <v>32.17109503823788</v>
      </c>
      <c r="F59" s="1">
        <f t="shared" si="5"/>
        <v>1.2335950382378797</v>
      </c>
      <c r="G59" s="1">
        <f t="shared" si="6"/>
        <v>3.9873779013749645E-2</v>
      </c>
      <c r="H59">
        <f t="shared" si="0"/>
        <v>-1.2335950382378797</v>
      </c>
      <c r="I59">
        <f t="shared" si="1"/>
        <v>1.5217567183651159</v>
      </c>
    </row>
    <row r="60" spans="1:9">
      <c r="A60">
        <v>3.7</v>
      </c>
      <c r="B60">
        <v>32.974800000000002</v>
      </c>
      <c r="C60">
        <f t="shared" si="2"/>
        <v>122.00676000000001</v>
      </c>
      <c r="D60">
        <f t="shared" si="3"/>
        <v>13.690000000000001</v>
      </c>
      <c r="E60" s="1">
        <f t="shared" si="4"/>
        <v>33.583662453636364</v>
      </c>
      <c r="F60" s="1">
        <f t="shared" si="5"/>
        <v>0.60886245363636249</v>
      </c>
      <c r="G60" s="1">
        <f t="shared" si="6"/>
        <v>1.8464477529397068E-2</v>
      </c>
      <c r="H60">
        <f t="shared" si="0"/>
        <v>-0.60886245363636249</v>
      </c>
      <c r="I60">
        <f t="shared" si="1"/>
        <v>0.37071348744809168</v>
      </c>
    </row>
    <row r="61" spans="1:9">
      <c r="A61">
        <v>5.3</v>
      </c>
      <c r="B61">
        <v>29</v>
      </c>
      <c r="C61">
        <f t="shared" si="2"/>
        <v>153.69999999999999</v>
      </c>
      <c r="D61">
        <f t="shared" si="3"/>
        <v>28.09</v>
      </c>
      <c r="E61" s="1">
        <f t="shared" si="4"/>
        <v>26.049969571511145</v>
      </c>
      <c r="F61" s="1">
        <f t="shared" si="5"/>
        <v>2.950030428488855</v>
      </c>
      <c r="G61" s="1">
        <f t="shared" si="6"/>
        <v>0.10172518718927086</v>
      </c>
      <c r="H61">
        <f t="shared" si="0"/>
        <v>2.950030428488855</v>
      </c>
      <c r="I61">
        <f t="shared" si="1"/>
        <v>8.7026795290101369</v>
      </c>
    </row>
    <row r="62" spans="1:9">
      <c r="A62">
        <v>2.5</v>
      </c>
      <c r="B62">
        <v>39.200000000000003</v>
      </c>
      <c r="C62">
        <f t="shared" si="2"/>
        <v>98</v>
      </c>
      <c r="D62">
        <f t="shared" si="3"/>
        <v>6.25</v>
      </c>
      <c r="E62" s="1">
        <f t="shared" si="4"/>
        <v>39.233932115230274</v>
      </c>
      <c r="F62" s="1">
        <f t="shared" si="5"/>
        <v>3.393211523027162E-2</v>
      </c>
      <c r="G62" s="1">
        <f t="shared" si="6"/>
        <v>8.656151844457045E-4</v>
      </c>
      <c r="H62">
        <f t="shared" si="0"/>
        <v>-3.393211523027162E-2</v>
      </c>
      <c r="I62">
        <f t="shared" si="1"/>
        <v>1.1513884440004312E-3</v>
      </c>
    </row>
    <row r="63" spans="1:9">
      <c r="A63">
        <v>5.3</v>
      </c>
      <c r="B63">
        <v>27.9</v>
      </c>
      <c r="C63">
        <f t="shared" si="2"/>
        <v>147.86999999999998</v>
      </c>
      <c r="D63">
        <f t="shared" si="3"/>
        <v>28.09</v>
      </c>
      <c r="E63" s="1">
        <f t="shared" si="4"/>
        <v>26.049969571511145</v>
      </c>
      <c r="F63" s="1">
        <f t="shared" si="5"/>
        <v>1.8500304284888536</v>
      </c>
      <c r="G63" s="1">
        <f t="shared" si="6"/>
        <v>6.6309334354439198E-2</v>
      </c>
      <c r="H63">
        <f t="shared" si="0"/>
        <v>1.8500304284888536</v>
      </c>
      <c r="I63">
        <f t="shared" si="1"/>
        <v>3.422612586334651</v>
      </c>
    </row>
    <row r="64" spans="1:9">
      <c r="A64">
        <v>2.5</v>
      </c>
      <c r="B64">
        <v>36.704700000000003</v>
      </c>
      <c r="C64">
        <f t="shared" si="2"/>
        <v>91.761750000000006</v>
      </c>
      <c r="D64">
        <f t="shared" si="3"/>
        <v>6.25</v>
      </c>
      <c r="E64" s="1">
        <f t="shared" si="4"/>
        <v>39.233932115230274</v>
      </c>
      <c r="F64" s="1">
        <f t="shared" si="5"/>
        <v>2.5292321152302719</v>
      </c>
      <c r="G64" s="1">
        <f t="shared" si="6"/>
        <v>6.8907581732864501E-2</v>
      </c>
      <c r="H64">
        <f t="shared" si="0"/>
        <v>-2.5292321152302719</v>
      </c>
      <c r="I64">
        <f t="shared" si="1"/>
        <v>6.3970150927121958</v>
      </c>
    </row>
    <row r="65" spans="1:9">
      <c r="A65">
        <v>3.5</v>
      </c>
      <c r="B65">
        <v>35.9</v>
      </c>
      <c r="C65">
        <f t="shared" si="2"/>
        <v>125.64999999999999</v>
      </c>
      <c r="D65">
        <f t="shared" si="3"/>
        <v>12.25</v>
      </c>
      <c r="E65" s="1">
        <f t="shared" si="4"/>
        <v>34.525374063902014</v>
      </c>
      <c r="F65" s="1">
        <f t="shared" si="5"/>
        <v>1.3746259360979849</v>
      </c>
      <c r="G65" s="1">
        <f t="shared" si="6"/>
        <v>3.8290416047297632E-2</v>
      </c>
      <c r="H65">
        <f t="shared" si="0"/>
        <v>1.3746259360979849</v>
      </c>
      <c r="I65">
        <f t="shared" si="1"/>
        <v>1.8895964641932612</v>
      </c>
    </row>
    <row r="66" spans="1:9">
      <c r="A66">
        <v>3.6</v>
      </c>
      <c r="B66">
        <v>34.875399999999999</v>
      </c>
      <c r="C66">
        <f t="shared" si="2"/>
        <v>125.55144</v>
      </c>
      <c r="D66">
        <f t="shared" si="3"/>
        <v>12.96</v>
      </c>
      <c r="E66" s="1">
        <f t="shared" si="4"/>
        <v>34.054518258769185</v>
      </c>
      <c r="F66" s="1">
        <f t="shared" si="5"/>
        <v>0.82088174123081359</v>
      </c>
      <c r="G66" s="1">
        <f t="shared" si="6"/>
        <v>2.3537557740723077E-2</v>
      </c>
      <c r="H66">
        <f t="shared" ref="H66:H129" si="7">B66-E66</f>
        <v>0.82088174123081359</v>
      </c>
      <c r="I66">
        <f t="shared" ref="I66:I129" si="8">H66^2</f>
        <v>0.67384683308613236</v>
      </c>
    </row>
    <row r="67" spans="1:9">
      <c r="A67">
        <v>4.5999999999999996</v>
      </c>
      <c r="B67">
        <v>28.0212</v>
      </c>
      <c r="C67">
        <f t="shared" ref="C67:C130" si="9">(A67*B67)</f>
        <v>128.89751999999999</v>
      </c>
      <c r="D67">
        <f t="shared" ref="D67:D130" si="10">(A67^2)</f>
        <v>21.159999999999997</v>
      </c>
      <c r="E67" s="1">
        <f t="shared" ref="E67:E130" si="11">$L$30+$L$29*A67</f>
        <v>29.345960207440928</v>
      </c>
      <c r="F67" s="1">
        <f t="shared" ref="F67:F130" si="12">ABS(B67-E67)</f>
        <v>1.3247602074409279</v>
      </c>
      <c r="G67" s="1">
        <f t="shared" ref="G67:G130" si="13">F67/B67</f>
        <v>4.7277069056319072E-2</v>
      </c>
      <c r="H67">
        <f t="shared" si="7"/>
        <v>-1.3247602074409279</v>
      </c>
      <c r="I67">
        <f t="shared" si="8"/>
        <v>1.7549896072189304</v>
      </c>
    </row>
    <row r="68" spans="1:9">
      <c r="A68">
        <v>2.5</v>
      </c>
      <c r="B68">
        <v>38.377800000000001</v>
      </c>
      <c r="C68">
        <f t="shared" si="9"/>
        <v>95.944500000000005</v>
      </c>
      <c r="D68">
        <f t="shared" si="10"/>
        <v>6.25</v>
      </c>
      <c r="E68" s="1">
        <f t="shared" si="11"/>
        <v>39.233932115230274</v>
      </c>
      <c r="F68" s="1">
        <f t="shared" si="12"/>
        <v>0.85613211523027388</v>
      </c>
      <c r="G68" s="1">
        <f t="shared" si="13"/>
        <v>2.2308003982257293E-2</v>
      </c>
      <c r="H68">
        <f t="shared" si="7"/>
        <v>-0.85613211523027388</v>
      </c>
      <c r="I68">
        <f t="shared" si="8"/>
        <v>0.73296219872866297</v>
      </c>
    </row>
    <row r="69" spans="1:9">
      <c r="A69">
        <v>3.6</v>
      </c>
      <c r="B69">
        <v>29.5</v>
      </c>
      <c r="C69">
        <f t="shared" si="9"/>
        <v>106.2</v>
      </c>
      <c r="D69">
        <f t="shared" si="10"/>
        <v>12.96</v>
      </c>
      <c r="E69" s="1">
        <f t="shared" si="11"/>
        <v>34.054518258769185</v>
      </c>
      <c r="F69" s="1">
        <f t="shared" si="12"/>
        <v>4.5545182587691855</v>
      </c>
      <c r="G69" s="1">
        <f t="shared" si="13"/>
        <v>0.1543904494498029</v>
      </c>
      <c r="H69">
        <f t="shared" si="7"/>
        <v>-4.5545182587691855</v>
      </c>
      <c r="I69">
        <f t="shared" si="8"/>
        <v>20.743636569461895</v>
      </c>
    </row>
    <row r="70" spans="1:9">
      <c r="A70">
        <v>4.5</v>
      </c>
      <c r="B70">
        <v>24.349900000000002</v>
      </c>
      <c r="C70">
        <f t="shared" si="9"/>
        <v>109.57455</v>
      </c>
      <c r="D70">
        <f t="shared" si="10"/>
        <v>20.25</v>
      </c>
      <c r="E70" s="1">
        <f t="shared" si="11"/>
        <v>29.816816012573753</v>
      </c>
      <c r="F70" s="1">
        <f t="shared" si="12"/>
        <v>5.4669160125737513</v>
      </c>
      <c r="G70" s="1">
        <f t="shared" si="13"/>
        <v>0.22451492665570499</v>
      </c>
      <c r="H70">
        <f t="shared" si="7"/>
        <v>-5.4669160125737513</v>
      </c>
      <c r="I70">
        <f t="shared" si="8"/>
        <v>29.887170688535285</v>
      </c>
    </row>
    <row r="71" spans="1:9">
      <c r="A71">
        <v>2.4</v>
      </c>
      <c r="B71">
        <v>35.810299999999998</v>
      </c>
      <c r="C71">
        <f t="shared" si="9"/>
        <v>85.94471999999999</v>
      </c>
      <c r="D71">
        <f t="shared" si="10"/>
        <v>5.76</v>
      </c>
      <c r="E71" s="1">
        <f t="shared" si="11"/>
        <v>39.704787920363103</v>
      </c>
      <c r="F71" s="1">
        <f t="shared" si="12"/>
        <v>3.8944879203631046</v>
      </c>
      <c r="G71" s="1">
        <f t="shared" si="13"/>
        <v>0.10875328942687174</v>
      </c>
      <c r="H71">
        <f t="shared" si="7"/>
        <v>-3.8944879203631046</v>
      </c>
      <c r="I71">
        <f t="shared" si="8"/>
        <v>15.16703616185414</v>
      </c>
    </row>
    <row r="72" spans="1:9">
      <c r="A72">
        <v>4.7</v>
      </c>
      <c r="B72">
        <v>25.609400000000001</v>
      </c>
      <c r="C72">
        <f t="shared" si="9"/>
        <v>120.36418</v>
      </c>
      <c r="D72">
        <f t="shared" si="10"/>
        <v>22.090000000000003</v>
      </c>
      <c r="E72" s="1">
        <f t="shared" si="11"/>
        <v>28.8751044023081</v>
      </c>
      <c r="F72" s="1">
        <f t="shared" si="12"/>
        <v>3.2657044023080992</v>
      </c>
      <c r="G72" s="1">
        <f t="shared" si="13"/>
        <v>0.12751975455528436</v>
      </c>
      <c r="H72">
        <f t="shared" si="7"/>
        <v>-3.2657044023080992</v>
      </c>
      <c r="I72">
        <f t="shared" si="8"/>
        <v>10.6648252432545</v>
      </c>
    </row>
    <row r="73" spans="1:9">
      <c r="A73">
        <v>3.2</v>
      </c>
      <c r="B73">
        <v>38.9</v>
      </c>
      <c r="C73">
        <f t="shared" si="9"/>
        <v>124.48</v>
      </c>
      <c r="D73">
        <f t="shared" si="10"/>
        <v>10.240000000000002</v>
      </c>
      <c r="E73" s="1">
        <f t="shared" si="11"/>
        <v>35.937941479300491</v>
      </c>
      <c r="F73" s="1">
        <f t="shared" si="12"/>
        <v>2.9620585206995074</v>
      </c>
      <c r="G73" s="1">
        <f t="shared" si="13"/>
        <v>7.6145463257056747E-2</v>
      </c>
      <c r="H73">
        <f t="shared" si="7"/>
        <v>2.9620585206995074</v>
      </c>
      <c r="I73">
        <f t="shared" si="8"/>
        <v>8.7737906800485543</v>
      </c>
    </row>
    <row r="74" spans="1:9">
      <c r="A74">
        <v>3.7</v>
      </c>
      <c r="B74">
        <v>28.1</v>
      </c>
      <c r="C74">
        <f t="shared" si="9"/>
        <v>103.97000000000001</v>
      </c>
      <c r="D74">
        <f t="shared" si="10"/>
        <v>13.690000000000001</v>
      </c>
      <c r="E74" s="1">
        <f t="shared" si="11"/>
        <v>33.583662453636364</v>
      </c>
      <c r="F74" s="1">
        <f t="shared" si="12"/>
        <v>5.483662453636363</v>
      </c>
      <c r="G74" s="1">
        <f t="shared" si="13"/>
        <v>0.19514813002264636</v>
      </c>
      <c r="H74">
        <f t="shared" si="7"/>
        <v>-5.483662453636363</v>
      </c>
      <c r="I74">
        <f t="shared" si="8"/>
        <v>30.070553905421175</v>
      </c>
    </row>
    <row r="75" spans="1:9">
      <c r="A75">
        <v>3</v>
      </c>
      <c r="B75">
        <v>29.789200000000001</v>
      </c>
      <c r="C75">
        <f t="shared" si="9"/>
        <v>89.36760000000001</v>
      </c>
      <c r="D75">
        <f t="shared" si="10"/>
        <v>9</v>
      </c>
      <c r="E75" s="1">
        <f t="shared" si="11"/>
        <v>36.879653089566148</v>
      </c>
      <c r="F75" s="1">
        <f t="shared" si="12"/>
        <v>7.0904530895661466</v>
      </c>
      <c r="G75" s="1">
        <f t="shared" si="13"/>
        <v>0.23802093005405134</v>
      </c>
      <c r="H75">
        <f t="shared" si="7"/>
        <v>-7.0904530895661466</v>
      </c>
      <c r="I75">
        <f t="shared" si="8"/>
        <v>50.274525015338114</v>
      </c>
    </row>
    <row r="76" spans="1:9">
      <c r="A76">
        <v>2</v>
      </c>
      <c r="B76">
        <v>38.870199999999997</v>
      </c>
      <c r="C76">
        <f t="shared" si="9"/>
        <v>77.740399999999994</v>
      </c>
      <c r="D76">
        <f t="shared" si="10"/>
        <v>4</v>
      </c>
      <c r="E76" s="1">
        <f t="shared" si="11"/>
        <v>41.588211140894401</v>
      </c>
      <c r="F76" s="1">
        <f t="shared" si="12"/>
        <v>2.7180111408944043</v>
      </c>
      <c r="G76" s="1">
        <f t="shared" si="13"/>
        <v>6.9925319162093449E-2</v>
      </c>
      <c r="H76">
        <f t="shared" si="7"/>
        <v>-2.7180111408944043</v>
      </c>
      <c r="I76">
        <f t="shared" si="8"/>
        <v>7.3875845620261016</v>
      </c>
    </row>
    <row r="77" spans="1:9">
      <c r="A77">
        <v>2.5</v>
      </c>
      <c r="B77">
        <v>30.168800000000001</v>
      </c>
      <c r="C77">
        <f t="shared" si="9"/>
        <v>75.421999999999997</v>
      </c>
      <c r="D77">
        <f t="shared" si="10"/>
        <v>6.25</v>
      </c>
      <c r="E77" s="1">
        <f t="shared" si="11"/>
        <v>39.233932115230274</v>
      </c>
      <c r="F77" s="1">
        <f t="shared" si="12"/>
        <v>9.0651321152302735</v>
      </c>
      <c r="G77" s="1">
        <f t="shared" si="13"/>
        <v>0.30048036763909314</v>
      </c>
      <c r="H77">
        <f t="shared" si="7"/>
        <v>-9.0651321152302735</v>
      </c>
      <c r="I77">
        <f t="shared" si="8"/>
        <v>82.176620266579292</v>
      </c>
    </row>
    <row r="78" spans="1:9">
      <c r="A78">
        <v>4</v>
      </c>
      <c r="B78">
        <v>27.736599999999999</v>
      </c>
      <c r="C78">
        <f t="shared" si="9"/>
        <v>110.9464</v>
      </c>
      <c r="D78">
        <f t="shared" si="10"/>
        <v>16</v>
      </c>
      <c r="E78" s="1">
        <f t="shared" si="11"/>
        <v>32.17109503823788</v>
      </c>
      <c r="F78" s="1">
        <f t="shared" si="12"/>
        <v>4.4344950382378805</v>
      </c>
      <c r="G78" s="1">
        <f t="shared" si="13"/>
        <v>0.15987882574785231</v>
      </c>
      <c r="H78">
        <f t="shared" si="7"/>
        <v>-4.4344950382378805</v>
      </c>
      <c r="I78">
        <f t="shared" si="8"/>
        <v>19.66474624415638</v>
      </c>
    </row>
    <row r="79" spans="1:9">
      <c r="A79">
        <v>2.4</v>
      </c>
      <c r="B79">
        <v>38.957500000000003</v>
      </c>
      <c r="C79">
        <f t="shared" si="9"/>
        <v>93.498000000000005</v>
      </c>
      <c r="D79">
        <f t="shared" si="10"/>
        <v>5.76</v>
      </c>
      <c r="E79" s="1">
        <f t="shared" si="11"/>
        <v>39.704787920363103</v>
      </c>
      <c r="F79" s="1">
        <f t="shared" si="12"/>
        <v>0.74728792036309954</v>
      </c>
      <c r="G79" s="1">
        <f t="shared" si="13"/>
        <v>1.9182132333006467E-2</v>
      </c>
      <c r="H79">
        <f t="shared" si="7"/>
        <v>-0.74728792036309954</v>
      </c>
      <c r="I79">
        <f t="shared" si="8"/>
        <v>0.55843923592060618</v>
      </c>
    </row>
    <row r="80" spans="1:9">
      <c r="A80">
        <v>3.6</v>
      </c>
      <c r="B80">
        <v>35.6</v>
      </c>
      <c r="C80">
        <f t="shared" si="9"/>
        <v>128.16</v>
      </c>
      <c r="D80">
        <f t="shared" si="10"/>
        <v>12.96</v>
      </c>
      <c r="E80" s="1">
        <f t="shared" si="11"/>
        <v>34.054518258769185</v>
      </c>
      <c r="F80" s="1">
        <f t="shared" si="12"/>
        <v>1.5454817412308159</v>
      </c>
      <c r="G80" s="1">
        <f t="shared" si="13"/>
        <v>4.3412408461539771E-2</v>
      </c>
      <c r="H80">
        <f t="shared" si="7"/>
        <v>1.5454817412308159</v>
      </c>
      <c r="I80">
        <f t="shared" si="8"/>
        <v>2.3885138124778349</v>
      </c>
    </row>
    <row r="81" spans="1:9">
      <c r="A81">
        <v>3.6</v>
      </c>
      <c r="B81">
        <v>26.1066</v>
      </c>
      <c r="C81">
        <f t="shared" si="9"/>
        <v>93.983760000000004</v>
      </c>
      <c r="D81">
        <f t="shared" si="10"/>
        <v>12.96</v>
      </c>
      <c r="E81" s="1">
        <f t="shared" si="11"/>
        <v>34.054518258769185</v>
      </c>
      <c r="F81" s="1">
        <f t="shared" si="12"/>
        <v>7.9479182587691852</v>
      </c>
      <c r="G81" s="1">
        <f t="shared" si="13"/>
        <v>0.30444095587970799</v>
      </c>
      <c r="H81">
        <f t="shared" si="7"/>
        <v>-7.9479182587691852</v>
      </c>
      <c r="I81">
        <f t="shared" si="8"/>
        <v>63.1694046480766</v>
      </c>
    </row>
    <row r="82" spans="1:9">
      <c r="A82">
        <v>3</v>
      </c>
      <c r="B82">
        <v>29.6</v>
      </c>
      <c r="C82">
        <f t="shared" si="9"/>
        <v>88.800000000000011</v>
      </c>
      <c r="D82">
        <f t="shared" si="10"/>
        <v>9</v>
      </c>
      <c r="E82" s="1">
        <f t="shared" si="11"/>
        <v>36.879653089566148</v>
      </c>
      <c r="F82" s="1">
        <f t="shared" si="12"/>
        <v>7.2796530895661462</v>
      </c>
      <c r="G82" s="1">
        <f t="shared" si="13"/>
        <v>0.24593422599885628</v>
      </c>
      <c r="H82">
        <f t="shared" si="7"/>
        <v>-7.2796530895661462</v>
      </c>
      <c r="I82">
        <f t="shared" si="8"/>
        <v>52.993349104429939</v>
      </c>
    </row>
    <row r="83" spans="1:9">
      <c r="A83">
        <v>2.4</v>
      </c>
      <c r="B83">
        <v>36.262799999999999</v>
      </c>
      <c r="C83">
        <f t="shared" si="9"/>
        <v>87.030719999999988</v>
      </c>
      <c r="D83">
        <f t="shared" si="10"/>
        <v>5.76</v>
      </c>
      <c r="E83" s="1">
        <f t="shared" si="11"/>
        <v>39.704787920363103</v>
      </c>
      <c r="F83" s="1">
        <f t="shared" si="12"/>
        <v>3.4419879203631041</v>
      </c>
      <c r="G83" s="1">
        <f t="shared" si="13"/>
        <v>9.4917875077575486E-2</v>
      </c>
      <c r="H83">
        <f t="shared" si="7"/>
        <v>-3.4419879203631041</v>
      </c>
      <c r="I83">
        <f t="shared" si="8"/>
        <v>11.847280843925526</v>
      </c>
    </row>
    <row r="84" spans="1:9">
      <c r="A84">
        <v>5.6</v>
      </c>
      <c r="B84">
        <v>24.299600000000002</v>
      </c>
      <c r="C84">
        <f t="shared" si="9"/>
        <v>136.07776000000001</v>
      </c>
      <c r="D84">
        <f t="shared" si="10"/>
        <v>31.359999999999996</v>
      </c>
      <c r="E84" s="1">
        <f t="shared" si="11"/>
        <v>24.637402156112667</v>
      </c>
      <c r="F84" s="1">
        <f t="shared" si="12"/>
        <v>0.33780215611266584</v>
      </c>
      <c r="G84" s="1">
        <f t="shared" si="13"/>
        <v>1.3901552128951333E-2</v>
      </c>
      <c r="H84">
        <f t="shared" si="7"/>
        <v>-0.33780215611266584</v>
      </c>
      <c r="I84">
        <f t="shared" si="8"/>
        <v>0.11411029667436587</v>
      </c>
    </row>
    <row r="85" spans="1:9">
      <c r="A85">
        <v>2</v>
      </c>
      <c r="B85">
        <v>37.5</v>
      </c>
      <c r="C85">
        <f t="shared" si="9"/>
        <v>75</v>
      </c>
      <c r="D85">
        <f t="shared" si="10"/>
        <v>4</v>
      </c>
      <c r="E85" s="1">
        <f t="shared" si="11"/>
        <v>41.588211140894401</v>
      </c>
      <c r="F85" s="1">
        <f t="shared" si="12"/>
        <v>4.0882111408944013</v>
      </c>
      <c r="G85" s="1">
        <f t="shared" si="13"/>
        <v>0.10901896375718403</v>
      </c>
      <c r="H85">
        <f t="shared" si="7"/>
        <v>-4.0882111408944013</v>
      </c>
      <c r="I85">
        <f t="shared" si="8"/>
        <v>16.713470332533102</v>
      </c>
    </row>
    <row r="86" spans="1:9">
      <c r="A86">
        <v>5.5</v>
      </c>
      <c r="B86">
        <v>23.2</v>
      </c>
      <c r="C86">
        <f t="shared" si="9"/>
        <v>127.6</v>
      </c>
      <c r="D86">
        <f t="shared" si="10"/>
        <v>30.25</v>
      </c>
      <c r="E86" s="1">
        <f t="shared" si="11"/>
        <v>25.108257961245492</v>
      </c>
      <c r="F86" s="1">
        <f t="shared" si="12"/>
        <v>1.9082579612454929</v>
      </c>
      <c r="G86" s="1">
        <f t="shared" si="13"/>
        <v>8.2252498329547105E-2</v>
      </c>
      <c r="H86">
        <f t="shared" si="7"/>
        <v>-1.9082579612454929</v>
      </c>
      <c r="I86">
        <f t="shared" si="8"/>
        <v>3.6414484466568049</v>
      </c>
    </row>
    <row r="87" spans="1:9">
      <c r="A87">
        <v>2.7</v>
      </c>
      <c r="B87">
        <v>37.799999999999997</v>
      </c>
      <c r="C87">
        <f t="shared" si="9"/>
        <v>102.06</v>
      </c>
      <c r="D87">
        <f t="shared" si="10"/>
        <v>7.2900000000000009</v>
      </c>
      <c r="E87" s="1">
        <f t="shared" si="11"/>
        <v>38.292220504964618</v>
      </c>
      <c r="F87" s="1">
        <f t="shared" si="12"/>
        <v>0.49222050496462089</v>
      </c>
      <c r="G87" s="1">
        <f t="shared" si="13"/>
        <v>1.3021706480545528E-2</v>
      </c>
      <c r="H87">
        <f t="shared" si="7"/>
        <v>-0.49222050496462089</v>
      </c>
      <c r="I87">
        <f t="shared" si="8"/>
        <v>0.24228102550762637</v>
      </c>
    </row>
    <row r="88" spans="1:9">
      <c r="A88">
        <v>5.3</v>
      </c>
      <c r="B88">
        <v>28.993500000000001</v>
      </c>
      <c r="C88">
        <f t="shared" si="9"/>
        <v>153.66555</v>
      </c>
      <c r="D88">
        <f t="shared" si="10"/>
        <v>28.09</v>
      </c>
      <c r="E88" s="1">
        <f t="shared" si="11"/>
        <v>26.049969571511145</v>
      </c>
      <c r="F88" s="1">
        <f t="shared" si="12"/>
        <v>2.9435304284888559</v>
      </c>
      <c r="G88" s="1">
        <f t="shared" si="13"/>
        <v>0.1015238045937488</v>
      </c>
      <c r="H88">
        <f t="shared" si="7"/>
        <v>2.9435304284888559</v>
      </c>
      <c r="I88">
        <f t="shared" si="8"/>
        <v>8.6643713834397875</v>
      </c>
    </row>
    <row r="89" spans="1:9">
      <c r="A89">
        <v>2.5</v>
      </c>
      <c r="B89">
        <v>31.8</v>
      </c>
      <c r="C89">
        <f t="shared" si="9"/>
        <v>79.5</v>
      </c>
      <c r="D89">
        <f t="shared" si="10"/>
        <v>6.25</v>
      </c>
      <c r="E89" s="1">
        <f t="shared" si="11"/>
        <v>39.233932115230274</v>
      </c>
      <c r="F89" s="1">
        <f t="shared" si="12"/>
        <v>7.4339321152302738</v>
      </c>
      <c r="G89" s="1">
        <f t="shared" si="13"/>
        <v>0.23377145016447401</v>
      </c>
      <c r="H89">
        <f t="shared" si="7"/>
        <v>-7.4339321152302738</v>
      </c>
      <c r="I89">
        <f t="shared" si="8"/>
        <v>55.26334669385205</v>
      </c>
    </row>
    <row r="90" spans="1:9">
      <c r="A90">
        <v>1.6</v>
      </c>
      <c r="B90">
        <v>44.571399999999997</v>
      </c>
      <c r="C90">
        <f t="shared" si="9"/>
        <v>71.314239999999998</v>
      </c>
      <c r="D90">
        <f t="shared" si="10"/>
        <v>2.5600000000000005</v>
      </c>
      <c r="E90" s="1">
        <f t="shared" si="11"/>
        <v>43.471634361425707</v>
      </c>
      <c r="F90" s="1">
        <f t="shared" si="12"/>
        <v>1.09976563857429</v>
      </c>
      <c r="G90" s="1">
        <f t="shared" si="13"/>
        <v>2.4674244887400665E-2</v>
      </c>
      <c r="H90">
        <f t="shared" si="7"/>
        <v>1.09976563857429</v>
      </c>
      <c r="I90">
        <f t="shared" si="8"/>
        <v>1.2094844597887158</v>
      </c>
    </row>
    <row r="91" spans="1:9">
      <c r="A91">
        <v>2</v>
      </c>
      <c r="B91">
        <v>58.534999999999997</v>
      </c>
      <c r="C91">
        <f t="shared" si="9"/>
        <v>117.07</v>
      </c>
      <c r="D91">
        <f t="shared" si="10"/>
        <v>4</v>
      </c>
      <c r="E91" s="1">
        <f t="shared" si="11"/>
        <v>41.588211140894401</v>
      </c>
      <c r="F91" s="1">
        <f t="shared" si="12"/>
        <v>16.946788859105595</v>
      </c>
      <c r="G91" s="1">
        <f t="shared" si="13"/>
        <v>0.2895154840540804</v>
      </c>
      <c r="H91">
        <f t="shared" si="7"/>
        <v>16.946788859105595</v>
      </c>
      <c r="I91">
        <f t="shared" si="8"/>
        <v>287.19365263510554</v>
      </c>
    </row>
    <row r="92" spans="1:9">
      <c r="A92">
        <v>5.6</v>
      </c>
      <c r="B92">
        <v>25.008900000000001</v>
      </c>
      <c r="C92">
        <f t="shared" si="9"/>
        <v>140.04983999999999</v>
      </c>
      <c r="D92">
        <f t="shared" si="10"/>
        <v>31.359999999999996</v>
      </c>
      <c r="E92" s="1">
        <f t="shared" si="11"/>
        <v>24.637402156112667</v>
      </c>
      <c r="F92" s="1">
        <f t="shared" si="12"/>
        <v>0.37149784388733309</v>
      </c>
      <c r="G92" s="1">
        <f t="shared" si="13"/>
        <v>1.4854625508812187E-2</v>
      </c>
      <c r="H92">
        <f t="shared" si="7"/>
        <v>0.37149784388733309</v>
      </c>
      <c r="I92">
        <f t="shared" si="8"/>
        <v>0.1380106480129373</v>
      </c>
    </row>
    <row r="93" spans="1:9">
      <c r="A93">
        <v>3.7</v>
      </c>
      <c r="B93">
        <v>27</v>
      </c>
      <c r="C93">
        <f t="shared" si="9"/>
        <v>99.9</v>
      </c>
      <c r="D93">
        <f t="shared" si="10"/>
        <v>13.690000000000001</v>
      </c>
      <c r="E93" s="1">
        <f t="shared" si="11"/>
        <v>33.583662453636364</v>
      </c>
      <c r="F93" s="1">
        <f t="shared" si="12"/>
        <v>6.5836624536363644</v>
      </c>
      <c r="G93" s="1">
        <f t="shared" si="13"/>
        <v>0.24383935013468017</v>
      </c>
      <c r="H93">
        <f t="shared" si="7"/>
        <v>-6.5836624536363644</v>
      </c>
      <c r="I93">
        <f t="shared" si="8"/>
        <v>43.344611303421196</v>
      </c>
    </row>
    <row r="94" spans="1:9">
      <c r="A94">
        <v>2.5</v>
      </c>
      <c r="B94">
        <v>37.070999999999998</v>
      </c>
      <c r="C94">
        <f t="shared" si="9"/>
        <v>92.677499999999995</v>
      </c>
      <c r="D94">
        <f t="shared" si="10"/>
        <v>6.25</v>
      </c>
      <c r="E94" s="1">
        <f t="shared" si="11"/>
        <v>39.233932115230274</v>
      </c>
      <c r="F94" s="1">
        <f t="shared" si="12"/>
        <v>2.1629321152302765</v>
      </c>
      <c r="G94" s="1">
        <f t="shared" si="13"/>
        <v>5.8345664137203657E-2</v>
      </c>
      <c r="H94">
        <f t="shared" si="7"/>
        <v>-2.1629321152302765</v>
      </c>
      <c r="I94">
        <f t="shared" si="8"/>
        <v>4.6782753350945185</v>
      </c>
    </row>
    <row r="95" spans="1:9">
      <c r="A95">
        <v>2.4</v>
      </c>
      <c r="B95">
        <v>43.291600000000003</v>
      </c>
      <c r="C95">
        <f t="shared" si="9"/>
        <v>103.89984</v>
      </c>
      <c r="D95">
        <f t="shared" si="10"/>
        <v>5.76</v>
      </c>
      <c r="E95" s="1">
        <f t="shared" si="11"/>
        <v>39.704787920363103</v>
      </c>
      <c r="F95" s="1">
        <f t="shared" si="12"/>
        <v>3.5868120796368999</v>
      </c>
      <c r="G95" s="1">
        <f t="shared" si="13"/>
        <v>8.2852379668039516E-2</v>
      </c>
      <c r="H95">
        <f t="shared" si="7"/>
        <v>3.5868120796368999</v>
      </c>
      <c r="I95">
        <f t="shared" si="8"/>
        <v>12.865220894629182</v>
      </c>
    </row>
    <row r="96" spans="1:9">
      <c r="A96">
        <v>3</v>
      </c>
      <c r="B96">
        <v>34.7286</v>
      </c>
      <c r="C96">
        <f t="shared" si="9"/>
        <v>104.1858</v>
      </c>
      <c r="D96">
        <f t="shared" si="10"/>
        <v>9</v>
      </c>
      <c r="E96" s="1">
        <f t="shared" si="11"/>
        <v>36.879653089566148</v>
      </c>
      <c r="F96" s="1">
        <f t="shared" si="12"/>
        <v>2.1510530895661475</v>
      </c>
      <c r="G96" s="1">
        <f t="shared" si="13"/>
        <v>6.1938952032795661E-2</v>
      </c>
      <c r="H96">
        <f t="shared" si="7"/>
        <v>-2.1510530895661475</v>
      </c>
      <c r="I96">
        <f t="shared" si="8"/>
        <v>4.6270293941320686</v>
      </c>
    </row>
    <row r="97" spans="1:9">
      <c r="A97">
        <v>3</v>
      </c>
      <c r="B97">
        <v>39.710299999999997</v>
      </c>
      <c r="C97">
        <f t="shared" si="9"/>
        <v>119.1309</v>
      </c>
      <c r="D97">
        <f t="shared" si="10"/>
        <v>9</v>
      </c>
      <c r="E97" s="1">
        <f t="shared" si="11"/>
        <v>36.879653089566148</v>
      </c>
      <c r="F97" s="1">
        <f t="shared" si="12"/>
        <v>2.830646910433849</v>
      </c>
      <c r="G97" s="1">
        <f t="shared" si="13"/>
        <v>7.128243580214326E-2</v>
      </c>
      <c r="H97">
        <f t="shared" si="7"/>
        <v>2.830646910433849</v>
      </c>
      <c r="I97">
        <f t="shared" si="8"/>
        <v>8.012561931548694</v>
      </c>
    </row>
    <row r="98" spans="1:9">
      <c r="A98">
        <v>2</v>
      </c>
      <c r="B98">
        <v>42.575000000000003</v>
      </c>
      <c r="C98">
        <f t="shared" si="9"/>
        <v>85.15</v>
      </c>
      <c r="D98">
        <f t="shared" si="10"/>
        <v>4</v>
      </c>
      <c r="E98" s="1">
        <f t="shared" si="11"/>
        <v>41.588211140894401</v>
      </c>
      <c r="F98" s="1">
        <f t="shared" si="12"/>
        <v>0.98678885910560155</v>
      </c>
      <c r="G98" s="1">
        <f t="shared" si="13"/>
        <v>2.3177659638416948E-2</v>
      </c>
      <c r="H98">
        <f t="shared" si="7"/>
        <v>0.98678885910560155</v>
      </c>
      <c r="I98">
        <f t="shared" si="8"/>
        <v>0.97375225245493469</v>
      </c>
    </row>
    <row r="99" spans="1:9">
      <c r="A99">
        <v>4.4000000000000004</v>
      </c>
      <c r="B99">
        <v>30.8</v>
      </c>
      <c r="C99">
        <f t="shared" si="9"/>
        <v>135.52000000000001</v>
      </c>
      <c r="D99">
        <f t="shared" si="10"/>
        <v>19.360000000000003</v>
      </c>
      <c r="E99" s="1">
        <f t="shared" si="11"/>
        <v>30.287671817706578</v>
      </c>
      <c r="F99" s="1">
        <f t="shared" si="12"/>
        <v>0.51232818229342314</v>
      </c>
      <c r="G99" s="1">
        <f t="shared" si="13"/>
        <v>1.6634031892643609E-2</v>
      </c>
      <c r="H99">
        <f t="shared" si="7"/>
        <v>0.51232818229342314</v>
      </c>
      <c r="I99">
        <f t="shared" si="8"/>
        <v>0.26248016637208299</v>
      </c>
    </row>
    <row r="100" spans="1:9">
      <c r="A100">
        <v>3.5</v>
      </c>
      <c r="B100">
        <v>33.700000000000003</v>
      </c>
      <c r="C100">
        <f t="shared" si="9"/>
        <v>117.95000000000002</v>
      </c>
      <c r="D100">
        <f t="shared" si="10"/>
        <v>12.25</v>
      </c>
      <c r="E100" s="1">
        <f t="shared" si="11"/>
        <v>34.525374063902014</v>
      </c>
      <c r="F100" s="1">
        <f t="shared" si="12"/>
        <v>0.82537406390201085</v>
      </c>
      <c r="G100" s="1">
        <f t="shared" si="13"/>
        <v>2.4491811985222871E-2</v>
      </c>
      <c r="H100">
        <f t="shared" si="7"/>
        <v>-0.82537406390201085</v>
      </c>
      <c r="I100">
        <f t="shared" si="8"/>
        <v>0.68124234536212069</v>
      </c>
    </row>
    <row r="101" spans="1:9">
      <c r="A101">
        <v>2.5</v>
      </c>
      <c r="B101">
        <v>42.9</v>
      </c>
      <c r="C101">
        <f t="shared" si="9"/>
        <v>107.25</v>
      </c>
      <c r="D101">
        <f t="shared" si="10"/>
        <v>6.25</v>
      </c>
      <c r="E101" s="1">
        <f t="shared" si="11"/>
        <v>39.233932115230274</v>
      </c>
      <c r="F101" s="1">
        <f t="shared" si="12"/>
        <v>3.6660678847697241</v>
      </c>
      <c r="G101" s="1">
        <f t="shared" si="13"/>
        <v>8.5456127850110128E-2</v>
      </c>
      <c r="H101">
        <f t="shared" si="7"/>
        <v>3.6660678847697241</v>
      </c>
      <c r="I101">
        <f t="shared" si="8"/>
        <v>13.440053735739959</v>
      </c>
    </row>
    <row r="102" spans="1:9">
      <c r="A102">
        <v>4</v>
      </c>
      <c r="B102">
        <v>29.9</v>
      </c>
      <c r="C102">
        <f t="shared" si="9"/>
        <v>119.6</v>
      </c>
      <c r="D102">
        <f t="shared" si="10"/>
        <v>16</v>
      </c>
      <c r="E102" s="1">
        <f t="shared" si="11"/>
        <v>32.17109503823788</v>
      </c>
      <c r="F102" s="1">
        <f t="shared" si="12"/>
        <v>2.2710950382378812</v>
      </c>
      <c r="G102" s="1">
        <f t="shared" si="13"/>
        <v>7.5956355793909067E-2</v>
      </c>
      <c r="H102">
        <f t="shared" si="7"/>
        <v>-2.2710950382378812</v>
      </c>
      <c r="I102">
        <f t="shared" si="8"/>
        <v>5.1578726727087227</v>
      </c>
    </row>
    <row r="103" spans="1:9">
      <c r="A103">
        <v>3</v>
      </c>
      <c r="B103">
        <v>34.781799999999997</v>
      </c>
      <c r="C103">
        <f t="shared" si="9"/>
        <v>104.34539999999998</v>
      </c>
      <c r="D103">
        <f t="shared" si="10"/>
        <v>9</v>
      </c>
      <c r="E103" s="1">
        <f t="shared" si="11"/>
        <v>36.879653089566148</v>
      </c>
      <c r="F103" s="1">
        <f t="shared" si="12"/>
        <v>2.0978530895661507</v>
      </c>
      <c r="G103" s="1">
        <f t="shared" si="13"/>
        <v>6.0314678641305249E-2</v>
      </c>
      <c r="H103">
        <f t="shared" si="7"/>
        <v>-2.0978530895661507</v>
      </c>
      <c r="I103">
        <f t="shared" si="8"/>
        <v>4.4009875854022438</v>
      </c>
    </row>
    <row r="104" spans="1:9">
      <c r="A104">
        <v>5.4</v>
      </c>
      <c r="B104">
        <v>30.4</v>
      </c>
      <c r="C104">
        <f t="shared" si="9"/>
        <v>164.16</v>
      </c>
      <c r="D104">
        <f t="shared" si="10"/>
        <v>29.160000000000004</v>
      </c>
      <c r="E104" s="1">
        <f t="shared" si="11"/>
        <v>25.579113766378317</v>
      </c>
      <c r="F104" s="1">
        <f t="shared" si="12"/>
        <v>4.8208862336216818</v>
      </c>
      <c r="G104" s="1">
        <f t="shared" si="13"/>
        <v>0.15858178400071321</v>
      </c>
      <c r="H104">
        <f t="shared" si="7"/>
        <v>4.8208862336216818</v>
      </c>
      <c r="I104">
        <f t="shared" si="8"/>
        <v>23.240944077523043</v>
      </c>
    </row>
    <row r="105" spans="1:9">
      <c r="A105">
        <v>4.5999999999999996</v>
      </c>
      <c r="B105">
        <v>33.550899999999999</v>
      </c>
      <c r="C105">
        <f t="shared" si="9"/>
        <v>154.33413999999999</v>
      </c>
      <c r="D105">
        <f t="shared" si="10"/>
        <v>21.159999999999997</v>
      </c>
      <c r="E105" s="1">
        <f t="shared" si="11"/>
        <v>29.345960207440928</v>
      </c>
      <c r="F105" s="1">
        <f t="shared" si="12"/>
        <v>4.2049397925590704</v>
      </c>
      <c r="G105" s="1">
        <f t="shared" si="13"/>
        <v>0.12533016379766476</v>
      </c>
      <c r="H105">
        <f t="shared" si="7"/>
        <v>4.2049397925590704</v>
      </c>
      <c r="I105">
        <f t="shared" si="8"/>
        <v>17.681518659046716</v>
      </c>
    </row>
    <row r="106" spans="1:9">
      <c r="A106">
        <v>2.4</v>
      </c>
      <c r="B106">
        <v>39.299999999999997</v>
      </c>
      <c r="C106">
        <f t="shared" si="9"/>
        <v>94.32</v>
      </c>
      <c r="D106">
        <f t="shared" si="10"/>
        <v>5.76</v>
      </c>
      <c r="E106" s="1">
        <f t="shared" si="11"/>
        <v>39.704787920363103</v>
      </c>
      <c r="F106" s="1">
        <f t="shared" si="12"/>
        <v>0.40478792036310551</v>
      </c>
      <c r="G106" s="1">
        <f t="shared" si="13"/>
        <v>1.0299947083030675E-2</v>
      </c>
      <c r="H106">
        <f t="shared" si="7"/>
        <v>-0.40478792036310551</v>
      </c>
      <c r="I106">
        <f t="shared" si="8"/>
        <v>0.16385326047188786</v>
      </c>
    </row>
    <row r="107" spans="1:9">
      <c r="A107">
        <v>3.5</v>
      </c>
      <c r="B107">
        <v>37.9499</v>
      </c>
      <c r="C107">
        <f t="shared" si="9"/>
        <v>132.82464999999999</v>
      </c>
      <c r="D107">
        <f t="shared" si="10"/>
        <v>12.25</v>
      </c>
      <c r="E107" s="1">
        <f t="shared" si="11"/>
        <v>34.525374063902014</v>
      </c>
      <c r="F107" s="1">
        <f t="shared" si="12"/>
        <v>3.4245259360979858</v>
      </c>
      <c r="G107" s="1">
        <f t="shared" si="13"/>
        <v>9.0238075359829292E-2</v>
      </c>
      <c r="H107">
        <f t="shared" si="7"/>
        <v>3.4245259360979858</v>
      </c>
      <c r="I107">
        <f t="shared" si="8"/>
        <v>11.727377887007787</v>
      </c>
    </row>
    <row r="108" spans="1:9">
      <c r="A108">
        <v>4.5999999999999996</v>
      </c>
      <c r="B108">
        <v>26.662199999999999</v>
      </c>
      <c r="C108">
        <f t="shared" si="9"/>
        <v>122.64611999999998</v>
      </c>
      <c r="D108">
        <f t="shared" si="10"/>
        <v>21.159999999999997</v>
      </c>
      <c r="E108" s="1">
        <f t="shared" si="11"/>
        <v>29.345960207440928</v>
      </c>
      <c r="F108" s="1">
        <f t="shared" si="12"/>
        <v>2.6837602074409297</v>
      </c>
      <c r="G108" s="1">
        <f t="shared" si="13"/>
        <v>0.10065786797192017</v>
      </c>
      <c r="H108">
        <f t="shared" si="7"/>
        <v>-2.6837602074409297</v>
      </c>
      <c r="I108">
        <f t="shared" si="8"/>
        <v>7.2025688510433818</v>
      </c>
    </row>
    <row r="109" spans="1:9">
      <c r="A109">
        <v>2.5</v>
      </c>
      <c r="B109">
        <v>51.6</v>
      </c>
      <c r="C109">
        <f t="shared" si="9"/>
        <v>129</v>
      </c>
      <c r="D109">
        <f t="shared" si="10"/>
        <v>6.25</v>
      </c>
      <c r="E109" s="1">
        <f t="shared" si="11"/>
        <v>39.233932115230274</v>
      </c>
      <c r="F109" s="1">
        <f t="shared" si="12"/>
        <v>12.366067884769727</v>
      </c>
      <c r="G109" s="1">
        <f t="shared" si="13"/>
        <v>0.2396524783870102</v>
      </c>
      <c r="H109">
        <f t="shared" si="7"/>
        <v>12.366067884769727</v>
      </c>
      <c r="I109">
        <f t="shared" si="8"/>
        <v>152.91963493073322</v>
      </c>
    </row>
    <row r="110" spans="1:9">
      <c r="A110">
        <v>2</v>
      </c>
      <c r="B110">
        <v>40.239699999999999</v>
      </c>
      <c r="C110">
        <f t="shared" si="9"/>
        <v>80.479399999999998</v>
      </c>
      <c r="D110">
        <f t="shared" si="10"/>
        <v>4</v>
      </c>
      <c r="E110" s="1">
        <f t="shared" si="11"/>
        <v>41.588211140894401</v>
      </c>
      <c r="F110" s="1">
        <f t="shared" si="12"/>
        <v>1.3485111408944022</v>
      </c>
      <c r="G110" s="1">
        <f t="shared" si="13"/>
        <v>3.3511958113365714E-2</v>
      </c>
      <c r="H110">
        <f t="shared" si="7"/>
        <v>-1.3485111408944022</v>
      </c>
      <c r="I110">
        <f t="shared" si="8"/>
        <v>1.8184822971163221</v>
      </c>
    </row>
    <row r="111" spans="1:9">
      <c r="A111">
        <v>2.4</v>
      </c>
      <c r="B111">
        <v>33.6</v>
      </c>
      <c r="C111">
        <f t="shared" si="9"/>
        <v>80.64</v>
      </c>
      <c r="D111">
        <f t="shared" si="10"/>
        <v>5.76</v>
      </c>
      <c r="E111" s="1">
        <f t="shared" si="11"/>
        <v>39.704787920363103</v>
      </c>
      <c r="F111" s="1">
        <f t="shared" si="12"/>
        <v>6.1047879203631013</v>
      </c>
      <c r="G111" s="1">
        <f t="shared" si="13"/>
        <v>0.18169011667747326</v>
      </c>
      <c r="H111">
        <f t="shared" si="7"/>
        <v>-6.1047879203631013</v>
      </c>
      <c r="I111">
        <f t="shared" si="8"/>
        <v>37.268435552611237</v>
      </c>
    </row>
    <row r="112" spans="1:9">
      <c r="A112">
        <v>2.9</v>
      </c>
      <c r="B112">
        <v>34.1</v>
      </c>
      <c r="C112">
        <f t="shared" si="9"/>
        <v>98.89</v>
      </c>
      <c r="D112">
        <f t="shared" si="10"/>
        <v>8.41</v>
      </c>
      <c r="E112" s="1">
        <f t="shared" si="11"/>
        <v>37.350508894698969</v>
      </c>
      <c r="F112" s="1">
        <f t="shared" si="12"/>
        <v>3.2505088946989673</v>
      </c>
      <c r="G112" s="1">
        <f t="shared" si="13"/>
        <v>9.5322841486773224E-2</v>
      </c>
      <c r="H112">
        <f t="shared" si="7"/>
        <v>-3.2505088946989673</v>
      </c>
      <c r="I112">
        <f t="shared" si="8"/>
        <v>10.565808074517102</v>
      </c>
    </row>
    <row r="113" spans="1:9">
      <c r="A113">
        <v>2.4</v>
      </c>
      <c r="B113">
        <v>44.6</v>
      </c>
      <c r="C113">
        <f t="shared" si="9"/>
        <v>107.04</v>
      </c>
      <c r="D113">
        <f t="shared" si="10"/>
        <v>5.76</v>
      </c>
      <c r="E113" s="1">
        <f t="shared" si="11"/>
        <v>39.704787920363103</v>
      </c>
      <c r="F113" s="1">
        <f t="shared" si="12"/>
        <v>4.8952120796368987</v>
      </c>
      <c r="G113" s="1">
        <f t="shared" si="13"/>
        <v>0.10975811837750894</v>
      </c>
      <c r="H113">
        <f t="shared" si="7"/>
        <v>4.8952120796368987</v>
      </c>
      <c r="I113">
        <f t="shared" si="8"/>
        <v>23.963101304623009</v>
      </c>
    </row>
    <row r="114" spans="1:9">
      <c r="A114">
        <v>3.5</v>
      </c>
      <c r="B114">
        <v>34.700000000000003</v>
      </c>
      <c r="C114">
        <f t="shared" si="9"/>
        <v>121.45000000000002</v>
      </c>
      <c r="D114">
        <f t="shared" si="10"/>
        <v>12.25</v>
      </c>
      <c r="E114" s="1">
        <f t="shared" si="11"/>
        <v>34.525374063902014</v>
      </c>
      <c r="F114" s="1">
        <f t="shared" si="12"/>
        <v>0.17462593609798915</v>
      </c>
      <c r="G114" s="1">
        <f t="shared" si="13"/>
        <v>5.0324477261668339E-3</v>
      </c>
      <c r="H114">
        <f t="shared" si="7"/>
        <v>0.17462593609798915</v>
      </c>
      <c r="I114">
        <f t="shared" si="8"/>
        <v>3.0494217558098991E-2</v>
      </c>
    </row>
    <row r="115" spans="1:9">
      <c r="A115">
        <v>3.5</v>
      </c>
      <c r="B115">
        <v>28.7</v>
      </c>
      <c r="C115">
        <f t="shared" si="9"/>
        <v>100.45</v>
      </c>
      <c r="D115">
        <f t="shared" si="10"/>
        <v>12.25</v>
      </c>
      <c r="E115" s="1">
        <f t="shared" si="11"/>
        <v>34.525374063902014</v>
      </c>
      <c r="F115" s="1">
        <f t="shared" si="12"/>
        <v>5.8253740639020144</v>
      </c>
      <c r="G115" s="1">
        <f t="shared" si="13"/>
        <v>0.20297470605930365</v>
      </c>
      <c r="H115">
        <f t="shared" si="7"/>
        <v>-5.8253740639020144</v>
      </c>
      <c r="I115">
        <f t="shared" si="8"/>
        <v>33.934982984382273</v>
      </c>
    </row>
    <row r="116" spans="1:9">
      <c r="A116">
        <v>3.8</v>
      </c>
      <c r="B116">
        <v>38.299999999999997</v>
      </c>
      <c r="C116">
        <f t="shared" si="9"/>
        <v>145.54</v>
      </c>
      <c r="D116">
        <f t="shared" si="10"/>
        <v>14.44</v>
      </c>
      <c r="E116" s="1">
        <f t="shared" si="11"/>
        <v>33.112806648503536</v>
      </c>
      <c r="F116" s="1">
        <f t="shared" si="12"/>
        <v>5.187193351496461</v>
      </c>
      <c r="G116" s="1">
        <f t="shared" si="13"/>
        <v>0.13543585774142197</v>
      </c>
      <c r="H116">
        <f t="shared" si="7"/>
        <v>5.187193351496461</v>
      </c>
      <c r="I116">
        <f t="shared" si="8"/>
        <v>26.906974865809087</v>
      </c>
    </row>
    <row r="117" spans="1:9">
      <c r="A117">
        <v>3.8</v>
      </c>
      <c r="B117">
        <v>35.359400000000001</v>
      </c>
      <c r="C117">
        <f t="shared" si="9"/>
        <v>134.36572000000001</v>
      </c>
      <c r="D117">
        <f t="shared" si="10"/>
        <v>14.44</v>
      </c>
      <c r="E117" s="1">
        <f t="shared" si="11"/>
        <v>33.112806648503536</v>
      </c>
      <c r="F117" s="1">
        <f t="shared" si="12"/>
        <v>2.2465933514964647</v>
      </c>
      <c r="G117" s="1">
        <f t="shared" si="13"/>
        <v>6.3535957948847116E-2</v>
      </c>
      <c r="H117">
        <f t="shared" si="7"/>
        <v>2.2465933514964647</v>
      </c>
      <c r="I117">
        <f t="shared" si="8"/>
        <v>5.0471816869881172</v>
      </c>
    </row>
    <row r="118" spans="1:9">
      <c r="A118">
        <v>2.5</v>
      </c>
      <c r="B118">
        <v>40.6</v>
      </c>
      <c r="C118">
        <f t="shared" si="9"/>
        <v>101.5</v>
      </c>
      <c r="D118">
        <f t="shared" si="10"/>
        <v>6.25</v>
      </c>
      <c r="E118" s="1">
        <f t="shared" si="11"/>
        <v>39.233932115230274</v>
      </c>
      <c r="F118" s="1">
        <f t="shared" si="12"/>
        <v>1.366067884769727</v>
      </c>
      <c r="G118" s="1">
        <f t="shared" si="13"/>
        <v>3.3646992235707558E-2</v>
      </c>
      <c r="H118">
        <f t="shared" si="7"/>
        <v>1.366067884769727</v>
      </c>
      <c r="I118">
        <f t="shared" si="8"/>
        <v>1.8661414657992361</v>
      </c>
    </row>
    <row r="119" spans="1:9">
      <c r="A119">
        <v>5.4</v>
      </c>
      <c r="B119">
        <v>23.898299999999999</v>
      </c>
      <c r="C119">
        <f t="shared" si="9"/>
        <v>129.05082000000002</v>
      </c>
      <c r="D119">
        <f t="shared" si="10"/>
        <v>29.160000000000004</v>
      </c>
      <c r="E119" s="1">
        <f t="shared" si="11"/>
        <v>25.579113766378317</v>
      </c>
      <c r="F119" s="1">
        <f t="shared" si="12"/>
        <v>1.6808137663783178</v>
      </c>
      <c r="G119" s="1">
        <f t="shared" si="13"/>
        <v>7.0331938521916534E-2</v>
      </c>
      <c r="H119">
        <f t="shared" si="7"/>
        <v>-1.6808137663783178</v>
      </c>
      <c r="I119">
        <f t="shared" si="8"/>
        <v>2.8251349172468663</v>
      </c>
    </row>
    <row r="120" spans="1:9">
      <c r="A120">
        <v>4.8</v>
      </c>
      <c r="B120">
        <v>25.7761</v>
      </c>
      <c r="C120">
        <f t="shared" si="9"/>
        <v>123.72528</v>
      </c>
      <c r="D120">
        <f t="shared" si="10"/>
        <v>23.04</v>
      </c>
      <c r="E120" s="1">
        <f t="shared" si="11"/>
        <v>28.404248597175275</v>
      </c>
      <c r="F120" s="1">
        <f t="shared" si="12"/>
        <v>2.6281485971752758</v>
      </c>
      <c r="G120" s="1">
        <f t="shared" si="13"/>
        <v>0.10196067664135676</v>
      </c>
      <c r="H120">
        <f t="shared" si="7"/>
        <v>-2.6281485971752758</v>
      </c>
      <c r="I120">
        <f t="shared" si="8"/>
        <v>6.9071650488343703</v>
      </c>
    </row>
    <row r="121" spans="1:9">
      <c r="A121">
        <v>3.7</v>
      </c>
      <c r="B121">
        <v>30.9</v>
      </c>
      <c r="C121">
        <f t="shared" si="9"/>
        <v>114.33</v>
      </c>
      <c r="D121">
        <f t="shared" si="10"/>
        <v>13.690000000000001</v>
      </c>
      <c r="E121" s="1">
        <f t="shared" si="11"/>
        <v>33.583662453636364</v>
      </c>
      <c r="F121" s="1">
        <f t="shared" si="12"/>
        <v>2.6836624536363658</v>
      </c>
      <c r="G121" s="1">
        <f t="shared" si="13"/>
        <v>8.6849917593409903E-2</v>
      </c>
      <c r="H121">
        <f t="shared" si="7"/>
        <v>-2.6836624536363658</v>
      </c>
      <c r="I121">
        <f t="shared" si="8"/>
        <v>7.2020441650575595</v>
      </c>
    </row>
    <row r="122" spans="1:9">
      <c r="A122">
        <v>4</v>
      </c>
      <c r="B122">
        <v>27.3</v>
      </c>
      <c r="C122">
        <f t="shared" si="9"/>
        <v>109.2</v>
      </c>
      <c r="D122">
        <f t="shared" si="10"/>
        <v>16</v>
      </c>
      <c r="E122" s="1">
        <f t="shared" si="11"/>
        <v>32.17109503823788</v>
      </c>
      <c r="F122" s="1">
        <f t="shared" si="12"/>
        <v>4.871095038237879</v>
      </c>
      <c r="G122" s="1">
        <f t="shared" si="13"/>
        <v>0.17842838967904318</v>
      </c>
      <c r="H122">
        <f t="shared" si="7"/>
        <v>-4.871095038237879</v>
      </c>
      <c r="I122">
        <f t="shared" si="8"/>
        <v>23.727566871545683</v>
      </c>
    </row>
    <row r="123" spans="1:9">
      <c r="A123">
        <v>5.7</v>
      </c>
      <c r="B123">
        <v>34.5</v>
      </c>
      <c r="C123">
        <f t="shared" si="9"/>
        <v>196.65</v>
      </c>
      <c r="D123">
        <f t="shared" si="10"/>
        <v>32.49</v>
      </c>
      <c r="E123" s="1">
        <f t="shared" si="11"/>
        <v>24.166546350979839</v>
      </c>
      <c r="F123" s="1">
        <f t="shared" si="12"/>
        <v>10.333453649020161</v>
      </c>
      <c r="G123" s="1">
        <f t="shared" si="13"/>
        <v>0.29952039562377275</v>
      </c>
      <c r="H123">
        <f t="shared" si="7"/>
        <v>10.333453649020161</v>
      </c>
      <c r="I123">
        <f t="shared" si="8"/>
        <v>106.78026431644807</v>
      </c>
    </row>
    <row r="124" spans="1:9">
      <c r="A124">
        <v>1.6</v>
      </c>
      <c r="B124">
        <v>47.7592</v>
      </c>
      <c r="C124">
        <f t="shared" si="9"/>
        <v>76.414720000000003</v>
      </c>
      <c r="D124">
        <f t="shared" si="10"/>
        <v>2.5600000000000005</v>
      </c>
      <c r="E124" s="1">
        <f t="shared" si="11"/>
        <v>43.471634361425707</v>
      </c>
      <c r="F124" s="1">
        <f t="shared" si="12"/>
        <v>4.2875656385742928</v>
      </c>
      <c r="G124" s="1">
        <f t="shared" si="13"/>
        <v>8.9774653649439123E-2</v>
      </c>
      <c r="H124">
        <f t="shared" si="7"/>
        <v>4.2875656385742928</v>
      </c>
      <c r="I124">
        <f t="shared" si="8"/>
        <v>18.383219105082983</v>
      </c>
    </row>
    <row r="125" spans="1:9">
      <c r="A125">
        <v>2.5</v>
      </c>
      <c r="B125">
        <v>47.649299999999997</v>
      </c>
      <c r="C125">
        <f t="shared" si="9"/>
        <v>119.12324999999998</v>
      </c>
      <c r="D125">
        <f t="shared" si="10"/>
        <v>6.25</v>
      </c>
      <c r="E125" s="1">
        <f t="shared" si="11"/>
        <v>39.233932115230274</v>
      </c>
      <c r="F125" s="1">
        <f t="shared" si="12"/>
        <v>8.4153678847697222</v>
      </c>
      <c r="G125" s="1">
        <f t="shared" si="13"/>
        <v>0.17661052491368651</v>
      </c>
      <c r="H125">
        <f t="shared" si="7"/>
        <v>8.4153678847697222</v>
      </c>
      <c r="I125">
        <f t="shared" si="8"/>
        <v>70.818416636013623</v>
      </c>
    </row>
    <row r="126" spans="1:9">
      <c r="A126">
        <v>4.5999999999999996</v>
      </c>
      <c r="B126">
        <v>29</v>
      </c>
      <c r="C126">
        <f t="shared" si="9"/>
        <v>133.39999999999998</v>
      </c>
      <c r="D126">
        <f t="shared" si="10"/>
        <v>21.159999999999997</v>
      </c>
      <c r="E126" s="1">
        <f t="shared" si="11"/>
        <v>29.345960207440928</v>
      </c>
      <c r="F126" s="1">
        <f t="shared" si="12"/>
        <v>0.34596020744092826</v>
      </c>
      <c r="G126" s="1">
        <f t="shared" si="13"/>
        <v>1.192966232554925E-2</v>
      </c>
      <c r="H126">
        <f t="shared" si="7"/>
        <v>-0.34596020744092826</v>
      </c>
      <c r="I126">
        <f t="shared" si="8"/>
        <v>0.11968846513257012</v>
      </c>
    </row>
    <row r="127" spans="1:9">
      <c r="A127">
        <v>3.5</v>
      </c>
      <c r="B127">
        <v>34.700000000000003</v>
      </c>
      <c r="C127">
        <f t="shared" si="9"/>
        <v>121.45000000000002</v>
      </c>
      <c r="D127">
        <f t="shared" si="10"/>
        <v>12.25</v>
      </c>
      <c r="E127" s="1">
        <f t="shared" si="11"/>
        <v>34.525374063902014</v>
      </c>
      <c r="F127" s="1">
        <f t="shared" si="12"/>
        <v>0.17462593609798915</v>
      </c>
      <c r="G127" s="1">
        <f t="shared" si="13"/>
        <v>5.0324477261668339E-3</v>
      </c>
      <c r="H127">
        <f t="shared" si="7"/>
        <v>0.17462593609798915</v>
      </c>
      <c r="I127">
        <f t="shared" si="8"/>
        <v>3.0494217558098991E-2</v>
      </c>
    </row>
    <row r="128" spans="1:9">
      <c r="A128">
        <v>2</v>
      </c>
      <c r="B128">
        <v>40</v>
      </c>
      <c r="C128">
        <f t="shared" si="9"/>
        <v>80</v>
      </c>
      <c r="D128">
        <f t="shared" si="10"/>
        <v>4</v>
      </c>
      <c r="E128" s="1">
        <f t="shared" si="11"/>
        <v>41.588211140894401</v>
      </c>
      <c r="F128" s="1">
        <f t="shared" si="12"/>
        <v>1.5882111408944013</v>
      </c>
      <c r="G128" s="1">
        <f t="shared" si="13"/>
        <v>3.9705278522360034E-2</v>
      </c>
      <c r="H128">
        <f t="shared" si="7"/>
        <v>-1.5882111408944013</v>
      </c>
      <c r="I128">
        <f t="shared" si="8"/>
        <v>2.522414628061096</v>
      </c>
    </row>
    <row r="129" spans="1:9">
      <c r="A129">
        <v>3.5</v>
      </c>
      <c r="B129">
        <v>39.799999999999997</v>
      </c>
      <c r="C129">
        <f t="shared" si="9"/>
        <v>139.29999999999998</v>
      </c>
      <c r="D129">
        <f t="shared" si="10"/>
        <v>12.25</v>
      </c>
      <c r="E129" s="1">
        <f t="shared" si="11"/>
        <v>34.525374063902014</v>
      </c>
      <c r="F129" s="1">
        <f t="shared" si="12"/>
        <v>5.2746259360979835</v>
      </c>
      <c r="G129" s="1">
        <f t="shared" si="13"/>
        <v>0.13252828985170814</v>
      </c>
      <c r="H129">
        <f t="shared" si="7"/>
        <v>5.2746259360979835</v>
      </c>
      <c r="I129">
        <f t="shared" si="8"/>
        <v>27.821678765757529</v>
      </c>
    </row>
    <row r="130" spans="1:9">
      <c r="A130">
        <v>2.9</v>
      </c>
      <c r="B130">
        <v>34.299999999999997</v>
      </c>
      <c r="C130">
        <f t="shared" si="9"/>
        <v>99.469999999999985</v>
      </c>
      <c r="D130">
        <f t="shared" si="10"/>
        <v>8.41</v>
      </c>
      <c r="E130" s="1">
        <f t="shared" si="11"/>
        <v>37.350508894698969</v>
      </c>
      <c r="F130" s="1">
        <f t="shared" si="12"/>
        <v>3.0505088946989716</v>
      </c>
      <c r="G130" s="1">
        <f t="shared" si="13"/>
        <v>8.8936119378978773E-2</v>
      </c>
      <c r="H130">
        <f t="shared" ref="H130:H193" si="14">B130-E130</f>
        <v>-3.0505088946989716</v>
      </c>
      <c r="I130">
        <f t="shared" ref="I130:I193" si="15">H130^2</f>
        <v>9.3056045166375405</v>
      </c>
    </row>
    <row r="131" spans="1:9">
      <c r="A131">
        <v>4</v>
      </c>
      <c r="B131">
        <v>25.3</v>
      </c>
      <c r="C131">
        <f t="shared" ref="C131:C194" si="16">(A131*B131)</f>
        <v>101.2</v>
      </c>
      <c r="D131">
        <f t="shared" ref="D131:D194" si="17">(A131^2)</f>
        <v>16</v>
      </c>
      <c r="E131" s="1">
        <f t="shared" ref="E131:E194" si="18">$L$30+$L$29*A131</f>
        <v>32.17109503823788</v>
      </c>
      <c r="F131" s="1">
        <f t="shared" ref="F131:F194" si="19">ABS(B131-E131)</f>
        <v>6.871095038237879</v>
      </c>
      <c r="G131" s="1">
        <f t="shared" ref="G131:G194" si="20">F131/B131</f>
        <v>0.27158478412007425</v>
      </c>
      <c r="H131">
        <f t="shared" si="14"/>
        <v>-6.871095038237879</v>
      </c>
      <c r="I131">
        <f t="shared" si="15"/>
        <v>47.211947024497199</v>
      </c>
    </row>
    <row r="132" spans="1:9">
      <c r="A132">
        <v>3</v>
      </c>
      <c r="B132">
        <v>36.154800000000002</v>
      </c>
      <c r="C132">
        <f t="shared" si="16"/>
        <v>108.46440000000001</v>
      </c>
      <c r="D132">
        <f t="shared" si="17"/>
        <v>9</v>
      </c>
      <c r="E132" s="1">
        <f t="shared" si="18"/>
        <v>36.879653089566148</v>
      </c>
      <c r="F132" s="1">
        <f t="shared" si="19"/>
        <v>0.72485308956614602</v>
      </c>
      <c r="G132" s="1">
        <f t="shared" si="20"/>
        <v>2.0048599067513745E-2</v>
      </c>
      <c r="H132">
        <f t="shared" si="14"/>
        <v>-0.72485308956614602</v>
      </c>
      <c r="I132">
        <f t="shared" si="15"/>
        <v>0.52541200145358735</v>
      </c>
    </row>
    <row r="133" spans="1:9">
      <c r="A133">
        <v>6.5</v>
      </c>
      <c r="B133">
        <v>17.5</v>
      </c>
      <c r="C133">
        <f t="shared" si="16"/>
        <v>113.75</v>
      </c>
      <c r="D133">
        <f t="shared" si="17"/>
        <v>42.25</v>
      </c>
      <c r="E133" s="1">
        <f t="shared" si="18"/>
        <v>20.399699909917235</v>
      </c>
      <c r="F133" s="1">
        <f t="shared" si="19"/>
        <v>2.8996999099172349</v>
      </c>
      <c r="G133" s="1">
        <f t="shared" si="20"/>
        <v>0.16569713770955627</v>
      </c>
      <c r="H133">
        <f t="shared" si="14"/>
        <v>-2.8996999099172349</v>
      </c>
      <c r="I133">
        <f t="shared" si="15"/>
        <v>8.4082595675740208</v>
      </c>
    </row>
    <row r="134" spans="1:9">
      <c r="A134">
        <v>5.5</v>
      </c>
      <c r="B134">
        <v>31.7</v>
      </c>
      <c r="C134">
        <f t="shared" si="16"/>
        <v>174.35</v>
      </c>
      <c r="D134">
        <f t="shared" si="17"/>
        <v>30.25</v>
      </c>
      <c r="E134" s="1">
        <f t="shared" si="18"/>
        <v>25.108257961245492</v>
      </c>
      <c r="F134" s="1">
        <f t="shared" si="19"/>
        <v>6.5917420387545071</v>
      </c>
      <c r="G134" s="1">
        <f t="shared" si="20"/>
        <v>0.20794138923515795</v>
      </c>
      <c r="H134">
        <f t="shared" si="14"/>
        <v>6.5917420387545071</v>
      </c>
      <c r="I134">
        <f t="shared" si="15"/>
        <v>43.451063105483428</v>
      </c>
    </row>
    <row r="135" spans="1:9">
      <c r="A135">
        <v>3.5</v>
      </c>
      <c r="B135">
        <v>32.1</v>
      </c>
      <c r="C135">
        <f t="shared" si="16"/>
        <v>112.35000000000001</v>
      </c>
      <c r="D135">
        <f t="shared" si="17"/>
        <v>12.25</v>
      </c>
      <c r="E135" s="1">
        <f t="shared" si="18"/>
        <v>34.525374063902014</v>
      </c>
      <c r="F135" s="1">
        <f t="shared" si="19"/>
        <v>2.4253740639020123</v>
      </c>
      <c r="G135" s="1">
        <f t="shared" si="20"/>
        <v>7.5556824420623434E-2</v>
      </c>
      <c r="H135">
        <f t="shared" si="14"/>
        <v>-2.4253740639020123</v>
      </c>
      <c r="I135">
        <f t="shared" si="15"/>
        <v>5.8824393498485623</v>
      </c>
    </row>
    <row r="136" spans="1:9">
      <c r="A136">
        <v>6</v>
      </c>
      <c r="B136">
        <v>21.7</v>
      </c>
      <c r="C136">
        <f t="shared" si="16"/>
        <v>130.19999999999999</v>
      </c>
      <c r="D136">
        <f t="shared" si="17"/>
        <v>36</v>
      </c>
      <c r="E136" s="1">
        <f t="shared" si="18"/>
        <v>22.753978935581365</v>
      </c>
      <c r="F136" s="1">
        <f t="shared" si="19"/>
        <v>1.053978935581366</v>
      </c>
      <c r="G136" s="1">
        <f t="shared" si="20"/>
        <v>4.8570457860892445E-2</v>
      </c>
      <c r="H136">
        <f t="shared" si="14"/>
        <v>-1.053978935581366</v>
      </c>
      <c r="I136">
        <f t="shared" si="15"/>
        <v>1.1108715966492293</v>
      </c>
    </row>
    <row r="137" spans="1:9">
      <c r="A137">
        <v>3</v>
      </c>
      <c r="B137">
        <v>36.1</v>
      </c>
      <c r="C137">
        <f t="shared" si="16"/>
        <v>108.30000000000001</v>
      </c>
      <c r="D137">
        <f t="shared" si="17"/>
        <v>9</v>
      </c>
      <c r="E137" s="1">
        <f t="shared" si="18"/>
        <v>36.879653089566148</v>
      </c>
      <c r="F137" s="1">
        <f t="shared" si="19"/>
        <v>0.77965308956614621</v>
      </c>
      <c r="G137" s="1">
        <f t="shared" si="20"/>
        <v>2.1597038492137014E-2</v>
      </c>
      <c r="H137">
        <f t="shared" si="14"/>
        <v>-0.77965308956614621</v>
      </c>
      <c r="I137">
        <f t="shared" si="15"/>
        <v>0.60785894007003716</v>
      </c>
    </row>
    <row r="138" spans="1:9">
      <c r="A138">
        <v>5.3</v>
      </c>
      <c r="B138">
        <v>26.6</v>
      </c>
      <c r="C138">
        <f t="shared" si="16"/>
        <v>140.97999999999999</v>
      </c>
      <c r="D138">
        <f t="shared" si="17"/>
        <v>28.09</v>
      </c>
      <c r="E138" s="1">
        <f t="shared" si="18"/>
        <v>26.049969571511145</v>
      </c>
      <c r="F138" s="1">
        <f t="shared" si="19"/>
        <v>0.55003042848885642</v>
      </c>
      <c r="G138" s="1">
        <f t="shared" si="20"/>
        <v>2.0677835657475805E-2</v>
      </c>
      <c r="H138">
        <f t="shared" si="14"/>
        <v>0.55003042848885642</v>
      </c>
      <c r="I138">
        <f t="shared" si="15"/>
        <v>0.30253347226363497</v>
      </c>
    </row>
    <row r="139" spans="1:9">
      <c r="A139">
        <v>3.4</v>
      </c>
      <c r="B139">
        <v>40.997799999999998</v>
      </c>
      <c r="C139">
        <f t="shared" si="16"/>
        <v>139.39251999999999</v>
      </c>
      <c r="D139">
        <f t="shared" si="17"/>
        <v>11.559999999999999</v>
      </c>
      <c r="E139" s="1">
        <f t="shared" si="18"/>
        <v>34.996229869034835</v>
      </c>
      <c r="F139" s="1">
        <f t="shared" si="19"/>
        <v>6.0015701309651632</v>
      </c>
      <c r="G139" s="1">
        <f t="shared" si="20"/>
        <v>0.14638761423698743</v>
      </c>
      <c r="H139">
        <f t="shared" si="14"/>
        <v>6.0015701309651632</v>
      </c>
      <c r="I139">
        <f t="shared" si="15"/>
        <v>36.018844036893206</v>
      </c>
    </row>
    <row r="140" spans="1:9">
      <c r="A140">
        <v>2.4</v>
      </c>
      <c r="B140">
        <v>41.395899999999997</v>
      </c>
      <c r="C140">
        <f t="shared" si="16"/>
        <v>99.350159999999988</v>
      </c>
      <c r="D140">
        <f t="shared" si="17"/>
        <v>5.76</v>
      </c>
      <c r="E140" s="1">
        <f t="shared" si="18"/>
        <v>39.704787920363103</v>
      </c>
      <c r="F140" s="1">
        <f t="shared" si="19"/>
        <v>1.6911120796368948</v>
      </c>
      <c r="G140" s="1">
        <f t="shared" si="20"/>
        <v>4.0852163611297128E-2</v>
      </c>
      <c r="H140">
        <f t="shared" si="14"/>
        <v>1.6911120796368948</v>
      </c>
      <c r="I140">
        <f t="shared" si="15"/>
        <v>2.8598600658938231</v>
      </c>
    </row>
    <row r="141" spans="1:9">
      <c r="A141">
        <v>5.6</v>
      </c>
      <c r="B141">
        <v>25.1952</v>
      </c>
      <c r="C141">
        <f t="shared" si="16"/>
        <v>141.09312</v>
      </c>
      <c r="D141">
        <f t="shared" si="17"/>
        <v>31.359999999999996</v>
      </c>
      <c r="E141" s="1">
        <f t="shared" si="18"/>
        <v>24.637402156112667</v>
      </c>
      <c r="F141" s="1">
        <f t="shared" si="19"/>
        <v>0.55779784388733233</v>
      </c>
      <c r="G141" s="1">
        <f t="shared" si="20"/>
        <v>2.2139052037186937E-2</v>
      </c>
      <c r="H141">
        <f t="shared" si="14"/>
        <v>0.55779784388733233</v>
      </c>
      <c r="I141">
        <f t="shared" si="15"/>
        <v>0.31113843464535679</v>
      </c>
    </row>
    <row r="142" spans="1:9">
      <c r="A142">
        <v>5.2</v>
      </c>
      <c r="B142">
        <v>22.6</v>
      </c>
      <c r="C142">
        <f t="shared" si="16"/>
        <v>117.52000000000001</v>
      </c>
      <c r="D142">
        <f t="shared" si="17"/>
        <v>27.040000000000003</v>
      </c>
      <c r="E142" s="1">
        <f t="shared" si="18"/>
        <v>26.52082537664397</v>
      </c>
      <c r="F142" s="1">
        <f t="shared" si="19"/>
        <v>3.9208253766439682</v>
      </c>
      <c r="G142" s="1">
        <f t="shared" si="20"/>
        <v>0.17348784852406937</v>
      </c>
      <c r="H142">
        <f t="shared" si="14"/>
        <v>-3.9208253766439682</v>
      </c>
      <c r="I142">
        <f t="shared" si="15"/>
        <v>15.372871634135315</v>
      </c>
    </row>
    <row r="143" spans="1:9">
      <c r="A143">
        <v>2</v>
      </c>
      <c r="B143">
        <v>50.9</v>
      </c>
      <c r="C143">
        <f t="shared" si="16"/>
        <v>101.8</v>
      </c>
      <c r="D143">
        <f t="shared" si="17"/>
        <v>4</v>
      </c>
      <c r="E143" s="1">
        <f t="shared" si="18"/>
        <v>41.588211140894401</v>
      </c>
      <c r="F143" s="1">
        <f t="shared" si="19"/>
        <v>9.3117888591055973</v>
      </c>
      <c r="G143" s="1">
        <f t="shared" si="20"/>
        <v>0.18294280666219248</v>
      </c>
      <c r="H143">
        <f t="shared" si="14"/>
        <v>9.3117888591055973</v>
      </c>
      <c r="I143">
        <f t="shared" si="15"/>
        <v>86.709411756563128</v>
      </c>
    </row>
    <row r="144" spans="1:9">
      <c r="A144">
        <v>4</v>
      </c>
      <c r="B144">
        <v>28.4</v>
      </c>
      <c r="C144">
        <f t="shared" si="16"/>
        <v>113.6</v>
      </c>
      <c r="D144">
        <f t="shared" si="17"/>
        <v>16</v>
      </c>
      <c r="E144" s="1">
        <f t="shared" si="18"/>
        <v>32.17109503823788</v>
      </c>
      <c r="F144" s="1">
        <f t="shared" si="19"/>
        <v>3.7710950382378812</v>
      </c>
      <c r="G144" s="1">
        <f t="shared" si="20"/>
        <v>0.13278503655767188</v>
      </c>
      <c r="H144">
        <f t="shared" si="14"/>
        <v>-3.7710950382378812</v>
      </c>
      <c r="I144">
        <f t="shared" si="15"/>
        <v>14.221157787422367</v>
      </c>
    </row>
    <row r="145" spans="1:9">
      <c r="A145">
        <v>3.6</v>
      </c>
      <c r="B145">
        <v>28.1127</v>
      </c>
      <c r="C145">
        <f t="shared" si="16"/>
        <v>101.20572</v>
      </c>
      <c r="D145">
        <f t="shared" si="17"/>
        <v>12.96</v>
      </c>
      <c r="E145" s="1">
        <f t="shared" si="18"/>
        <v>34.054518258769185</v>
      </c>
      <c r="F145" s="1">
        <f t="shared" si="19"/>
        <v>5.9418182587691852</v>
      </c>
      <c r="G145" s="1">
        <f t="shared" si="20"/>
        <v>0.21135708269818215</v>
      </c>
      <c r="H145">
        <f t="shared" si="14"/>
        <v>-5.9418182587691852</v>
      </c>
      <c r="I145">
        <f t="shared" si="15"/>
        <v>35.305204220242871</v>
      </c>
    </row>
    <row r="146" spans="1:9">
      <c r="A146">
        <v>2.5</v>
      </c>
      <c r="B146">
        <v>39.614699999999999</v>
      </c>
      <c r="C146">
        <f t="shared" si="16"/>
        <v>99.036749999999998</v>
      </c>
      <c r="D146">
        <f t="shared" si="17"/>
        <v>6.25</v>
      </c>
      <c r="E146" s="1">
        <f t="shared" si="18"/>
        <v>39.233932115230274</v>
      </c>
      <c r="F146" s="1">
        <f t="shared" si="19"/>
        <v>0.38076788476972467</v>
      </c>
      <c r="G146" s="1">
        <f t="shared" si="20"/>
        <v>9.6117826152848484E-3</v>
      </c>
      <c r="H146">
        <f t="shared" si="14"/>
        <v>0.38076788476972467</v>
      </c>
      <c r="I146">
        <f t="shared" si="15"/>
        <v>0.14498418207201033</v>
      </c>
    </row>
    <row r="147" spans="1:9">
      <c r="A147">
        <v>2.2000000000000002</v>
      </c>
      <c r="B147">
        <v>51.9</v>
      </c>
      <c r="C147">
        <f t="shared" si="16"/>
        <v>114.18</v>
      </c>
      <c r="D147">
        <f t="shared" si="17"/>
        <v>4.8400000000000007</v>
      </c>
      <c r="E147" s="1">
        <f t="shared" si="18"/>
        <v>40.646499530628752</v>
      </c>
      <c r="F147" s="1">
        <f t="shared" si="19"/>
        <v>11.253500469371247</v>
      </c>
      <c r="G147" s="1">
        <f t="shared" si="20"/>
        <v>0.21683045220368491</v>
      </c>
      <c r="H147">
        <f t="shared" si="14"/>
        <v>11.253500469371247</v>
      </c>
      <c r="I147">
        <f t="shared" si="15"/>
        <v>126.64127281413887</v>
      </c>
    </row>
    <row r="148" spans="1:9">
      <c r="A148">
        <v>2.4</v>
      </c>
      <c r="B148">
        <v>45.3</v>
      </c>
      <c r="C148">
        <f t="shared" si="16"/>
        <v>108.71999999999998</v>
      </c>
      <c r="D148">
        <f t="shared" si="17"/>
        <v>5.76</v>
      </c>
      <c r="E148" s="1">
        <f t="shared" si="18"/>
        <v>39.704787920363103</v>
      </c>
      <c r="F148" s="1">
        <f t="shared" si="19"/>
        <v>5.5952120796368945</v>
      </c>
      <c r="G148" s="1">
        <f t="shared" si="20"/>
        <v>0.12351461544452307</v>
      </c>
      <c r="H148">
        <f t="shared" si="14"/>
        <v>5.5952120796368945</v>
      </c>
      <c r="I148">
        <f t="shared" si="15"/>
        <v>31.306398216114623</v>
      </c>
    </row>
    <row r="149" spans="1:9">
      <c r="A149">
        <v>3</v>
      </c>
      <c r="B149">
        <v>35.465499999999999</v>
      </c>
      <c r="C149">
        <f t="shared" si="16"/>
        <v>106.3965</v>
      </c>
      <c r="D149">
        <f t="shared" si="17"/>
        <v>9</v>
      </c>
      <c r="E149" s="1">
        <f t="shared" si="18"/>
        <v>36.879653089566148</v>
      </c>
      <c r="F149" s="1">
        <f t="shared" si="19"/>
        <v>1.4141530895661489</v>
      </c>
      <c r="G149" s="1">
        <f t="shared" si="20"/>
        <v>3.9874049134120453E-2</v>
      </c>
      <c r="H149">
        <f t="shared" si="14"/>
        <v>-1.4141530895661489</v>
      </c>
      <c r="I149">
        <f t="shared" si="15"/>
        <v>1.9998289607294844</v>
      </c>
    </row>
    <row r="150" spans="1:9">
      <c r="A150">
        <v>2</v>
      </c>
      <c r="B150">
        <v>43.9</v>
      </c>
      <c r="C150">
        <f t="shared" si="16"/>
        <v>87.8</v>
      </c>
      <c r="D150">
        <f t="shared" si="17"/>
        <v>4</v>
      </c>
      <c r="E150" s="1">
        <f t="shared" si="18"/>
        <v>41.588211140894401</v>
      </c>
      <c r="F150" s="1">
        <f t="shared" si="19"/>
        <v>2.3117888591055973</v>
      </c>
      <c r="G150" s="1">
        <f t="shared" si="20"/>
        <v>5.266033847620951E-2</v>
      </c>
      <c r="H150">
        <f t="shared" si="14"/>
        <v>2.3117888591055973</v>
      </c>
      <c r="I150">
        <f t="shared" si="15"/>
        <v>5.3443677290847589</v>
      </c>
    </row>
    <row r="151" spans="1:9">
      <c r="A151">
        <v>2.5</v>
      </c>
      <c r="B151">
        <v>37.799999999999997</v>
      </c>
      <c r="C151">
        <f t="shared" si="16"/>
        <v>94.5</v>
      </c>
      <c r="D151">
        <f t="shared" si="17"/>
        <v>6.25</v>
      </c>
      <c r="E151" s="1">
        <f t="shared" si="18"/>
        <v>39.233932115230274</v>
      </c>
      <c r="F151" s="1">
        <f t="shared" si="19"/>
        <v>1.4339321152302773</v>
      </c>
      <c r="G151" s="1">
        <f t="shared" si="20"/>
        <v>3.7934712043129031E-2</v>
      </c>
      <c r="H151">
        <f t="shared" si="14"/>
        <v>-1.4339321152302773</v>
      </c>
      <c r="I151">
        <f t="shared" si="15"/>
        <v>2.0561613110887773</v>
      </c>
    </row>
    <row r="152" spans="1:9">
      <c r="A152">
        <v>3.5</v>
      </c>
      <c r="B152">
        <v>35.5</v>
      </c>
      <c r="C152">
        <f t="shared" si="16"/>
        <v>124.25</v>
      </c>
      <c r="D152">
        <f t="shared" si="17"/>
        <v>12.25</v>
      </c>
      <c r="E152" s="1">
        <f t="shared" si="18"/>
        <v>34.525374063902014</v>
      </c>
      <c r="F152" s="1">
        <f t="shared" si="19"/>
        <v>0.97462593609798631</v>
      </c>
      <c r="G152" s="1">
        <f t="shared" si="20"/>
        <v>2.7454251721070036E-2</v>
      </c>
      <c r="H152">
        <f t="shared" si="14"/>
        <v>0.97462593609798631</v>
      </c>
      <c r="I152">
        <f t="shared" si="15"/>
        <v>0.94989571531487604</v>
      </c>
    </row>
    <row r="153" spans="1:9">
      <c r="A153">
        <v>1</v>
      </c>
      <c r="B153">
        <v>57.8</v>
      </c>
      <c r="C153">
        <f t="shared" si="16"/>
        <v>57.8</v>
      </c>
      <c r="D153">
        <f t="shared" si="17"/>
        <v>1</v>
      </c>
      <c r="E153" s="1">
        <f t="shared" si="18"/>
        <v>46.296769192222662</v>
      </c>
      <c r="F153" s="1">
        <f t="shared" si="19"/>
        <v>11.503230807777335</v>
      </c>
      <c r="G153" s="1">
        <f t="shared" si="20"/>
        <v>0.19901783404459059</v>
      </c>
      <c r="H153">
        <f t="shared" si="14"/>
        <v>11.503230807777335</v>
      </c>
      <c r="I153">
        <f t="shared" si="15"/>
        <v>132.32431901699761</v>
      </c>
    </row>
    <row r="154" spans="1:9">
      <c r="A154">
        <v>2</v>
      </c>
      <c r="B154">
        <v>34.1</v>
      </c>
      <c r="C154">
        <f t="shared" si="16"/>
        <v>68.2</v>
      </c>
      <c r="D154">
        <f t="shared" si="17"/>
        <v>4</v>
      </c>
      <c r="E154" s="1">
        <f t="shared" si="18"/>
        <v>41.588211140894401</v>
      </c>
      <c r="F154" s="1">
        <f t="shared" si="19"/>
        <v>7.4882111408943999</v>
      </c>
      <c r="G154" s="1">
        <f t="shared" si="20"/>
        <v>0.2195956346303343</v>
      </c>
      <c r="H154">
        <f t="shared" si="14"/>
        <v>-7.4882111408943999</v>
      </c>
      <c r="I154">
        <f t="shared" si="15"/>
        <v>56.073306090615013</v>
      </c>
    </row>
    <row r="155" spans="1:9">
      <c r="A155">
        <v>4.5</v>
      </c>
      <c r="B155">
        <v>29.6</v>
      </c>
      <c r="C155">
        <f t="shared" si="16"/>
        <v>133.20000000000002</v>
      </c>
      <c r="D155">
        <f t="shared" si="17"/>
        <v>20.25</v>
      </c>
      <c r="E155" s="1">
        <f t="shared" si="18"/>
        <v>29.816816012573753</v>
      </c>
      <c r="F155" s="1">
        <f t="shared" si="19"/>
        <v>0.21681601257375149</v>
      </c>
      <c r="G155" s="1">
        <f t="shared" si="20"/>
        <v>7.3248652896537661E-3</v>
      </c>
      <c r="H155">
        <f t="shared" si="14"/>
        <v>-0.21681601257375149</v>
      </c>
      <c r="I155">
        <f t="shared" si="15"/>
        <v>4.7009183308381164E-2</v>
      </c>
    </row>
    <row r="156" spans="1:9">
      <c r="A156">
        <v>6</v>
      </c>
      <c r="B156">
        <v>23.2715</v>
      </c>
      <c r="C156">
        <f t="shared" si="16"/>
        <v>139.62899999999999</v>
      </c>
      <c r="D156">
        <f t="shared" si="17"/>
        <v>36</v>
      </c>
      <c r="E156" s="1">
        <f t="shared" si="18"/>
        <v>22.753978935581365</v>
      </c>
      <c r="F156" s="1">
        <f t="shared" si="19"/>
        <v>0.51752106441863432</v>
      </c>
      <c r="G156" s="1">
        <f t="shared" si="20"/>
        <v>2.2238405965177763E-2</v>
      </c>
      <c r="H156">
        <f t="shared" si="14"/>
        <v>0.51752106441863432</v>
      </c>
      <c r="I156">
        <f t="shared" si="15"/>
        <v>0.26782805211699628</v>
      </c>
    </row>
    <row r="157" spans="1:9">
      <c r="A157">
        <v>4</v>
      </c>
      <c r="B157">
        <v>25.753499999999999</v>
      </c>
      <c r="C157">
        <f t="shared" si="16"/>
        <v>103.014</v>
      </c>
      <c r="D157">
        <f t="shared" si="17"/>
        <v>16</v>
      </c>
      <c r="E157" s="1">
        <f t="shared" si="18"/>
        <v>32.17109503823788</v>
      </c>
      <c r="F157" s="1">
        <f t="shared" si="19"/>
        <v>6.4175950382378808</v>
      </c>
      <c r="G157" s="1">
        <f t="shared" si="20"/>
        <v>0.24919312086659604</v>
      </c>
      <c r="H157">
        <f t="shared" si="14"/>
        <v>-6.4175950382378808</v>
      </c>
      <c r="I157">
        <f t="shared" si="15"/>
        <v>41.185526074815463</v>
      </c>
    </row>
    <row r="158" spans="1:9">
      <c r="A158">
        <v>2.4</v>
      </c>
      <c r="B158">
        <v>48.2</v>
      </c>
      <c r="C158">
        <f t="shared" si="16"/>
        <v>115.68</v>
      </c>
      <c r="D158">
        <f t="shared" si="17"/>
        <v>5.76</v>
      </c>
      <c r="E158" s="1">
        <f t="shared" si="18"/>
        <v>39.704787920363103</v>
      </c>
      <c r="F158" s="1">
        <f t="shared" si="19"/>
        <v>8.4952120796369002</v>
      </c>
      <c r="G158" s="1">
        <f t="shared" si="20"/>
        <v>0.1762492132704751</v>
      </c>
      <c r="H158">
        <f t="shared" si="14"/>
        <v>8.4952120796369002</v>
      </c>
      <c r="I158">
        <f t="shared" si="15"/>
        <v>72.168628278008711</v>
      </c>
    </row>
    <row r="159" spans="1:9">
      <c r="A159">
        <v>2.4</v>
      </c>
      <c r="B159">
        <v>37.491100000000003</v>
      </c>
      <c r="C159">
        <f t="shared" si="16"/>
        <v>89.978639999999999</v>
      </c>
      <c r="D159">
        <f t="shared" si="17"/>
        <v>5.76</v>
      </c>
      <c r="E159" s="1">
        <f t="shared" si="18"/>
        <v>39.704787920363103</v>
      </c>
      <c r="F159" s="1">
        <f t="shared" si="19"/>
        <v>2.2136879203630997</v>
      </c>
      <c r="G159" s="1">
        <f t="shared" si="20"/>
        <v>5.9045691387105192E-2</v>
      </c>
      <c r="H159">
        <f t="shared" si="14"/>
        <v>-2.2136879203630997</v>
      </c>
      <c r="I159">
        <f t="shared" si="15"/>
        <v>4.9004142087615055</v>
      </c>
    </row>
    <row r="160" spans="1:9">
      <c r="A160">
        <v>3.5</v>
      </c>
      <c r="B160">
        <v>35.5</v>
      </c>
      <c r="C160">
        <f t="shared" si="16"/>
        <v>124.25</v>
      </c>
      <c r="D160">
        <f t="shared" si="17"/>
        <v>12.25</v>
      </c>
      <c r="E160" s="1">
        <f t="shared" si="18"/>
        <v>34.525374063902014</v>
      </c>
      <c r="F160" s="1">
        <f t="shared" si="19"/>
        <v>0.97462593609798631</v>
      </c>
      <c r="G160" s="1">
        <f t="shared" si="20"/>
        <v>2.7454251721070036E-2</v>
      </c>
      <c r="H160">
        <f t="shared" si="14"/>
        <v>0.97462593609798631</v>
      </c>
      <c r="I160">
        <f t="shared" si="15"/>
        <v>0.94989571531487604</v>
      </c>
    </row>
    <row r="161" spans="1:9">
      <c r="A161">
        <v>3</v>
      </c>
      <c r="B161">
        <v>29.789200000000001</v>
      </c>
      <c r="C161">
        <f t="shared" si="16"/>
        <v>89.36760000000001</v>
      </c>
      <c r="D161">
        <f t="shared" si="17"/>
        <v>9</v>
      </c>
      <c r="E161" s="1">
        <f t="shared" si="18"/>
        <v>36.879653089566148</v>
      </c>
      <c r="F161" s="1">
        <f t="shared" si="19"/>
        <v>7.0904530895661466</v>
      </c>
      <c r="G161" s="1">
        <f t="shared" si="20"/>
        <v>0.23802093005405134</v>
      </c>
      <c r="H161">
        <f t="shared" si="14"/>
        <v>-7.0904530895661466</v>
      </c>
      <c r="I161">
        <f t="shared" si="15"/>
        <v>50.274525015338114</v>
      </c>
    </row>
    <row r="162" spans="1:9">
      <c r="A162">
        <v>2.5</v>
      </c>
      <c r="B162">
        <v>34.6</v>
      </c>
      <c r="C162">
        <f t="shared" si="16"/>
        <v>86.5</v>
      </c>
      <c r="D162">
        <f t="shared" si="17"/>
        <v>6.25</v>
      </c>
      <c r="E162" s="1">
        <f t="shared" si="18"/>
        <v>39.233932115230274</v>
      </c>
      <c r="F162" s="1">
        <f t="shared" si="19"/>
        <v>4.633932115230273</v>
      </c>
      <c r="G162" s="1">
        <f t="shared" si="20"/>
        <v>0.13392867385058593</v>
      </c>
      <c r="H162">
        <f t="shared" si="14"/>
        <v>-4.633932115230273</v>
      </c>
      <c r="I162">
        <f t="shared" si="15"/>
        <v>21.473326848562511</v>
      </c>
    </row>
    <row r="163" spans="1:9">
      <c r="A163">
        <v>3.5</v>
      </c>
      <c r="B163">
        <v>28.7</v>
      </c>
      <c r="C163">
        <f t="shared" si="16"/>
        <v>100.45</v>
      </c>
      <c r="D163">
        <f t="shared" si="17"/>
        <v>12.25</v>
      </c>
      <c r="E163" s="1">
        <f t="shared" si="18"/>
        <v>34.525374063902014</v>
      </c>
      <c r="F163" s="1">
        <f t="shared" si="19"/>
        <v>5.8253740639020144</v>
      </c>
      <c r="G163" s="1">
        <f t="shared" si="20"/>
        <v>0.20297470605930365</v>
      </c>
      <c r="H163">
        <f t="shared" si="14"/>
        <v>-5.8253740639020144</v>
      </c>
      <c r="I163">
        <f t="shared" si="15"/>
        <v>33.934982984382273</v>
      </c>
    </row>
    <row r="164" spans="1:9">
      <c r="A164">
        <v>3</v>
      </c>
      <c r="B164">
        <v>35.708100000000002</v>
      </c>
      <c r="C164">
        <f t="shared" si="16"/>
        <v>107.12430000000001</v>
      </c>
      <c r="D164">
        <f t="shared" si="17"/>
        <v>9</v>
      </c>
      <c r="E164" s="1">
        <f t="shared" si="18"/>
        <v>36.879653089566148</v>
      </c>
      <c r="F164" s="1">
        <f t="shared" si="19"/>
        <v>1.1715530895661459</v>
      </c>
      <c r="G164" s="1">
        <f t="shared" si="20"/>
        <v>3.280916905593257E-2</v>
      </c>
      <c r="H164">
        <f t="shared" si="14"/>
        <v>-1.1715530895661459</v>
      </c>
      <c r="I164">
        <f t="shared" si="15"/>
        <v>1.372536641671982</v>
      </c>
    </row>
    <row r="165" spans="1:9">
      <c r="A165">
        <v>2.7</v>
      </c>
      <c r="B165">
        <v>39.799999999999997</v>
      </c>
      <c r="C165">
        <f t="shared" si="16"/>
        <v>107.46</v>
      </c>
      <c r="D165">
        <f t="shared" si="17"/>
        <v>7.2900000000000009</v>
      </c>
      <c r="E165" s="1">
        <f t="shared" si="18"/>
        <v>38.292220504964618</v>
      </c>
      <c r="F165" s="1">
        <f t="shared" si="19"/>
        <v>1.5077794950353791</v>
      </c>
      <c r="G165" s="1">
        <f t="shared" si="20"/>
        <v>3.7883906910436665E-2</v>
      </c>
      <c r="H165">
        <f t="shared" si="14"/>
        <v>1.5077794950353791</v>
      </c>
      <c r="I165">
        <f t="shared" si="15"/>
        <v>2.2733990056491429</v>
      </c>
    </row>
    <row r="166" spans="1:9">
      <c r="A166">
        <v>3.5</v>
      </c>
      <c r="B166">
        <v>37.349899999999998</v>
      </c>
      <c r="C166">
        <f t="shared" si="16"/>
        <v>130.72465</v>
      </c>
      <c r="D166">
        <f t="shared" si="17"/>
        <v>12.25</v>
      </c>
      <c r="E166" s="1">
        <f t="shared" si="18"/>
        <v>34.525374063902014</v>
      </c>
      <c r="F166" s="1">
        <f t="shared" si="19"/>
        <v>2.8245259360979844</v>
      </c>
      <c r="G166" s="1">
        <f t="shared" si="20"/>
        <v>7.5623386839000495E-2</v>
      </c>
      <c r="H166">
        <f t="shared" si="14"/>
        <v>2.8245259360979844</v>
      </c>
      <c r="I166">
        <f t="shared" si="15"/>
        <v>7.9779467636901948</v>
      </c>
    </row>
    <row r="167" spans="1:9">
      <c r="A167">
        <v>2.4</v>
      </c>
      <c r="B167">
        <v>46.8</v>
      </c>
      <c r="C167">
        <f t="shared" si="16"/>
        <v>112.32</v>
      </c>
      <c r="D167">
        <f t="shared" si="17"/>
        <v>5.76</v>
      </c>
      <c r="E167" s="1">
        <f t="shared" si="18"/>
        <v>39.704787920363103</v>
      </c>
      <c r="F167" s="1">
        <f t="shared" si="19"/>
        <v>7.0952120796368945</v>
      </c>
      <c r="G167" s="1">
        <f t="shared" si="20"/>
        <v>0.15160709571873707</v>
      </c>
      <c r="H167">
        <f t="shared" si="14"/>
        <v>7.0952120796368945</v>
      </c>
      <c r="I167">
        <f t="shared" si="15"/>
        <v>50.342034455025306</v>
      </c>
    </row>
    <row r="168" spans="1:9">
      <c r="A168">
        <v>4.8</v>
      </c>
      <c r="B168">
        <v>31.8</v>
      </c>
      <c r="C168">
        <f t="shared" si="16"/>
        <v>152.63999999999999</v>
      </c>
      <c r="D168">
        <f t="shared" si="17"/>
        <v>23.04</v>
      </c>
      <c r="E168" s="1">
        <f t="shared" si="18"/>
        <v>28.404248597175275</v>
      </c>
      <c r="F168" s="1">
        <f t="shared" si="19"/>
        <v>3.3957514028247253</v>
      </c>
      <c r="G168" s="1">
        <f t="shared" si="20"/>
        <v>0.10678463530895363</v>
      </c>
      <c r="H168">
        <f t="shared" si="14"/>
        <v>3.3957514028247253</v>
      </c>
      <c r="I168">
        <f t="shared" si="15"/>
        <v>11.53112758978609</v>
      </c>
    </row>
    <row r="169" spans="1:9">
      <c r="A169">
        <v>5</v>
      </c>
      <c r="B169">
        <v>23.820399999999999</v>
      </c>
      <c r="C169">
        <f t="shared" si="16"/>
        <v>119.102</v>
      </c>
      <c r="D169">
        <f t="shared" si="17"/>
        <v>25</v>
      </c>
      <c r="E169" s="1">
        <f t="shared" si="18"/>
        <v>27.462536986909623</v>
      </c>
      <c r="F169" s="1">
        <f t="shared" si="19"/>
        <v>3.6421369869096232</v>
      </c>
      <c r="G169" s="1">
        <f t="shared" si="20"/>
        <v>0.15289990877187717</v>
      </c>
      <c r="H169">
        <f t="shared" si="14"/>
        <v>-3.6421369869096232</v>
      </c>
      <c r="I169">
        <f t="shared" si="15"/>
        <v>13.265161831415108</v>
      </c>
    </row>
    <row r="170" spans="1:9">
      <c r="A170">
        <v>2.4</v>
      </c>
      <c r="B170">
        <v>46.9</v>
      </c>
      <c r="C170">
        <f t="shared" si="16"/>
        <v>112.55999999999999</v>
      </c>
      <c r="D170">
        <f t="shared" si="17"/>
        <v>5.76</v>
      </c>
      <c r="E170" s="1">
        <f t="shared" si="18"/>
        <v>39.704787920363103</v>
      </c>
      <c r="F170" s="1">
        <f t="shared" si="19"/>
        <v>7.1952120796368959</v>
      </c>
      <c r="G170" s="1">
        <f t="shared" si="20"/>
        <v>0.15341603581315344</v>
      </c>
      <c r="H170">
        <f t="shared" si="14"/>
        <v>7.1952120796368959</v>
      </c>
      <c r="I170">
        <f t="shared" si="15"/>
        <v>51.771076870952704</v>
      </c>
    </row>
    <row r="171" spans="1:9">
      <c r="A171">
        <v>1.3</v>
      </c>
      <c r="B171">
        <v>32.1</v>
      </c>
      <c r="C171">
        <f t="shared" si="16"/>
        <v>41.730000000000004</v>
      </c>
      <c r="D171">
        <f t="shared" si="17"/>
        <v>1.6900000000000002</v>
      </c>
      <c r="E171" s="1">
        <f t="shared" si="18"/>
        <v>44.884201776824185</v>
      </c>
      <c r="F171" s="1">
        <f t="shared" si="19"/>
        <v>12.784201776824183</v>
      </c>
      <c r="G171" s="1">
        <f t="shared" si="20"/>
        <v>0.39826173759576894</v>
      </c>
      <c r="H171">
        <f t="shared" si="14"/>
        <v>-12.784201776824183</v>
      </c>
      <c r="I171">
        <f t="shared" si="15"/>
        <v>163.43581507055461</v>
      </c>
    </row>
    <row r="172" spans="1:9">
      <c r="A172">
        <v>5.3</v>
      </c>
      <c r="B172">
        <v>24.299900000000001</v>
      </c>
      <c r="C172">
        <f t="shared" si="16"/>
        <v>128.78946999999999</v>
      </c>
      <c r="D172">
        <f t="shared" si="17"/>
        <v>28.09</v>
      </c>
      <c r="E172" s="1">
        <f t="shared" si="18"/>
        <v>26.049969571511145</v>
      </c>
      <c r="F172" s="1">
        <f t="shared" si="19"/>
        <v>1.7500695715111441</v>
      </c>
      <c r="G172" s="1">
        <f t="shared" si="20"/>
        <v>7.2019620307538057E-2</v>
      </c>
      <c r="H172">
        <f t="shared" si="14"/>
        <v>-1.7500695715111441</v>
      </c>
      <c r="I172">
        <f t="shared" si="15"/>
        <v>3.0627435051291996</v>
      </c>
    </row>
    <row r="173" spans="1:9">
      <c r="A173">
        <v>3</v>
      </c>
      <c r="B173">
        <v>34.7288</v>
      </c>
      <c r="C173">
        <f t="shared" si="16"/>
        <v>104.18639999999999</v>
      </c>
      <c r="D173">
        <f t="shared" si="17"/>
        <v>9</v>
      </c>
      <c r="E173" s="1">
        <f t="shared" si="18"/>
        <v>36.879653089566148</v>
      </c>
      <c r="F173" s="1">
        <f t="shared" si="19"/>
        <v>2.150853089566148</v>
      </c>
      <c r="G173" s="1">
        <f t="shared" si="20"/>
        <v>6.1932836422973092E-2</v>
      </c>
      <c r="H173">
        <f t="shared" si="14"/>
        <v>-2.150853089566148</v>
      </c>
      <c r="I173">
        <f t="shared" si="15"/>
        <v>4.626169012896244</v>
      </c>
    </row>
    <row r="174" spans="1:9">
      <c r="A174">
        <v>3</v>
      </c>
      <c r="B174">
        <v>35</v>
      </c>
      <c r="C174">
        <f t="shared" si="16"/>
        <v>105</v>
      </c>
      <c r="D174">
        <f t="shared" si="17"/>
        <v>9</v>
      </c>
      <c r="E174" s="1">
        <f t="shared" si="18"/>
        <v>36.879653089566148</v>
      </c>
      <c r="F174" s="1">
        <f t="shared" si="19"/>
        <v>1.8796530895661476</v>
      </c>
      <c r="G174" s="1">
        <f t="shared" si="20"/>
        <v>5.370437398760422E-2</v>
      </c>
      <c r="H174">
        <f t="shared" si="14"/>
        <v>-1.8796530895661476</v>
      </c>
      <c r="I174">
        <f t="shared" si="15"/>
        <v>3.533095737115564</v>
      </c>
    </row>
    <row r="175" spans="1:9">
      <c r="A175">
        <v>2</v>
      </c>
      <c r="B175">
        <v>38</v>
      </c>
      <c r="C175">
        <f t="shared" si="16"/>
        <v>76</v>
      </c>
      <c r="D175">
        <f t="shared" si="17"/>
        <v>4</v>
      </c>
      <c r="E175" s="1">
        <f t="shared" si="18"/>
        <v>41.588211140894401</v>
      </c>
      <c r="F175" s="1">
        <f t="shared" si="19"/>
        <v>3.5882111408944013</v>
      </c>
      <c r="G175" s="1">
        <f t="shared" si="20"/>
        <v>9.4426608970905296E-2</v>
      </c>
      <c r="H175">
        <f t="shared" si="14"/>
        <v>-3.5882111408944013</v>
      </c>
      <c r="I175">
        <f t="shared" si="15"/>
        <v>12.875259191638701</v>
      </c>
    </row>
    <row r="176" spans="1:9">
      <c r="A176">
        <v>3.6</v>
      </c>
      <c r="B176">
        <v>37.690800000000003</v>
      </c>
      <c r="C176">
        <f t="shared" si="16"/>
        <v>135.68688</v>
      </c>
      <c r="D176">
        <f t="shared" si="17"/>
        <v>12.96</v>
      </c>
      <c r="E176" s="1">
        <f t="shared" si="18"/>
        <v>34.054518258769185</v>
      </c>
      <c r="F176" s="1">
        <f t="shared" si="19"/>
        <v>3.6362817412308175</v>
      </c>
      <c r="G176" s="1">
        <f t="shared" si="20"/>
        <v>9.6476639955395405E-2</v>
      </c>
      <c r="H176">
        <f t="shared" si="14"/>
        <v>3.6362817412308175</v>
      </c>
      <c r="I176">
        <f t="shared" si="15"/>
        <v>13.222544901608625</v>
      </c>
    </row>
    <row r="177" spans="1:9">
      <c r="A177">
        <v>2.5</v>
      </c>
      <c r="B177">
        <v>37.5</v>
      </c>
      <c r="C177">
        <f t="shared" si="16"/>
        <v>93.75</v>
      </c>
      <c r="D177">
        <f t="shared" si="17"/>
        <v>6.25</v>
      </c>
      <c r="E177" s="1">
        <f t="shared" si="18"/>
        <v>39.233932115230274</v>
      </c>
      <c r="F177" s="1">
        <f t="shared" si="19"/>
        <v>1.7339321152302745</v>
      </c>
      <c r="G177" s="1">
        <f t="shared" si="20"/>
        <v>4.6238189739473988E-2</v>
      </c>
      <c r="H177">
        <f t="shared" si="14"/>
        <v>-1.7339321152302745</v>
      </c>
      <c r="I177">
        <f t="shared" si="15"/>
        <v>3.0065205802269337</v>
      </c>
    </row>
    <row r="178" spans="1:9">
      <c r="A178">
        <v>4</v>
      </c>
      <c r="B178">
        <v>26.813700000000001</v>
      </c>
      <c r="C178">
        <f t="shared" si="16"/>
        <v>107.2548</v>
      </c>
      <c r="D178">
        <f t="shared" si="17"/>
        <v>16</v>
      </c>
      <c r="E178" s="1">
        <f t="shared" si="18"/>
        <v>32.17109503823788</v>
      </c>
      <c r="F178" s="1">
        <f t="shared" si="19"/>
        <v>5.357395038237879</v>
      </c>
      <c r="G178" s="1">
        <f t="shared" si="20"/>
        <v>0.199800663028149</v>
      </c>
      <c r="H178">
        <f t="shared" si="14"/>
        <v>-5.357395038237879</v>
      </c>
      <c r="I178">
        <f t="shared" si="15"/>
        <v>28.701681595735845</v>
      </c>
    </row>
    <row r="179" spans="1:9">
      <c r="A179">
        <v>2.2000000000000002</v>
      </c>
      <c r="B179">
        <v>44.999099999999999</v>
      </c>
      <c r="C179">
        <f t="shared" si="16"/>
        <v>98.998020000000011</v>
      </c>
      <c r="D179">
        <f t="shared" si="17"/>
        <v>4.8400000000000007</v>
      </c>
      <c r="E179" s="1">
        <f t="shared" si="18"/>
        <v>40.646499530628752</v>
      </c>
      <c r="F179" s="1">
        <f t="shared" si="19"/>
        <v>4.3526004693712466</v>
      </c>
      <c r="G179" s="1">
        <f t="shared" si="20"/>
        <v>9.6726389402704643E-2</v>
      </c>
      <c r="H179">
        <f t="shared" si="14"/>
        <v>4.3526004693712466</v>
      </c>
      <c r="I179">
        <f t="shared" si="15"/>
        <v>18.945130845970795</v>
      </c>
    </row>
    <row r="180" spans="1:9">
      <c r="A180">
        <v>5.3</v>
      </c>
      <c r="B180">
        <v>23.299900000000001</v>
      </c>
      <c r="C180">
        <f t="shared" si="16"/>
        <v>123.48947</v>
      </c>
      <c r="D180">
        <f t="shared" si="17"/>
        <v>28.09</v>
      </c>
      <c r="E180" s="1">
        <f t="shared" si="18"/>
        <v>26.049969571511145</v>
      </c>
      <c r="F180" s="1">
        <f t="shared" si="19"/>
        <v>2.7500695715111441</v>
      </c>
      <c r="G180" s="1">
        <f t="shared" si="20"/>
        <v>0.11802924353800419</v>
      </c>
      <c r="H180">
        <f t="shared" si="14"/>
        <v>-2.7500695715111441</v>
      </c>
      <c r="I180">
        <f t="shared" si="15"/>
        <v>7.5628826481514873</v>
      </c>
    </row>
    <row r="181" spans="1:9">
      <c r="A181">
        <v>3.6</v>
      </c>
      <c r="B181">
        <v>37</v>
      </c>
      <c r="C181">
        <f t="shared" si="16"/>
        <v>133.20000000000002</v>
      </c>
      <c r="D181">
        <f t="shared" si="17"/>
        <v>12.96</v>
      </c>
      <c r="E181" s="1">
        <f t="shared" si="18"/>
        <v>34.054518258769185</v>
      </c>
      <c r="F181" s="1">
        <f t="shared" si="19"/>
        <v>2.9454817412308145</v>
      </c>
      <c r="G181" s="1">
        <f t="shared" si="20"/>
        <v>7.9607614627859855E-2</v>
      </c>
      <c r="H181">
        <f t="shared" si="14"/>
        <v>2.9454817412308145</v>
      </c>
      <c r="I181">
        <f t="shared" si="15"/>
        <v>8.675862687924111</v>
      </c>
    </row>
    <row r="182" spans="1:9">
      <c r="A182">
        <v>3.7</v>
      </c>
      <c r="B182">
        <v>25.1</v>
      </c>
      <c r="C182">
        <f t="shared" si="16"/>
        <v>92.87</v>
      </c>
      <c r="D182">
        <f t="shared" si="17"/>
        <v>13.690000000000001</v>
      </c>
      <c r="E182" s="1">
        <f t="shared" si="18"/>
        <v>33.583662453636364</v>
      </c>
      <c r="F182" s="1">
        <f t="shared" si="19"/>
        <v>8.483662453636363</v>
      </c>
      <c r="G182" s="1">
        <f t="shared" si="20"/>
        <v>0.3379945200651937</v>
      </c>
      <c r="H182">
        <f t="shared" si="14"/>
        <v>-8.483662453636363</v>
      </c>
      <c r="I182">
        <f t="shared" si="15"/>
        <v>71.972528627239356</v>
      </c>
    </row>
    <row r="183" spans="1:9">
      <c r="A183">
        <v>4.8</v>
      </c>
      <c r="B183">
        <v>26.212499999999999</v>
      </c>
      <c r="C183">
        <f t="shared" si="16"/>
        <v>125.82</v>
      </c>
      <c r="D183">
        <f t="shared" si="17"/>
        <v>23.04</v>
      </c>
      <c r="E183" s="1">
        <f t="shared" si="18"/>
        <v>28.404248597175275</v>
      </c>
      <c r="F183" s="1">
        <f t="shared" si="19"/>
        <v>2.1917485971752768</v>
      </c>
      <c r="G183" s="1">
        <f t="shared" si="20"/>
        <v>8.3614634131627161E-2</v>
      </c>
      <c r="H183">
        <f t="shared" si="14"/>
        <v>-2.1917485971752768</v>
      </c>
      <c r="I183">
        <f t="shared" si="15"/>
        <v>4.8037619132197937</v>
      </c>
    </row>
    <row r="184" spans="1:9">
      <c r="A184">
        <v>2.5</v>
      </c>
      <c r="B184">
        <v>32.910299999999999</v>
      </c>
      <c r="C184">
        <f t="shared" si="16"/>
        <v>82.275750000000002</v>
      </c>
      <c r="D184">
        <f t="shared" si="17"/>
        <v>6.25</v>
      </c>
      <c r="E184" s="1">
        <f t="shared" si="18"/>
        <v>39.233932115230274</v>
      </c>
      <c r="F184" s="1">
        <f t="shared" si="19"/>
        <v>6.323632115230275</v>
      </c>
      <c r="G184" s="1">
        <f t="shared" si="20"/>
        <v>0.19214750747426415</v>
      </c>
      <c r="H184">
        <f t="shared" si="14"/>
        <v>-6.323632115230275</v>
      </c>
      <c r="I184">
        <f t="shared" si="15"/>
        <v>39.988323128771725</v>
      </c>
    </row>
    <row r="185" spans="1:9">
      <c r="A185">
        <v>3.6</v>
      </c>
      <c r="B185">
        <v>35.1</v>
      </c>
      <c r="C185">
        <f t="shared" si="16"/>
        <v>126.36000000000001</v>
      </c>
      <c r="D185">
        <f t="shared" si="17"/>
        <v>12.96</v>
      </c>
      <c r="E185" s="1">
        <f t="shared" si="18"/>
        <v>34.054518258769185</v>
      </c>
      <c r="F185" s="1">
        <f t="shared" si="19"/>
        <v>1.0454817412308159</v>
      </c>
      <c r="G185" s="1">
        <f t="shared" si="20"/>
        <v>2.9785804593470539E-2</v>
      </c>
      <c r="H185">
        <f t="shared" si="14"/>
        <v>1.0454817412308159</v>
      </c>
      <c r="I185">
        <f t="shared" si="15"/>
        <v>1.0930320712470187</v>
      </c>
    </row>
    <row r="186" spans="1:9">
      <c r="A186">
        <v>3</v>
      </c>
      <c r="B186">
        <v>36.558999999999997</v>
      </c>
      <c r="C186">
        <f t="shared" si="16"/>
        <v>109.67699999999999</v>
      </c>
      <c r="D186">
        <f t="shared" si="17"/>
        <v>9</v>
      </c>
      <c r="E186" s="1">
        <f t="shared" si="18"/>
        <v>36.879653089566148</v>
      </c>
      <c r="F186" s="1">
        <f t="shared" si="19"/>
        <v>0.32065308956615013</v>
      </c>
      <c r="G186" s="1">
        <f t="shared" si="20"/>
        <v>8.7708386325159367E-3</v>
      </c>
      <c r="H186">
        <f t="shared" si="14"/>
        <v>-0.32065308956615013</v>
      </c>
      <c r="I186">
        <f t="shared" si="15"/>
        <v>0.1028184038483175</v>
      </c>
    </row>
    <row r="187" spans="1:9">
      <c r="A187">
        <v>3.8</v>
      </c>
      <c r="B187">
        <v>33.235700000000001</v>
      </c>
      <c r="C187">
        <f t="shared" si="16"/>
        <v>126.29566</v>
      </c>
      <c r="D187">
        <f t="shared" si="17"/>
        <v>14.44</v>
      </c>
      <c r="E187" s="1">
        <f t="shared" si="18"/>
        <v>33.112806648503536</v>
      </c>
      <c r="F187" s="1">
        <f t="shared" si="19"/>
        <v>0.12289335149646519</v>
      </c>
      <c r="G187" s="1">
        <f t="shared" si="20"/>
        <v>3.6976309058170936E-3</v>
      </c>
      <c r="H187">
        <f t="shared" si="14"/>
        <v>0.12289335149646519</v>
      </c>
      <c r="I187">
        <f t="shared" si="15"/>
        <v>1.5102775842033742E-2</v>
      </c>
    </row>
    <row r="188" spans="1:9">
      <c r="A188">
        <v>2</v>
      </c>
      <c r="B188">
        <v>47.7</v>
      </c>
      <c r="C188">
        <f t="shared" si="16"/>
        <v>95.4</v>
      </c>
      <c r="D188">
        <f t="shared" si="17"/>
        <v>4</v>
      </c>
      <c r="E188" s="1">
        <f t="shared" si="18"/>
        <v>41.588211140894401</v>
      </c>
      <c r="F188" s="1">
        <f t="shared" si="19"/>
        <v>6.1117888591056015</v>
      </c>
      <c r="G188" s="1">
        <f t="shared" si="20"/>
        <v>0.12812974547391198</v>
      </c>
      <c r="H188">
        <f t="shared" si="14"/>
        <v>6.1117888591056015</v>
      </c>
      <c r="I188">
        <f t="shared" si="15"/>
        <v>37.353963058287349</v>
      </c>
    </row>
    <row r="189" spans="1:9">
      <c r="A189">
        <v>5.7</v>
      </c>
      <c r="B189">
        <v>34.5</v>
      </c>
      <c r="C189">
        <f t="shared" si="16"/>
        <v>196.65</v>
      </c>
      <c r="D189">
        <f t="shared" si="17"/>
        <v>32.49</v>
      </c>
      <c r="E189" s="1">
        <f t="shared" si="18"/>
        <v>24.166546350979839</v>
      </c>
      <c r="F189" s="1">
        <f t="shared" si="19"/>
        <v>10.333453649020161</v>
      </c>
      <c r="G189" s="1">
        <f t="shared" si="20"/>
        <v>0.29952039562377275</v>
      </c>
      <c r="H189">
        <f t="shared" si="14"/>
        <v>10.333453649020161</v>
      </c>
      <c r="I189">
        <f t="shared" si="15"/>
        <v>106.78026431644807</v>
      </c>
    </row>
    <row r="190" spans="1:9">
      <c r="A190">
        <v>5.7</v>
      </c>
      <c r="B190">
        <v>25.555099999999999</v>
      </c>
      <c r="C190">
        <f t="shared" si="16"/>
        <v>145.66407000000001</v>
      </c>
      <c r="D190">
        <f t="shared" si="17"/>
        <v>32.49</v>
      </c>
      <c r="E190" s="1">
        <f t="shared" si="18"/>
        <v>24.166546350979839</v>
      </c>
      <c r="F190" s="1">
        <f t="shared" si="19"/>
        <v>1.3885536490201602</v>
      </c>
      <c r="G190" s="1">
        <f t="shared" si="20"/>
        <v>5.4335676597632575E-2</v>
      </c>
      <c r="H190">
        <f t="shared" si="14"/>
        <v>1.3885536490201602</v>
      </c>
      <c r="I190">
        <f t="shared" si="15"/>
        <v>1.9280812362072022</v>
      </c>
    </row>
    <row r="191" spans="1:9">
      <c r="A191">
        <v>2.4</v>
      </c>
      <c r="B191">
        <v>35.587699999999998</v>
      </c>
      <c r="C191">
        <f t="shared" si="16"/>
        <v>85.410479999999993</v>
      </c>
      <c r="D191">
        <f t="shared" si="17"/>
        <v>5.76</v>
      </c>
      <c r="E191" s="1">
        <f t="shared" si="18"/>
        <v>39.704787920363103</v>
      </c>
      <c r="F191" s="1">
        <f t="shared" si="19"/>
        <v>4.1170879203631046</v>
      </c>
      <c r="G191" s="1">
        <f t="shared" si="20"/>
        <v>0.11568850811834158</v>
      </c>
      <c r="H191">
        <f t="shared" si="14"/>
        <v>-4.1170879203631046</v>
      </c>
      <c r="I191">
        <f t="shared" si="15"/>
        <v>16.950412943999794</v>
      </c>
    </row>
    <row r="192" spans="1:9">
      <c r="A192">
        <v>3.6</v>
      </c>
      <c r="B192">
        <v>38.1</v>
      </c>
      <c r="C192">
        <f t="shared" si="16"/>
        <v>137.16</v>
      </c>
      <c r="D192">
        <f t="shared" si="17"/>
        <v>12.96</v>
      </c>
      <c r="E192" s="1">
        <f t="shared" si="18"/>
        <v>34.054518258769185</v>
      </c>
      <c r="F192" s="1">
        <f t="shared" si="19"/>
        <v>4.0454817412308159</v>
      </c>
      <c r="G192" s="1">
        <f t="shared" si="20"/>
        <v>0.10618062312941774</v>
      </c>
      <c r="H192">
        <f t="shared" si="14"/>
        <v>4.0454817412308159</v>
      </c>
      <c r="I192">
        <f t="shared" si="15"/>
        <v>16.365922518631915</v>
      </c>
    </row>
    <row r="193" spans="1:9">
      <c r="A193">
        <v>1.8</v>
      </c>
      <c r="B193">
        <v>44.2</v>
      </c>
      <c r="C193">
        <f t="shared" si="16"/>
        <v>79.56</v>
      </c>
      <c r="D193">
        <f t="shared" si="17"/>
        <v>3.24</v>
      </c>
      <c r="E193" s="1">
        <f t="shared" si="18"/>
        <v>42.529922751160058</v>
      </c>
      <c r="F193" s="1">
        <f t="shared" si="19"/>
        <v>1.6700772488399451</v>
      </c>
      <c r="G193" s="1">
        <f t="shared" si="20"/>
        <v>3.778455314117523E-2</v>
      </c>
      <c r="H193">
        <f t="shared" si="14"/>
        <v>1.6700772488399451</v>
      </c>
      <c r="I193">
        <f t="shared" si="15"/>
        <v>2.7891580170928001</v>
      </c>
    </row>
    <row r="194" spans="1:9">
      <c r="A194">
        <v>2</v>
      </c>
      <c r="B194">
        <v>41.521000000000001</v>
      </c>
      <c r="C194">
        <f t="shared" si="16"/>
        <v>83.042000000000002</v>
      </c>
      <c r="D194">
        <f t="shared" si="17"/>
        <v>4</v>
      </c>
      <c r="E194" s="1">
        <f t="shared" si="18"/>
        <v>41.588211140894401</v>
      </c>
      <c r="F194" s="1">
        <f t="shared" si="19"/>
        <v>6.7211140894400501E-2</v>
      </c>
      <c r="G194" s="1">
        <f t="shared" si="20"/>
        <v>1.6187264491317767E-3</v>
      </c>
      <c r="H194">
        <f t="shared" ref="H194:H257" si="21">B194-E194</f>
        <v>-6.7211140894400501E-2</v>
      </c>
      <c r="I194">
        <f t="shared" ref="I194:I257" si="22">H194^2</f>
        <v>4.5173374603269551E-3</v>
      </c>
    </row>
    <row r="195" spans="1:9">
      <c r="A195">
        <v>3.5</v>
      </c>
      <c r="B195">
        <v>36.6</v>
      </c>
      <c r="C195">
        <f t="shared" ref="C195:C258" si="23">(A195*B195)</f>
        <v>128.1</v>
      </c>
      <c r="D195">
        <f t="shared" ref="D195:D258" si="24">(A195^2)</f>
        <v>12.25</v>
      </c>
      <c r="E195" s="1">
        <f t="shared" ref="E195:E258" si="25">$L$30+$L$29*A195</f>
        <v>34.525374063902014</v>
      </c>
      <c r="F195" s="1">
        <f t="shared" ref="F195:F258" si="26">ABS(B195-E195)</f>
        <v>2.0746259360979877</v>
      </c>
      <c r="G195" s="1">
        <f t="shared" ref="G195:G258" si="27">F195/B195</f>
        <v>5.6683768745846658E-2</v>
      </c>
      <c r="H195">
        <f t="shared" si="21"/>
        <v>2.0746259360979877</v>
      </c>
      <c r="I195">
        <f t="shared" si="22"/>
        <v>4.3040727747304519</v>
      </c>
    </row>
    <row r="196" spans="1:9">
      <c r="A196">
        <v>2</v>
      </c>
      <c r="B196">
        <v>42</v>
      </c>
      <c r="C196">
        <f t="shared" si="23"/>
        <v>84</v>
      </c>
      <c r="D196">
        <f t="shared" si="24"/>
        <v>4</v>
      </c>
      <c r="E196" s="1">
        <f t="shared" si="25"/>
        <v>41.588211140894401</v>
      </c>
      <c r="F196" s="1">
        <f t="shared" si="26"/>
        <v>0.4117888591055987</v>
      </c>
      <c r="G196" s="1">
        <f t="shared" si="27"/>
        <v>9.804496645371398E-3</v>
      </c>
      <c r="H196">
        <f t="shared" si="21"/>
        <v>0.4117888591055987</v>
      </c>
      <c r="I196">
        <f t="shared" si="22"/>
        <v>0.16957006448349063</v>
      </c>
    </row>
    <row r="197" spans="1:9">
      <c r="A197">
        <v>2.4</v>
      </c>
      <c r="B197">
        <v>37.976399999999998</v>
      </c>
      <c r="C197">
        <f t="shared" si="23"/>
        <v>91.143359999999987</v>
      </c>
      <c r="D197">
        <f t="shared" si="24"/>
        <v>5.76</v>
      </c>
      <c r="E197" s="1">
        <f t="shared" si="25"/>
        <v>39.704787920363103</v>
      </c>
      <c r="F197" s="1">
        <f t="shared" si="26"/>
        <v>1.7283879203631045</v>
      </c>
      <c r="G197" s="1">
        <f t="shared" si="27"/>
        <v>4.5512158086682901E-2</v>
      </c>
      <c r="H197">
        <f t="shared" si="21"/>
        <v>-1.7283879203631045</v>
      </c>
      <c r="I197">
        <f t="shared" si="22"/>
        <v>2.9873248032570974</v>
      </c>
    </row>
    <row r="198" spans="1:9">
      <c r="A198">
        <v>3.8</v>
      </c>
      <c r="B198">
        <v>34.255000000000003</v>
      </c>
      <c r="C198">
        <f t="shared" si="23"/>
        <v>130.16900000000001</v>
      </c>
      <c r="D198">
        <f t="shared" si="24"/>
        <v>14.44</v>
      </c>
      <c r="E198" s="1">
        <f t="shared" si="25"/>
        <v>33.112806648503536</v>
      </c>
      <c r="F198" s="1">
        <f t="shared" si="26"/>
        <v>1.1421933514964664</v>
      </c>
      <c r="G198" s="1">
        <f t="shared" si="27"/>
        <v>3.3343843278250365E-2</v>
      </c>
      <c r="H198">
        <f t="shared" si="21"/>
        <v>1.1421933514964664</v>
      </c>
      <c r="I198">
        <f t="shared" si="22"/>
        <v>1.3046056522027305</v>
      </c>
    </row>
    <row r="199" spans="1:9">
      <c r="A199">
        <v>4.5999999999999996</v>
      </c>
      <c r="B199">
        <v>22.7</v>
      </c>
      <c r="C199">
        <f t="shared" si="23"/>
        <v>104.41999999999999</v>
      </c>
      <c r="D199">
        <f t="shared" si="24"/>
        <v>21.159999999999997</v>
      </c>
      <c r="E199" s="1">
        <f t="shared" si="25"/>
        <v>29.345960207440928</v>
      </c>
      <c r="F199" s="1">
        <f t="shared" si="26"/>
        <v>6.645960207440929</v>
      </c>
      <c r="G199" s="1">
        <f t="shared" si="27"/>
        <v>0.29277357742030524</v>
      </c>
      <c r="H199">
        <f t="shared" si="21"/>
        <v>-6.645960207440929</v>
      </c>
      <c r="I199">
        <f t="shared" si="22"/>
        <v>44.168787078888279</v>
      </c>
    </row>
    <row r="200" spans="1:9">
      <c r="A200">
        <v>6</v>
      </c>
      <c r="B200">
        <v>30.5</v>
      </c>
      <c r="C200">
        <f t="shared" si="23"/>
        <v>183</v>
      </c>
      <c r="D200">
        <f t="shared" si="24"/>
        <v>36</v>
      </c>
      <c r="E200" s="1">
        <f t="shared" si="25"/>
        <v>22.753978935581365</v>
      </c>
      <c r="F200" s="1">
        <f t="shared" si="26"/>
        <v>7.7460210644186347</v>
      </c>
      <c r="G200" s="1">
        <f t="shared" si="27"/>
        <v>0.25396790375143063</v>
      </c>
      <c r="H200">
        <f t="shared" si="21"/>
        <v>7.7460210644186347</v>
      </c>
      <c r="I200">
        <f t="shared" si="22"/>
        <v>60.0008423304172</v>
      </c>
    </row>
    <row r="201" spans="1:9">
      <c r="A201">
        <v>5.3</v>
      </c>
      <c r="B201">
        <v>29.020499999999998</v>
      </c>
      <c r="C201">
        <f t="shared" si="23"/>
        <v>153.80865</v>
      </c>
      <c r="D201">
        <f t="shared" si="24"/>
        <v>28.09</v>
      </c>
      <c r="E201" s="1">
        <f t="shared" si="25"/>
        <v>26.049969571511145</v>
      </c>
      <c r="F201" s="1">
        <f t="shared" si="26"/>
        <v>2.9705304284888534</v>
      </c>
      <c r="G201" s="1">
        <f t="shared" si="27"/>
        <v>0.10235972600364754</v>
      </c>
      <c r="H201">
        <f t="shared" si="21"/>
        <v>2.9705304284888534</v>
      </c>
      <c r="I201">
        <f t="shared" si="22"/>
        <v>8.8240510265781715</v>
      </c>
    </row>
    <row r="202" spans="1:9">
      <c r="A202">
        <v>4.7</v>
      </c>
      <c r="B202">
        <v>28.0198</v>
      </c>
      <c r="C202">
        <f t="shared" si="23"/>
        <v>131.69306</v>
      </c>
      <c r="D202">
        <f t="shared" si="24"/>
        <v>22.090000000000003</v>
      </c>
      <c r="E202" s="1">
        <f t="shared" si="25"/>
        <v>28.8751044023081</v>
      </c>
      <c r="F202" s="1">
        <f t="shared" si="26"/>
        <v>0.85530440230810001</v>
      </c>
      <c r="G202" s="1">
        <f t="shared" si="27"/>
        <v>3.0525000260819134E-2</v>
      </c>
      <c r="H202">
        <f t="shared" si="21"/>
        <v>-0.85530440230810001</v>
      </c>
      <c r="I202">
        <f t="shared" si="22"/>
        <v>0.73154562060761619</v>
      </c>
    </row>
    <row r="203" spans="1:9">
      <c r="A203">
        <v>2.5</v>
      </c>
      <c r="B203">
        <v>35.860599999999998</v>
      </c>
      <c r="C203">
        <f t="shared" si="23"/>
        <v>89.651499999999999</v>
      </c>
      <c r="D203">
        <f t="shared" si="24"/>
        <v>6.25</v>
      </c>
      <c r="E203" s="1">
        <f t="shared" si="25"/>
        <v>39.233932115230274</v>
      </c>
      <c r="F203" s="1">
        <f t="shared" si="26"/>
        <v>3.3733321152302764</v>
      </c>
      <c r="G203" s="1">
        <f t="shared" si="27"/>
        <v>9.406792176456269E-2</v>
      </c>
      <c r="H203">
        <f t="shared" si="21"/>
        <v>-3.3733321152302764</v>
      </c>
      <c r="I203">
        <f t="shared" si="22"/>
        <v>11.379369559643971</v>
      </c>
    </row>
    <row r="204" spans="1:9">
      <c r="A204">
        <v>3.6</v>
      </c>
      <c r="B204">
        <v>40</v>
      </c>
      <c r="C204">
        <f t="shared" si="23"/>
        <v>144</v>
      </c>
      <c r="D204">
        <f t="shared" si="24"/>
        <v>12.96</v>
      </c>
      <c r="E204" s="1">
        <f t="shared" si="25"/>
        <v>34.054518258769185</v>
      </c>
      <c r="F204" s="1">
        <f t="shared" si="26"/>
        <v>5.9454817412308145</v>
      </c>
      <c r="G204" s="1">
        <f t="shared" si="27"/>
        <v>0.14863704353077037</v>
      </c>
      <c r="H204">
        <f t="shared" si="21"/>
        <v>5.9454817412308145</v>
      </c>
      <c r="I204">
        <f t="shared" si="22"/>
        <v>35.348753135308996</v>
      </c>
    </row>
    <row r="205" spans="1:9">
      <c r="A205">
        <v>3</v>
      </c>
      <c r="B205">
        <v>34.4</v>
      </c>
      <c r="C205">
        <f t="shared" si="23"/>
        <v>103.19999999999999</v>
      </c>
      <c r="D205">
        <f t="shared" si="24"/>
        <v>9</v>
      </c>
      <c r="E205" s="1">
        <f t="shared" si="25"/>
        <v>36.879653089566148</v>
      </c>
      <c r="F205" s="1">
        <f t="shared" si="26"/>
        <v>2.479653089566149</v>
      </c>
      <c r="G205" s="1">
        <f t="shared" si="27"/>
        <v>7.2082938650178757E-2</v>
      </c>
      <c r="H205">
        <f t="shared" si="21"/>
        <v>-2.479653089566149</v>
      </c>
      <c r="I205">
        <f t="shared" si="22"/>
        <v>6.148679444594948</v>
      </c>
    </row>
    <row r="206" spans="1:9">
      <c r="A206">
        <v>2.5</v>
      </c>
      <c r="B206">
        <v>37.9</v>
      </c>
      <c r="C206">
        <f t="shared" si="23"/>
        <v>94.75</v>
      </c>
      <c r="D206">
        <f t="shared" si="24"/>
        <v>6.25</v>
      </c>
      <c r="E206" s="1">
        <f t="shared" si="25"/>
        <v>39.233932115230274</v>
      </c>
      <c r="F206" s="1">
        <f t="shared" si="26"/>
        <v>1.3339321152302759</v>
      </c>
      <c r="G206" s="1">
        <f t="shared" si="27"/>
        <v>3.5196098027184063E-2</v>
      </c>
      <c r="H206">
        <f t="shared" si="21"/>
        <v>-1.3339321152302759</v>
      </c>
      <c r="I206">
        <f t="shared" si="22"/>
        <v>1.779374888042718</v>
      </c>
    </row>
    <row r="207" spans="1:9">
      <c r="A207">
        <v>2.2999999999999998</v>
      </c>
      <c r="B207">
        <v>34.4</v>
      </c>
      <c r="C207">
        <f t="shared" si="23"/>
        <v>79.11999999999999</v>
      </c>
      <c r="D207">
        <f t="shared" si="24"/>
        <v>5.2899999999999991</v>
      </c>
      <c r="E207" s="1">
        <f t="shared" si="25"/>
        <v>40.175643725495924</v>
      </c>
      <c r="F207" s="1">
        <f t="shared" si="26"/>
        <v>5.7756437254959252</v>
      </c>
      <c r="G207" s="1">
        <f t="shared" si="27"/>
        <v>0.16789661992720714</v>
      </c>
      <c r="H207">
        <f t="shared" si="21"/>
        <v>-5.7756437254959252</v>
      </c>
      <c r="I207">
        <f t="shared" si="22"/>
        <v>33.358060443860452</v>
      </c>
    </row>
    <row r="208" spans="1:9">
      <c r="A208">
        <v>2.4</v>
      </c>
      <c r="B208">
        <v>42.6</v>
      </c>
      <c r="C208">
        <f t="shared" si="23"/>
        <v>102.24</v>
      </c>
      <c r="D208">
        <f t="shared" si="24"/>
        <v>5.76</v>
      </c>
      <c r="E208" s="1">
        <f t="shared" si="25"/>
        <v>39.704787920363103</v>
      </c>
      <c r="F208" s="1">
        <f t="shared" si="26"/>
        <v>2.8952120796368987</v>
      </c>
      <c r="G208" s="1">
        <f t="shared" si="27"/>
        <v>6.7962724874105596E-2</v>
      </c>
      <c r="H208">
        <f t="shared" si="21"/>
        <v>2.8952120796368987</v>
      </c>
      <c r="I208">
        <f t="shared" si="22"/>
        <v>8.3822529860754162</v>
      </c>
    </row>
    <row r="209" spans="1:9">
      <c r="A209">
        <v>3</v>
      </c>
      <c r="B209">
        <v>35.883099999999999</v>
      </c>
      <c r="C209">
        <f t="shared" si="23"/>
        <v>107.6493</v>
      </c>
      <c r="D209">
        <f t="shared" si="24"/>
        <v>9</v>
      </c>
      <c r="E209" s="1">
        <f t="shared" si="25"/>
        <v>36.879653089566148</v>
      </c>
      <c r="F209" s="1">
        <f t="shared" si="26"/>
        <v>0.99655308956614874</v>
      </c>
      <c r="G209" s="1">
        <f t="shared" si="27"/>
        <v>2.7772212812330839E-2</v>
      </c>
      <c r="H209">
        <f t="shared" si="21"/>
        <v>-0.99655308956614874</v>
      </c>
      <c r="I209">
        <f t="shared" si="22"/>
        <v>0.99311806032383643</v>
      </c>
    </row>
    <row r="210" spans="1:9">
      <c r="A210">
        <v>2</v>
      </c>
      <c r="B210">
        <v>34.9</v>
      </c>
      <c r="C210">
        <f t="shared" si="23"/>
        <v>69.8</v>
      </c>
      <c r="D210">
        <f t="shared" si="24"/>
        <v>4</v>
      </c>
      <c r="E210" s="1">
        <f t="shared" si="25"/>
        <v>41.588211140894401</v>
      </c>
      <c r="F210" s="1">
        <f t="shared" si="26"/>
        <v>6.6882111408944027</v>
      </c>
      <c r="G210" s="1">
        <f t="shared" si="27"/>
        <v>0.1916392877047107</v>
      </c>
      <c r="H210">
        <f t="shared" si="21"/>
        <v>-6.6882111408944027</v>
      </c>
      <c r="I210">
        <f t="shared" si="22"/>
        <v>44.732168265184008</v>
      </c>
    </row>
    <row r="211" spans="1:9">
      <c r="A211">
        <v>2.4</v>
      </c>
      <c r="B211">
        <v>44.344000000000001</v>
      </c>
      <c r="C211">
        <f t="shared" si="23"/>
        <v>106.4256</v>
      </c>
      <c r="D211">
        <f t="shared" si="24"/>
        <v>5.76</v>
      </c>
      <c r="E211" s="1">
        <f t="shared" si="25"/>
        <v>39.704787920363103</v>
      </c>
      <c r="F211" s="1">
        <f t="shared" si="26"/>
        <v>4.6392120796368985</v>
      </c>
      <c r="G211" s="1">
        <f t="shared" si="27"/>
        <v>0.10461871007660334</v>
      </c>
      <c r="H211">
        <f t="shared" si="21"/>
        <v>4.6392120796368985</v>
      </c>
      <c r="I211">
        <f t="shared" si="22"/>
        <v>21.522288719848916</v>
      </c>
    </row>
    <row r="212" spans="1:9">
      <c r="A212">
        <v>3.5</v>
      </c>
      <c r="B212">
        <v>30.549900000000001</v>
      </c>
      <c r="C212">
        <f t="shared" si="23"/>
        <v>106.92465</v>
      </c>
      <c r="D212">
        <f t="shared" si="24"/>
        <v>12.25</v>
      </c>
      <c r="E212" s="1">
        <f t="shared" si="25"/>
        <v>34.525374063902014</v>
      </c>
      <c r="F212" s="1">
        <f t="shared" si="26"/>
        <v>3.9754740639020127</v>
      </c>
      <c r="G212" s="1">
        <f t="shared" si="27"/>
        <v>0.1301305098838953</v>
      </c>
      <c r="H212">
        <f t="shared" si="21"/>
        <v>-3.9754740639020127</v>
      </c>
      <c r="I212">
        <f t="shared" si="22"/>
        <v>15.804394032757585</v>
      </c>
    </row>
    <row r="213" spans="1:9">
      <c r="A213">
        <v>2.5</v>
      </c>
      <c r="B213">
        <v>45.672899999999998</v>
      </c>
      <c r="C213">
        <f t="shared" si="23"/>
        <v>114.18225</v>
      </c>
      <c r="D213">
        <f t="shared" si="24"/>
        <v>6.25</v>
      </c>
      <c r="E213" s="1">
        <f t="shared" si="25"/>
        <v>39.233932115230274</v>
      </c>
      <c r="F213" s="1">
        <f t="shared" si="26"/>
        <v>6.438967884769724</v>
      </c>
      <c r="G213" s="1">
        <f t="shared" si="27"/>
        <v>0.14098005348400747</v>
      </c>
      <c r="H213">
        <f t="shared" si="21"/>
        <v>6.438967884769724</v>
      </c>
      <c r="I213">
        <f t="shared" si="22"/>
        <v>41.460307421095891</v>
      </c>
    </row>
    <row r="214" spans="1:9">
      <c r="A214">
        <v>3.5</v>
      </c>
      <c r="B214">
        <v>30.2</v>
      </c>
      <c r="C214">
        <f t="shared" si="23"/>
        <v>105.7</v>
      </c>
      <c r="D214">
        <f t="shared" si="24"/>
        <v>12.25</v>
      </c>
      <c r="E214" s="1">
        <f t="shared" si="25"/>
        <v>34.525374063902014</v>
      </c>
      <c r="F214" s="1">
        <f t="shared" si="26"/>
        <v>4.3253740639020144</v>
      </c>
      <c r="G214" s="1">
        <f t="shared" si="27"/>
        <v>0.14322430675172235</v>
      </c>
      <c r="H214">
        <f t="shared" si="21"/>
        <v>-4.3253740639020144</v>
      </c>
      <c r="I214">
        <f t="shared" si="22"/>
        <v>18.708860792676226</v>
      </c>
    </row>
    <row r="215" spans="1:9">
      <c r="A215">
        <v>4.4000000000000004</v>
      </c>
      <c r="B215">
        <v>24.9</v>
      </c>
      <c r="C215">
        <f t="shared" si="23"/>
        <v>109.56</v>
      </c>
      <c r="D215">
        <f t="shared" si="24"/>
        <v>19.360000000000003</v>
      </c>
      <c r="E215" s="1">
        <f t="shared" si="25"/>
        <v>30.287671817706578</v>
      </c>
      <c r="F215" s="1">
        <f t="shared" si="26"/>
        <v>5.387671817706579</v>
      </c>
      <c r="G215" s="1">
        <f t="shared" si="27"/>
        <v>0.21637236215689074</v>
      </c>
      <c r="H215">
        <f t="shared" si="21"/>
        <v>-5.387671817706579</v>
      </c>
      <c r="I215">
        <f t="shared" si="22"/>
        <v>29.027007615309714</v>
      </c>
    </row>
    <row r="216" spans="1:9">
      <c r="A216">
        <v>3</v>
      </c>
      <c r="B216">
        <v>38.169600000000003</v>
      </c>
      <c r="C216">
        <f t="shared" si="23"/>
        <v>114.50880000000001</v>
      </c>
      <c r="D216">
        <f t="shared" si="24"/>
        <v>9</v>
      </c>
      <c r="E216" s="1">
        <f t="shared" si="25"/>
        <v>36.879653089566148</v>
      </c>
      <c r="F216" s="1">
        <f t="shared" si="26"/>
        <v>1.289946910433855</v>
      </c>
      <c r="G216" s="1">
        <f t="shared" si="27"/>
        <v>3.3795138288948666E-2</v>
      </c>
      <c r="H216">
        <f t="shared" si="21"/>
        <v>1.289946910433855</v>
      </c>
      <c r="I216">
        <f t="shared" si="22"/>
        <v>1.663963031737848</v>
      </c>
    </row>
    <row r="217" spans="1:9">
      <c r="A217">
        <v>6.3</v>
      </c>
      <c r="B217">
        <v>24.8202</v>
      </c>
      <c r="C217">
        <f t="shared" si="23"/>
        <v>156.36725999999999</v>
      </c>
      <c r="D217">
        <f t="shared" si="24"/>
        <v>39.69</v>
      </c>
      <c r="E217" s="1">
        <f t="shared" si="25"/>
        <v>21.341411520182888</v>
      </c>
      <c r="F217" s="1">
        <f t="shared" si="26"/>
        <v>3.478788479817112</v>
      </c>
      <c r="G217" s="1">
        <f t="shared" si="27"/>
        <v>0.14015956679708916</v>
      </c>
      <c r="H217">
        <f t="shared" si="21"/>
        <v>3.478788479817112</v>
      </c>
      <c r="I217">
        <f t="shared" si="22"/>
        <v>12.101969287308254</v>
      </c>
    </row>
    <row r="218" spans="1:9">
      <c r="A218">
        <v>4</v>
      </c>
      <c r="B218">
        <v>26.82</v>
      </c>
      <c r="C218">
        <f t="shared" si="23"/>
        <v>107.28</v>
      </c>
      <c r="D218">
        <f t="shared" si="24"/>
        <v>16</v>
      </c>
      <c r="E218" s="1">
        <f t="shared" si="25"/>
        <v>32.17109503823788</v>
      </c>
      <c r="F218" s="1">
        <f t="shared" si="26"/>
        <v>5.3510950382378795</v>
      </c>
      <c r="G218" s="1">
        <f t="shared" si="27"/>
        <v>0.19951883065763906</v>
      </c>
      <c r="H218">
        <f t="shared" si="21"/>
        <v>-5.3510950382378795</v>
      </c>
      <c r="I218">
        <f t="shared" si="22"/>
        <v>28.634218108254053</v>
      </c>
    </row>
    <row r="219" spans="1:9">
      <c r="A219">
        <v>4.5999999999999996</v>
      </c>
      <c r="B219">
        <v>26.782900000000001</v>
      </c>
      <c r="C219">
        <f t="shared" si="23"/>
        <v>123.20134</v>
      </c>
      <c r="D219">
        <f t="shared" si="24"/>
        <v>21.159999999999997</v>
      </c>
      <c r="E219" s="1">
        <f t="shared" si="25"/>
        <v>29.345960207440928</v>
      </c>
      <c r="F219" s="1">
        <f t="shared" si="26"/>
        <v>2.5630602074409268</v>
      </c>
      <c r="G219" s="1">
        <f t="shared" si="27"/>
        <v>9.5697635709386455E-2</v>
      </c>
      <c r="H219">
        <f t="shared" si="21"/>
        <v>-2.5630602074409268</v>
      </c>
      <c r="I219">
        <f t="shared" si="22"/>
        <v>6.5692776269671267</v>
      </c>
    </row>
    <row r="220" spans="1:9">
      <c r="A220">
        <v>3.6</v>
      </c>
      <c r="B220">
        <v>40</v>
      </c>
      <c r="C220">
        <f t="shared" si="23"/>
        <v>144</v>
      </c>
      <c r="D220">
        <f t="shared" si="24"/>
        <v>12.96</v>
      </c>
      <c r="E220" s="1">
        <f t="shared" si="25"/>
        <v>34.054518258769185</v>
      </c>
      <c r="F220" s="1">
        <f t="shared" si="26"/>
        <v>5.9454817412308145</v>
      </c>
      <c r="G220" s="1">
        <f t="shared" si="27"/>
        <v>0.14863704353077037</v>
      </c>
      <c r="H220">
        <f t="shared" si="21"/>
        <v>5.9454817412308145</v>
      </c>
      <c r="I220">
        <f t="shared" si="22"/>
        <v>35.348753135308996</v>
      </c>
    </row>
    <row r="221" spans="1:9">
      <c r="A221">
        <v>6.2</v>
      </c>
      <c r="B221">
        <v>25.802600000000002</v>
      </c>
      <c r="C221">
        <f t="shared" si="23"/>
        <v>159.97612000000001</v>
      </c>
      <c r="D221">
        <f t="shared" si="24"/>
        <v>38.440000000000005</v>
      </c>
      <c r="E221" s="1">
        <f t="shared" si="25"/>
        <v>21.812267325315712</v>
      </c>
      <c r="F221" s="1">
        <f t="shared" si="26"/>
        <v>3.9903326746842893</v>
      </c>
      <c r="G221" s="1">
        <f t="shared" si="27"/>
        <v>0.15464847242852617</v>
      </c>
      <c r="H221">
        <f t="shared" si="21"/>
        <v>3.9903326746842893</v>
      </c>
      <c r="I221">
        <f t="shared" si="22"/>
        <v>15.922754854653075</v>
      </c>
    </row>
    <row r="222" spans="1:9">
      <c r="A222">
        <v>3.8</v>
      </c>
      <c r="B222">
        <v>27.372</v>
      </c>
      <c r="C222">
        <f t="shared" si="23"/>
        <v>104.0136</v>
      </c>
      <c r="D222">
        <f t="shared" si="24"/>
        <v>14.44</v>
      </c>
      <c r="E222" s="1">
        <f t="shared" si="25"/>
        <v>33.112806648503536</v>
      </c>
      <c r="F222" s="1">
        <f t="shared" si="26"/>
        <v>5.7408066485035363</v>
      </c>
      <c r="G222" s="1">
        <f t="shared" si="27"/>
        <v>0.20973281632703261</v>
      </c>
      <c r="H222">
        <f t="shared" si="21"/>
        <v>-5.7408066485035363</v>
      </c>
      <c r="I222">
        <f t="shared" si="22"/>
        <v>32.956860975502401</v>
      </c>
    </row>
    <row r="223" spans="1:9">
      <c r="A223">
        <v>4.8</v>
      </c>
      <c r="B223">
        <v>25.7761</v>
      </c>
      <c r="C223">
        <f t="shared" si="23"/>
        <v>123.72528</v>
      </c>
      <c r="D223">
        <f t="shared" si="24"/>
        <v>23.04</v>
      </c>
      <c r="E223" s="1">
        <f t="shared" si="25"/>
        <v>28.404248597175275</v>
      </c>
      <c r="F223" s="1">
        <f t="shared" si="26"/>
        <v>2.6281485971752758</v>
      </c>
      <c r="G223" s="1">
        <f t="shared" si="27"/>
        <v>0.10196067664135676</v>
      </c>
      <c r="H223">
        <f t="shared" si="21"/>
        <v>-2.6281485971752758</v>
      </c>
      <c r="I223">
        <f t="shared" si="22"/>
        <v>6.9071650488343703</v>
      </c>
    </row>
    <row r="224" spans="1:9">
      <c r="A224">
        <v>2</v>
      </c>
      <c r="B224">
        <v>60.1</v>
      </c>
      <c r="C224">
        <f t="shared" si="23"/>
        <v>120.2</v>
      </c>
      <c r="D224">
        <f t="shared" si="24"/>
        <v>4</v>
      </c>
      <c r="E224" s="1">
        <f t="shared" si="25"/>
        <v>41.588211140894401</v>
      </c>
      <c r="F224" s="1">
        <f t="shared" si="26"/>
        <v>18.5117888591056</v>
      </c>
      <c r="G224" s="1">
        <f t="shared" si="27"/>
        <v>0.30801645356248919</v>
      </c>
      <c r="H224">
        <f t="shared" si="21"/>
        <v>18.5117888591056</v>
      </c>
      <c r="I224">
        <f t="shared" si="22"/>
        <v>342.68632676410624</v>
      </c>
    </row>
    <row r="225" spans="1:9">
      <c r="A225">
        <v>1.6</v>
      </c>
      <c r="B225">
        <v>52</v>
      </c>
      <c r="C225">
        <f t="shared" si="23"/>
        <v>83.2</v>
      </c>
      <c r="D225">
        <f t="shared" si="24"/>
        <v>2.5600000000000005</v>
      </c>
      <c r="E225" s="1">
        <f t="shared" si="25"/>
        <v>43.471634361425707</v>
      </c>
      <c r="F225" s="1">
        <f t="shared" si="26"/>
        <v>8.528365638574293</v>
      </c>
      <c r="G225" s="1">
        <f t="shared" si="27"/>
        <v>0.16400703151104409</v>
      </c>
      <c r="H225">
        <f t="shared" si="21"/>
        <v>8.528365638574293</v>
      </c>
      <c r="I225">
        <f t="shared" si="22"/>
        <v>72.733020465214707</v>
      </c>
    </row>
    <row r="226" spans="1:9">
      <c r="A226">
        <v>5</v>
      </c>
      <c r="B226">
        <v>30.802700000000002</v>
      </c>
      <c r="C226">
        <f t="shared" si="23"/>
        <v>154.01350000000002</v>
      </c>
      <c r="D226">
        <f t="shared" si="24"/>
        <v>25</v>
      </c>
      <c r="E226" s="1">
        <f t="shared" si="25"/>
        <v>27.462536986909623</v>
      </c>
      <c r="F226" s="1">
        <f t="shared" si="26"/>
        <v>3.340163013090379</v>
      </c>
      <c r="G226" s="1">
        <f t="shared" si="27"/>
        <v>0.10843734520319254</v>
      </c>
      <c r="H226">
        <f t="shared" si="21"/>
        <v>3.340163013090379</v>
      </c>
      <c r="I226">
        <f t="shared" si="22"/>
        <v>11.156688954017</v>
      </c>
    </row>
    <row r="227" spans="1:9">
      <c r="A227">
        <v>3.5</v>
      </c>
      <c r="B227">
        <v>34.200000000000003</v>
      </c>
      <c r="C227">
        <f t="shared" si="23"/>
        <v>119.70000000000002</v>
      </c>
      <c r="D227">
        <f t="shared" si="24"/>
        <v>12.25</v>
      </c>
      <c r="E227" s="1">
        <f t="shared" si="25"/>
        <v>34.525374063902014</v>
      </c>
      <c r="F227" s="1">
        <f t="shared" si="26"/>
        <v>0.32537406390201085</v>
      </c>
      <c r="G227" s="1">
        <f t="shared" si="27"/>
        <v>9.5138615176026554E-3</v>
      </c>
      <c r="H227">
        <f t="shared" si="21"/>
        <v>-0.32537406390201085</v>
      </c>
      <c r="I227">
        <f t="shared" si="22"/>
        <v>0.10586828146010983</v>
      </c>
    </row>
    <row r="228" spans="1:9">
      <c r="A228">
        <v>5.2</v>
      </c>
      <c r="B228">
        <v>25.4</v>
      </c>
      <c r="C228">
        <f t="shared" si="23"/>
        <v>132.07999999999998</v>
      </c>
      <c r="D228">
        <f t="shared" si="24"/>
        <v>27.040000000000003</v>
      </c>
      <c r="E228" s="1">
        <f t="shared" si="25"/>
        <v>26.52082537664397</v>
      </c>
      <c r="F228" s="1">
        <f t="shared" si="26"/>
        <v>1.1208253766439711</v>
      </c>
      <c r="G228" s="1">
        <f t="shared" si="27"/>
        <v>4.4126983332439806E-2</v>
      </c>
      <c r="H228">
        <f t="shared" si="21"/>
        <v>-1.1208253766439711</v>
      </c>
      <c r="I228">
        <f t="shared" si="22"/>
        <v>1.2562495249290997</v>
      </c>
    </row>
    <row r="229" spans="1:9">
      <c r="A229">
        <v>1.8</v>
      </c>
      <c r="B229">
        <v>47.2</v>
      </c>
      <c r="C229">
        <f t="shared" si="23"/>
        <v>84.960000000000008</v>
      </c>
      <c r="D229">
        <f t="shared" si="24"/>
        <v>3.24</v>
      </c>
      <c r="E229" s="1">
        <f t="shared" si="25"/>
        <v>42.529922751160058</v>
      </c>
      <c r="F229" s="1">
        <f t="shared" si="26"/>
        <v>4.6700772488399451</v>
      </c>
      <c r="G229" s="1">
        <f t="shared" si="27"/>
        <v>9.8942314594066633E-2</v>
      </c>
      <c r="H229">
        <f t="shared" si="21"/>
        <v>4.6700772488399451</v>
      </c>
      <c r="I229">
        <f t="shared" si="22"/>
        <v>21.80962151013247</v>
      </c>
    </row>
    <row r="230" spans="1:9">
      <c r="A230">
        <v>2.5</v>
      </c>
      <c r="B230">
        <v>40.4</v>
      </c>
      <c r="C230">
        <f t="shared" si="23"/>
        <v>101</v>
      </c>
      <c r="D230">
        <f t="shared" si="24"/>
        <v>6.25</v>
      </c>
      <c r="E230" s="1">
        <f t="shared" si="25"/>
        <v>39.233932115230274</v>
      </c>
      <c r="F230" s="1">
        <f t="shared" si="26"/>
        <v>1.1660678847697241</v>
      </c>
      <c r="G230" s="1">
        <f t="shared" si="27"/>
        <v>2.8863066454696142E-2</v>
      </c>
      <c r="H230">
        <f t="shared" si="21"/>
        <v>1.1660678847697241</v>
      </c>
      <c r="I230">
        <f t="shared" si="22"/>
        <v>1.3597143118913386</v>
      </c>
    </row>
    <row r="231" spans="1:9">
      <c r="A231">
        <v>4.7</v>
      </c>
      <c r="B231">
        <v>23.8</v>
      </c>
      <c r="C231">
        <f t="shared" si="23"/>
        <v>111.86000000000001</v>
      </c>
      <c r="D231">
        <f t="shared" si="24"/>
        <v>22.090000000000003</v>
      </c>
      <c r="E231" s="1">
        <f t="shared" si="25"/>
        <v>28.8751044023081</v>
      </c>
      <c r="F231" s="1">
        <f t="shared" si="26"/>
        <v>5.0751044023080993</v>
      </c>
      <c r="G231" s="1">
        <f t="shared" si="27"/>
        <v>0.21323968076924787</v>
      </c>
      <c r="H231">
        <f t="shared" si="21"/>
        <v>-5.0751044023080993</v>
      </c>
      <c r="I231">
        <f t="shared" si="22"/>
        <v>25.756684694327049</v>
      </c>
    </row>
    <row r="232" spans="1:9">
      <c r="A232">
        <v>2</v>
      </c>
      <c r="B232">
        <v>42.457900000000002</v>
      </c>
      <c r="C232">
        <f t="shared" si="23"/>
        <v>84.915800000000004</v>
      </c>
      <c r="D232">
        <f t="shared" si="24"/>
        <v>4</v>
      </c>
      <c r="E232" s="1">
        <f t="shared" si="25"/>
        <v>41.588211140894401</v>
      </c>
      <c r="F232" s="1">
        <f t="shared" si="26"/>
        <v>0.8696888591056009</v>
      </c>
      <c r="G232" s="1">
        <f t="shared" si="27"/>
        <v>2.0483558044688994E-2</v>
      </c>
      <c r="H232">
        <f t="shared" si="21"/>
        <v>0.8696888591056009</v>
      </c>
      <c r="I232">
        <f t="shared" si="22"/>
        <v>0.75635871165240176</v>
      </c>
    </row>
    <row r="233" spans="1:9">
      <c r="A233">
        <v>3.5</v>
      </c>
      <c r="B233">
        <v>34.6</v>
      </c>
      <c r="C233">
        <f t="shared" si="23"/>
        <v>121.10000000000001</v>
      </c>
      <c r="D233">
        <f t="shared" si="24"/>
        <v>12.25</v>
      </c>
      <c r="E233" s="1">
        <f t="shared" si="25"/>
        <v>34.525374063902014</v>
      </c>
      <c r="F233" s="1">
        <f t="shared" si="26"/>
        <v>7.4625936097987733E-2</v>
      </c>
      <c r="G233" s="1">
        <f t="shared" si="27"/>
        <v>2.1568189623695877E-3</v>
      </c>
      <c r="H233">
        <f t="shared" si="21"/>
        <v>7.4625936097987733E-2</v>
      </c>
      <c r="I233">
        <f t="shared" si="22"/>
        <v>5.5690303385009486E-3</v>
      </c>
    </row>
    <row r="234" spans="1:9">
      <c r="A234">
        <v>2.5</v>
      </c>
      <c r="B234">
        <v>40.4</v>
      </c>
      <c r="C234">
        <f t="shared" si="23"/>
        <v>101</v>
      </c>
      <c r="D234">
        <f t="shared" si="24"/>
        <v>6.25</v>
      </c>
      <c r="E234" s="1">
        <f t="shared" si="25"/>
        <v>39.233932115230274</v>
      </c>
      <c r="F234" s="1">
        <f t="shared" si="26"/>
        <v>1.1660678847697241</v>
      </c>
      <c r="G234" s="1">
        <f t="shared" si="27"/>
        <v>2.8863066454696142E-2</v>
      </c>
      <c r="H234">
        <f t="shared" si="21"/>
        <v>1.1660678847697241</v>
      </c>
      <c r="I234">
        <f t="shared" si="22"/>
        <v>1.3597143118913386</v>
      </c>
    </row>
    <row r="235" spans="1:9">
      <c r="A235">
        <v>2</v>
      </c>
      <c r="B235">
        <v>33.4</v>
      </c>
      <c r="C235">
        <f t="shared" si="23"/>
        <v>66.8</v>
      </c>
      <c r="D235">
        <f t="shared" si="24"/>
        <v>4</v>
      </c>
      <c r="E235" s="1">
        <f t="shared" si="25"/>
        <v>41.588211140894401</v>
      </c>
      <c r="F235" s="1">
        <f t="shared" si="26"/>
        <v>8.1882111408944027</v>
      </c>
      <c r="G235" s="1">
        <f t="shared" si="27"/>
        <v>0.24515602218246715</v>
      </c>
      <c r="H235">
        <f t="shared" si="21"/>
        <v>-8.1882111408944027</v>
      </c>
      <c r="I235">
        <f t="shared" si="22"/>
        <v>67.046801687867216</v>
      </c>
    </row>
    <row r="236" spans="1:9">
      <c r="A236">
        <v>2</v>
      </c>
      <c r="B236">
        <v>38.499699999999997</v>
      </c>
      <c r="C236">
        <f t="shared" si="23"/>
        <v>76.999399999999994</v>
      </c>
      <c r="D236">
        <f t="shared" si="24"/>
        <v>4</v>
      </c>
      <c r="E236" s="1">
        <f t="shared" si="25"/>
        <v>41.588211140894401</v>
      </c>
      <c r="F236" s="1">
        <f t="shared" si="26"/>
        <v>3.0885111408944042</v>
      </c>
      <c r="G236" s="1">
        <f t="shared" si="27"/>
        <v>8.0221693698766597E-2</v>
      </c>
      <c r="H236">
        <f t="shared" si="21"/>
        <v>-3.0885111408944042</v>
      </c>
      <c r="I236">
        <f t="shared" si="22"/>
        <v>9.5389010674288546</v>
      </c>
    </row>
    <row r="237" spans="1:9">
      <c r="A237">
        <v>3.5</v>
      </c>
      <c r="B237">
        <v>34.6</v>
      </c>
      <c r="C237">
        <f t="shared" si="23"/>
        <v>121.10000000000001</v>
      </c>
      <c r="D237">
        <f t="shared" si="24"/>
        <v>12.25</v>
      </c>
      <c r="E237" s="1">
        <f t="shared" si="25"/>
        <v>34.525374063902014</v>
      </c>
      <c r="F237" s="1">
        <f t="shared" si="26"/>
        <v>7.4625936097987733E-2</v>
      </c>
      <c r="G237" s="1">
        <f t="shared" si="27"/>
        <v>2.1568189623695877E-3</v>
      </c>
      <c r="H237">
        <f t="shared" si="21"/>
        <v>7.4625936097987733E-2</v>
      </c>
      <c r="I237">
        <f t="shared" si="22"/>
        <v>5.5690303385009486E-3</v>
      </c>
    </row>
    <row r="238" spans="1:9">
      <c r="A238">
        <v>4.8</v>
      </c>
      <c r="B238">
        <v>32.026299999999999</v>
      </c>
      <c r="C238">
        <f t="shared" si="23"/>
        <v>153.72623999999999</v>
      </c>
      <c r="D238">
        <f t="shared" si="24"/>
        <v>23.04</v>
      </c>
      <c r="E238" s="1">
        <f t="shared" si="25"/>
        <v>28.404248597175275</v>
      </c>
      <c r="F238" s="1">
        <f t="shared" si="26"/>
        <v>3.6220514028247237</v>
      </c>
      <c r="G238" s="1">
        <f t="shared" si="27"/>
        <v>0.11309615543552405</v>
      </c>
      <c r="H238">
        <f t="shared" si="21"/>
        <v>3.6220514028247237</v>
      </c>
      <c r="I238">
        <f t="shared" si="22"/>
        <v>13.119256364704549</v>
      </c>
    </row>
    <row r="239" spans="1:9">
      <c r="A239">
        <v>6</v>
      </c>
      <c r="B239">
        <v>30.299900000000001</v>
      </c>
      <c r="C239">
        <f t="shared" si="23"/>
        <v>181.79939999999999</v>
      </c>
      <c r="D239">
        <f t="shared" si="24"/>
        <v>36</v>
      </c>
      <c r="E239" s="1">
        <f t="shared" si="25"/>
        <v>22.753978935581365</v>
      </c>
      <c r="F239" s="1">
        <f t="shared" si="26"/>
        <v>7.5459210644186356</v>
      </c>
      <c r="G239" s="1">
        <f t="shared" si="27"/>
        <v>0.24904112107362186</v>
      </c>
      <c r="H239">
        <f t="shared" si="21"/>
        <v>7.5459210644186356</v>
      </c>
      <c r="I239">
        <f t="shared" si="22"/>
        <v>56.940924710436875</v>
      </c>
    </row>
    <row r="240" spans="1:9">
      <c r="A240">
        <v>3.8</v>
      </c>
      <c r="B240">
        <v>26.9</v>
      </c>
      <c r="C240">
        <f t="shared" si="23"/>
        <v>102.21999999999998</v>
      </c>
      <c r="D240">
        <f t="shared" si="24"/>
        <v>14.44</v>
      </c>
      <c r="E240" s="1">
        <f t="shared" si="25"/>
        <v>33.112806648503536</v>
      </c>
      <c r="F240" s="1">
        <f t="shared" si="26"/>
        <v>6.2128066485035376</v>
      </c>
      <c r="G240" s="1">
        <f t="shared" si="27"/>
        <v>0.2309593549629568</v>
      </c>
      <c r="H240">
        <f t="shared" si="21"/>
        <v>-6.2128066485035376</v>
      </c>
      <c r="I240">
        <f t="shared" si="22"/>
        <v>38.598966451689762</v>
      </c>
    </row>
    <row r="241" spans="1:9">
      <c r="A241">
        <v>2.9</v>
      </c>
      <c r="B241">
        <v>35.258200000000002</v>
      </c>
      <c r="C241">
        <f t="shared" si="23"/>
        <v>102.24878</v>
      </c>
      <c r="D241">
        <f t="shared" si="24"/>
        <v>8.41</v>
      </c>
      <c r="E241" s="1">
        <f t="shared" si="25"/>
        <v>37.350508894698969</v>
      </c>
      <c r="F241" s="1">
        <f t="shared" si="26"/>
        <v>2.0923088946989665</v>
      </c>
      <c r="G241" s="1">
        <f t="shared" si="27"/>
        <v>5.934247620976018E-2</v>
      </c>
      <c r="H241">
        <f t="shared" si="21"/>
        <v>-2.0923088946989665</v>
      </c>
      <c r="I241">
        <f t="shared" si="22"/>
        <v>4.3777565108364112</v>
      </c>
    </row>
    <row r="242" spans="1:9">
      <c r="A242">
        <v>6.2</v>
      </c>
      <c r="B242">
        <v>26</v>
      </c>
      <c r="C242">
        <f t="shared" si="23"/>
        <v>161.20000000000002</v>
      </c>
      <c r="D242">
        <f t="shared" si="24"/>
        <v>38.440000000000005</v>
      </c>
      <c r="E242" s="1">
        <f t="shared" si="25"/>
        <v>21.812267325315712</v>
      </c>
      <c r="F242" s="1">
        <f t="shared" si="26"/>
        <v>4.1877326746842876</v>
      </c>
      <c r="G242" s="1">
        <f t="shared" si="27"/>
        <v>0.16106664133401105</v>
      </c>
      <c r="H242">
        <f t="shared" si="21"/>
        <v>4.1877326746842876</v>
      </c>
      <c r="I242">
        <f t="shared" si="22"/>
        <v>17.537104954618417</v>
      </c>
    </row>
    <row r="243" spans="1:9">
      <c r="A243">
        <v>3.6</v>
      </c>
      <c r="B243">
        <v>36.439500000000002</v>
      </c>
      <c r="C243">
        <f t="shared" si="23"/>
        <v>131.18220000000002</v>
      </c>
      <c r="D243">
        <f t="shared" si="24"/>
        <v>12.96</v>
      </c>
      <c r="E243" s="1">
        <f t="shared" si="25"/>
        <v>34.054518258769185</v>
      </c>
      <c r="F243" s="1">
        <f t="shared" si="26"/>
        <v>2.384981741230817</v>
      </c>
      <c r="G243" s="1">
        <f t="shared" si="27"/>
        <v>6.5450451878615701E-2</v>
      </c>
      <c r="H243">
        <f t="shared" si="21"/>
        <v>2.384981741230817</v>
      </c>
      <c r="I243">
        <f t="shared" si="22"/>
        <v>5.6881379060043793</v>
      </c>
    </row>
    <row r="244" spans="1:9">
      <c r="A244">
        <v>2.4</v>
      </c>
      <c r="B244">
        <v>39.204099999999997</v>
      </c>
      <c r="C244">
        <f t="shared" si="23"/>
        <v>94.089839999999995</v>
      </c>
      <c r="D244">
        <f t="shared" si="24"/>
        <v>5.76</v>
      </c>
      <c r="E244" s="1">
        <f t="shared" si="25"/>
        <v>39.704787920363103</v>
      </c>
      <c r="F244" s="1">
        <f t="shared" si="26"/>
        <v>0.50068792036310583</v>
      </c>
      <c r="G244" s="1">
        <f t="shared" si="27"/>
        <v>1.2771315254351098E-2</v>
      </c>
      <c r="H244">
        <f t="shared" si="21"/>
        <v>-0.50068792036310583</v>
      </c>
      <c r="I244">
        <f t="shared" si="22"/>
        <v>0.25068839359753181</v>
      </c>
    </row>
    <row r="245" spans="1:9">
      <c r="A245">
        <v>3.3</v>
      </c>
      <c r="B245">
        <v>40.1</v>
      </c>
      <c r="C245">
        <f t="shared" si="23"/>
        <v>132.32999999999998</v>
      </c>
      <c r="D245">
        <f t="shared" si="24"/>
        <v>10.889999999999999</v>
      </c>
      <c r="E245" s="1">
        <f t="shared" si="25"/>
        <v>35.467085674167663</v>
      </c>
      <c r="F245" s="1">
        <f t="shared" si="26"/>
        <v>4.6329143258323384</v>
      </c>
      <c r="G245" s="1">
        <f t="shared" si="27"/>
        <v>0.11553402308808823</v>
      </c>
      <c r="H245">
        <f t="shared" si="21"/>
        <v>4.6329143258323384</v>
      </c>
      <c r="I245">
        <f t="shared" si="22"/>
        <v>21.463895150502509</v>
      </c>
    </row>
    <row r="246" spans="1:9">
      <c r="A246">
        <v>3.7</v>
      </c>
      <c r="B246">
        <v>35.161999999999999</v>
      </c>
      <c r="C246">
        <f t="shared" si="23"/>
        <v>130.0994</v>
      </c>
      <c r="D246">
        <f t="shared" si="24"/>
        <v>13.690000000000001</v>
      </c>
      <c r="E246" s="1">
        <f t="shared" si="25"/>
        <v>33.583662453636364</v>
      </c>
      <c r="F246" s="1">
        <f t="shared" si="26"/>
        <v>1.5783375463636347</v>
      </c>
      <c r="G246" s="1">
        <f t="shared" si="27"/>
        <v>4.4887593036904462E-2</v>
      </c>
      <c r="H246">
        <f t="shared" si="21"/>
        <v>1.5783375463636347</v>
      </c>
      <c r="I246">
        <f t="shared" si="22"/>
        <v>2.4911494102611784</v>
      </c>
    </row>
    <row r="247" spans="1:9">
      <c r="A247">
        <v>4</v>
      </c>
      <c r="B247">
        <v>25.753499999999999</v>
      </c>
      <c r="C247">
        <f t="shared" si="23"/>
        <v>103.014</v>
      </c>
      <c r="D247">
        <f t="shared" si="24"/>
        <v>16</v>
      </c>
      <c r="E247" s="1">
        <f t="shared" si="25"/>
        <v>32.17109503823788</v>
      </c>
      <c r="F247" s="1">
        <f t="shared" si="26"/>
        <v>6.4175950382378808</v>
      </c>
      <c r="G247" s="1">
        <f t="shared" si="27"/>
        <v>0.24919312086659604</v>
      </c>
      <c r="H247">
        <f t="shared" si="21"/>
        <v>-6.4175950382378808</v>
      </c>
      <c r="I247">
        <f t="shared" si="22"/>
        <v>41.185526074815463</v>
      </c>
    </row>
    <row r="248" spans="1:9">
      <c r="A248">
        <v>2.4</v>
      </c>
      <c r="B248">
        <v>42.8</v>
      </c>
      <c r="C248">
        <f t="shared" si="23"/>
        <v>102.71999999999998</v>
      </c>
      <c r="D248">
        <f t="shared" si="24"/>
        <v>5.76</v>
      </c>
      <c r="E248" s="1">
        <f t="shared" si="25"/>
        <v>39.704787920363103</v>
      </c>
      <c r="F248" s="1">
        <f t="shared" si="26"/>
        <v>3.0952120796368945</v>
      </c>
      <c r="G248" s="1">
        <f t="shared" si="27"/>
        <v>7.2318039243852675E-2</v>
      </c>
      <c r="H248">
        <f t="shared" si="21"/>
        <v>3.0952120796368945</v>
      </c>
      <c r="I248">
        <f t="shared" si="22"/>
        <v>9.5803378179301486</v>
      </c>
    </row>
    <row r="249" spans="1:9">
      <c r="A249">
        <v>3.5</v>
      </c>
      <c r="B249">
        <v>31.4</v>
      </c>
      <c r="C249">
        <f t="shared" si="23"/>
        <v>109.89999999999999</v>
      </c>
      <c r="D249">
        <f t="shared" si="24"/>
        <v>12.25</v>
      </c>
      <c r="E249" s="1">
        <f t="shared" si="25"/>
        <v>34.525374063902014</v>
      </c>
      <c r="F249" s="1">
        <f t="shared" si="26"/>
        <v>3.1253740639020151</v>
      </c>
      <c r="G249" s="1">
        <f t="shared" si="27"/>
        <v>9.9534205856752073E-2</v>
      </c>
      <c r="H249">
        <f t="shared" si="21"/>
        <v>-3.1253740639020151</v>
      </c>
      <c r="I249">
        <f t="shared" si="22"/>
        <v>9.7679630393113968</v>
      </c>
    </row>
    <row r="250" spans="1:9">
      <c r="A250">
        <v>7</v>
      </c>
      <c r="B250">
        <v>33.700000000000003</v>
      </c>
      <c r="C250">
        <f t="shared" si="23"/>
        <v>235.90000000000003</v>
      </c>
      <c r="D250">
        <f t="shared" si="24"/>
        <v>49</v>
      </c>
      <c r="E250" s="1">
        <f t="shared" si="25"/>
        <v>18.045420884253105</v>
      </c>
      <c r="F250" s="1">
        <f t="shared" si="26"/>
        <v>15.654579115746898</v>
      </c>
      <c r="G250" s="1">
        <f t="shared" si="27"/>
        <v>0.46452757020020463</v>
      </c>
      <c r="H250">
        <f t="shared" si="21"/>
        <v>15.654579115746898</v>
      </c>
      <c r="I250">
        <f t="shared" si="22"/>
        <v>245.06584729117895</v>
      </c>
    </row>
    <row r="251" spans="1:9">
      <c r="A251">
        <v>3.5</v>
      </c>
      <c r="B251">
        <v>31.496099999999998</v>
      </c>
      <c r="C251">
        <f t="shared" si="23"/>
        <v>110.23634999999999</v>
      </c>
      <c r="D251">
        <f t="shared" si="24"/>
        <v>12.25</v>
      </c>
      <c r="E251" s="1">
        <f t="shared" si="25"/>
        <v>34.525374063902014</v>
      </c>
      <c r="F251" s="1">
        <f t="shared" si="26"/>
        <v>3.0292740639020153</v>
      </c>
      <c r="G251" s="1">
        <f t="shared" si="27"/>
        <v>9.6179338518166235E-2</v>
      </c>
      <c r="H251">
        <f t="shared" si="21"/>
        <v>-3.0292740639020153</v>
      </c>
      <c r="I251">
        <f t="shared" si="22"/>
        <v>9.1765013542294316</v>
      </c>
    </row>
    <row r="252" spans="1:9">
      <c r="A252">
        <v>2</v>
      </c>
      <c r="B252">
        <v>43.541400000000003</v>
      </c>
      <c r="C252">
        <f t="shared" si="23"/>
        <v>87.082800000000006</v>
      </c>
      <c r="D252">
        <f t="shared" si="24"/>
        <v>4</v>
      </c>
      <c r="E252" s="1">
        <f t="shared" si="25"/>
        <v>41.588211140894401</v>
      </c>
      <c r="F252" s="1">
        <f t="shared" si="26"/>
        <v>1.9531888591056017</v>
      </c>
      <c r="G252" s="1">
        <f t="shared" si="27"/>
        <v>4.4858200680400757E-2</v>
      </c>
      <c r="H252">
        <f t="shared" si="21"/>
        <v>1.9531888591056017</v>
      </c>
      <c r="I252">
        <f t="shared" si="22"/>
        <v>3.8149467193342419</v>
      </c>
    </row>
    <row r="253" spans="1:9">
      <c r="A253">
        <v>3.7</v>
      </c>
      <c r="B253">
        <v>25.2</v>
      </c>
      <c r="C253">
        <f t="shared" si="23"/>
        <v>93.24</v>
      </c>
      <c r="D253">
        <f t="shared" si="24"/>
        <v>13.690000000000001</v>
      </c>
      <c r="E253" s="1">
        <f t="shared" si="25"/>
        <v>33.583662453636364</v>
      </c>
      <c r="F253" s="1">
        <f t="shared" si="26"/>
        <v>8.3836624536363651</v>
      </c>
      <c r="G253" s="1">
        <f t="shared" si="27"/>
        <v>0.33268501800144307</v>
      </c>
      <c r="H253">
        <f t="shared" si="21"/>
        <v>-8.3836624536363651</v>
      </c>
      <c r="I253">
        <f t="shared" si="22"/>
        <v>70.285796136512118</v>
      </c>
    </row>
    <row r="254" spans="1:9">
      <c r="A254">
        <v>5.5</v>
      </c>
      <c r="B254">
        <v>23.9</v>
      </c>
      <c r="C254">
        <f t="shared" si="23"/>
        <v>131.44999999999999</v>
      </c>
      <c r="D254">
        <f t="shared" si="24"/>
        <v>30.25</v>
      </c>
      <c r="E254" s="1">
        <f t="shared" si="25"/>
        <v>25.108257961245492</v>
      </c>
      <c r="F254" s="1">
        <f t="shared" si="26"/>
        <v>1.2082579612454936</v>
      </c>
      <c r="G254" s="1">
        <f t="shared" si="27"/>
        <v>5.055472641194534E-2</v>
      </c>
      <c r="H254">
        <f t="shared" si="21"/>
        <v>-1.2082579612454936</v>
      </c>
      <c r="I254">
        <f t="shared" si="22"/>
        <v>1.4598873009131166</v>
      </c>
    </row>
    <row r="255" spans="1:9">
      <c r="A255">
        <v>3.6</v>
      </c>
      <c r="B255">
        <v>35.6</v>
      </c>
      <c r="C255">
        <f t="shared" si="23"/>
        <v>128.16</v>
      </c>
      <c r="D255">
        <f t="shared" si="24"/>
        <v>12.96</v>
      </c>
      <c r="E255" s="1">
        <f t="shared" si="25"/>
        <v>34.054518258769185</v>
      </c>
      <c r="F255" s="1">
        <f t="shared" si="26"/>
        <v>1.5454817412308159</v>
      </c>
      <c r="G255" s="1">
        <f t="shared" si="27"/>
        <v>4.3412408461539771E-2</v>
      </c>
      <c r="H255">
        <f t="shared" si="21"/>
        <v>1.5454817412308159</v>
      </c>
      <c r="I255">
        <f t="shared" si="22"/>
        <v>2.3885138124778349</v>
      </c>
    </row>
    <row r="256" spans="1:9">
      <c r="A256">
        <v>5</v>
      </c>
      <c r="B256">
        <v>32.088799999999999</v>
      </c>
      <c r="C256">
        <f t="shared" si="23"/>
        <v>160.44399999999999</v>
      </c>
      <c r="D256">
        <f t="shared" si="24"/>
        <v>25</v>
      </c>
      <c r="E256" s="1">
        <f t="shared" si="25"/>
        <v>27.462536986909623</v>
      </c>
      <c r="F256" s="1">
        <f t="shared" si="26"/>
        <v>4.6262630130903766</v>
      </c>
      <c r="G256" s="1">
        <f t="shared" si="27"/>
        <v>0.14417064561748574</v>
      </c>
      <c r="H256">
        <f t="shared" si="21"/>
        <v>4.6262630130903766</v>
      </c>
      <c r="I256">
        <f t="shared" si="22"/>
        <v>21.402309466288049</v>
      </c>
    </row>
    <row r="257" spans="1:9">
      <c r="A257">
        <v>3.6</v>
      </c>
      <c r="B257">
        <v>31.6</v>
      </c>
      <c r="C257">
        <f t="shared" si="23"/>
        <v>113.76</v>
      </c>
      <c r="D257">
        <f t="shared" si="24"/>
        <v>12.96</v>
      </c>
      <c r="E257" s="1">
        <f t="shared" si="25"/>
        <v>34.054518258769185</v>
      </c>
      <c r="F257" s="1">
        <f t="shared" si="26"/>
        <v>2.4545182587691841</v>
      </c>
      <c r="G257" s="1">
        <f t="shared" si="27"/>
        <v>7.7674628442062785E-2</v>
      </c>
      <c r="H257">
        <f t="shared" si="21"/>
        <v>-2.4545182587691841</v>
      </c>
      <c r="I257">
        <f t="shared" si="22"/>
        <v>6.0246598826313074</v>
      </c>
    </row>
    <row r="258" spans="1:9">
      <c r="A258">
        <v>3</v>
      </c>
      <c r="B258">
        <v>38.7896</v>
      </c>
      <c r="C258">
        <f t="shared" si="23"/>
        <v>116.36879999999999</v>
      </c>
      <c r="D258">
        <f t="shared" si="24"/>
        <v>9</v>
      </c>
      <c r="E258" s="1">
        <f t="shared" si="25"/>
        <v>36.879653089566148</v>
      </c>
      <c r="F258" s="1">
        <f t="shared" si="26"/>
        <v>1.9099469104338525</v>
      </c>
      <c r="G258" s="1">
        <f t="shared" si="27"/>
        <v>4.9238633820246985E-2</v>
      </c>
      <c r="H258">
        <f t="shared" ref="H258:H321" si="28">B258-E258</f>
        <v>1.9099469104338525</v>
      </c>
      <c r="I258">
        <f t="shared" ref="I258:I321" si="29">H258^2</f>
        <v>3.6478972006758186</v>
      </c>
    </row>
    <row r="259" spans="1:9">
      <c r="A259">
        <v>3.3</v>
      </c>
      <c r="B259">
        <v>36.200000000000003</v>
      </c>
      <c r="C259">
        <f t="shared" ref="C259:C322" si="30">(A259*B259)</f>
        <v>119.46000000000001</v>
      </c>
      <c r="D259">
        <f t="shared" ref="D259:D322" si="31">(A259^2)</f>
        <v>10.889999999999999</v>
      </c>
      <c r="E259" s="1">
        <f t="shared" ref="E259:E322" si="32">$L$30+$L$29*A259</f>
        <v>35.467085674167663</v>
      </c>
      <c r="F259" s="1">
        <f t="shared" ref="F259:F322" si="33">ABS(B259-E259)</f>
        <v>0.73291432583233984</v>
      </c>
      <c r="G259" s="1">
        <f t="shared" ref="G259:G322" si="34">F259/B259</f>
        <v>2.0246252094816015E-2</v>
      </c>
      <c r="H259">
        <f t="shared" si="28"/>
        <v>0.73291432583233984</v>
      </c>
      <c r="I259">
        <f t="shared" si="29"/>
        <v>0.53716340901027326</v>
      </c>
    </row>
    <row r="260" spans="1:9">
      <c r="A260">
        <v>5</v>
      </c>
      <c r="B260">
        <v>23.227</v>
      </c>
      <c r="C260">
        <f t="shared" si="30"/>
        <v>116.13500000000001</v>
      </c>
      <c r="D260">
        <f t="shared" si="31"/>
        <v>25</v>
      </c>
      <c r="E260" s="1">
        <f t="shared" si="32"/>
        <v>27.462536986909623</v>
      </c>
      <c r="F260" s="1">
        <f t="shared" si="33"/>
        <v>4.2355369869096222</v>
      </c>
      <c r="G260" s="1">
        <f t="shared" si="34"/>
        <v>0.18235402707666173</v>
      </c>
      <c r="H260">
        <f t="shared" si="28"/>
        <v>-4.2355369869096222</v>
      </c>
      <c r="I260">
        <f t="shared" si="29"/>
        <v>17.939773567479442</v>
      </c>
    </row>
    <row r="261" spans="1:9">
      <c r="A261">
        <v>2.4</v>
      </c>
      <c r="B261">
        <v>40.200000000000003</v>
      </c>
      <c r="C261">
        <f t="shared" si="30"/>
        <v>96.48</v>
      </c>
      <c r="D261">
        <f t="shared" si="31"/>
        <v>5.76</v>
      </c>
      <c r="E261" s="1">
        <f t="shared" si="32"/>
        <v>39.704787920363103</v>
      </c>
      <c r="F261" s="1">
        <f t="shared" si="33"/>
        <v>0.49521207963690017</v>
      </c>
      <c r="G261" s="1">
        <f t="shared" si="34"/>
        <v>1.2318708448679107E-2</v>
      </c>
      <c r="H261">
        <f t="shared" si="28"/>
        <v>0.49521207963690017</v>
      </c>
      <c r="I261">
        <f t="shared" si="29"/>
        <v>0.24523500381830357</v>
      </c>
    </row>
    <row r="262" spans="1:9">
      <c r="A262">
        <v>2.5</v>
      </c>
      <c r="B262">
        <v>47.649299999999997</v>
      </c>
      <c r="C262">
        <f t="shared" si="30"/>
        <v>119.12324999999998</v>
      </c>
      <c r="D262">
        <f t="shared" si="31"/>
        <v>6.25</v>
      </c>
      <c r="E262" s="1">
        <f t="shared" si="32"/>
        <v>39.233932115230274</v>
      </c>
      <c r="F262" s="1">
        <f t="shared" si="33"/>
        <v>8.4153678847697222</v>
      </c>
      <c r="G262" s="1">
        <f t="shared" si="34"/>
        <v>0.17661052491368651</v>
      </c>
      <c r="H262">
        <f t="shared" si="28"/>
        <v>8.4153678847697222</v>
      </c>
      <c r="I262">
        <f t="shared" si="29"/>
        <v>70.818416636013623</v>
      </c>
    </row>
    <row r="263" spans="1:9">
      <c r="A263">
        <v>4.8</v>
      </c>
      <c r="B263">
        <v>24.153400000000001</v>
      </c>
      <c r="C263">
        <f t="shared" si="30"/>
        <v>115.93631999999999</v>
      </c>
      <c r="D263">
        <f t="shared" si="31"/>
        <v>23.04</v>
      </c>
      <c r="E263" s="1">
        <f t="shared" si="32"/>
        <v>28.404248597175275</v>
      </c>
      <c r="F263" s="1">
        <f t="shared" si="33"/>
        <v>4.2508485971752741</v>
      </c>
      <c r="G263" s="1">
        <f t="shared" si="34"/>
        <v>0.17599379785766284</v>
      </c>
      <c r="H263">
        <f t="shared" si="28"/>
        <v>-4.2508485971752741</v>
      </c>
      <c r="I263">
        <f t="shared" si="29"/>
        <v>18.069713796106996</v>
      </c>
    </row>
    <row r="264" spans="1:9">
      <c r="A264">
        <v>2</v>
      </c>
      <c r="B264">
        <v>43.541400000000003</v>
      </c>
      <c r="C264">
        <f t="shared" si="30"/>
        <v>87.082800000000006</v>
      </c>
      <c r="D264">
        <f t="shared" si="31"/>
        <v>4</v>
      </c>
      <c r="E264" s="1">
        <f t="shared" si="32"/>
        <v>41.588211140894401</v>
      </c>
      <c r="F264" s="1">
        <f t="shared" si="33"/>
        <v>1.9531888591056017</v>
      </c>
      <c r="G264" s="1">
        <f t="shared" si="34"/>
        <v>4.4858200680400757E-2</v>
      </c>
      <c r="H264">
        <f t="shared" si="28"/>
        <v>1.9531888591056017</v>
      </c>
      <c r="I264">
        <f t="shared" si="29"/>
        <v>3.8149467193342419</v>
      </c>
    </row>
    <row r="265" spans="1:9">
      <c r="A265">
        <v>3.5</v>
      </c>
      <c r="B265">
        <v>41.2</v>
      </c>
      <c r="C265">
        <f t="shared" si="30"/>
        <v>144.20000000000002</v>
      </c>
      <c r="D265">
        <f t="shared" si="31"/>
        <v>12.25</v>
      </c>
      <c r="E265" s="1">
        <f t="shared" si="32"/>
        <v>34.525374063902014</v>
      </c>
      <c r="F265" s="1">
        <f t="shared" si="33"/>
        <v>6.6746259360979892</v>
      </c>
      <c r="G265" s="1">
        <f t="shared" si="34"/>
        <v>0.16200548388587352</v>
      </c>
      <c r="H265">
        <f t="shared" si="28"/>
        <v>6.6746259360979892</v>
      </c>
      <c r="I265">
        <f t="shared" si="29"/>
        <v>44.550631386831959</v>
      </c>
    </row>
    <row r="266" spans="1:9">
      <c r="A266">
        <v>2.7</v>
      </c>
      <c r="B266">
        <v>38.299999999999997</v>
      </c>
      <c r="C266">
        <f t="shared" si="30"/>
        <v>103.41</v>
      </c>
      <c r="D266">
        <f t="shared" si="31"/>
        <v>7.2900000000000009</v>
      </c>
      <c r="E266" s="1">
        <f t="shared" si="32"/>
        <v>38.292220504964618</v>
      </c>
      <c r="F266" s="1">
        <f t="shared" si="33"/>
        <v>7.7794950353791137E-3</v>
      </c>
      <c r="G266" s="1">
        <f t="shared" si="34"/>
        <v>2.0311997481407609E-4</v>
      </c>
      <c r="H266">
        <f t="shared" si="28"/>
        <v>7.7794950353791137E-3</v>
      </c>
      <c r="I266">
        <f t="shared" si="29"/>
        <v>6.0520543005488274E-5</v>
      </c>
    </row>
    <row r="267" spans="1:9">
      <c r="A267">
        <v>3.5</v>
      </c>
      <c r="B267">
        <v>41.2</v>
      </c>
      <c r="C267">
        <f t="shared" si="30"/>
        <v>144.20000000000002</v>
      </c>
      <c r="D267">
        <f t="shared" si="31"/>
        <v>12.25</v>
      </c>
      <c r="E267" s="1">
        <f t="shared" si="32"/>
        <v>34.525374063902014</v>
      </c>
      <c r="F267" s="1">
        <f t="shared" si="33"/>
        <v>6.6746259360979892</v>
      </c>
      <c r="G267" s="1">
        <f t="shared" si="34"/>
        <v>0.16200548388587352</v>
      </c>
      <c r="H267">
        <f t="shared" si="28"/>
        <v>6.6746259360979892</v>
      </c>
      <c r="I267">
        <f t="shared" si="29"/>
        <v>44.550631386831959</v>
      </c>
    </row>
    <row r="268" spans="1:9">
      <c r="A268">
        <v>2.4</v>
      </c>
      <c r="B268">
        <v>40.1</v>
      </c>
      <c r="C268">
        <f t="shared" si="30"/>
        <v>96.24</v>
      </c>
      <c r="D268">
        <f t="shared" si="31"/>
        <v>5.76</v>
      </c>
      <c r="E268" s="1">
        <f t="shared" si="32"/>
        <v>39.704787920363103</v>
      </c>
      <c r="F268" s="1">
        <f t="shared" si="33"/>
        <v>0.39521207963689875</v>
      </c>
      <c r="G268" s="1">
        <f t="shared" si="34"/>
        <v>9.8556628338378732E-3</v>
      </c>
      <c r="H268">
        <f t="shared" si="28"/>
        <v>0.39521207963689875</v>
      </c>
      <c r="I268">
        <f t="shared" si="29"/>
        <v>0.15619258789092241</v>
      </c>
    </row>
    <row r="269" spans="1:9">
      <c r="A269">
        <v>3.7</v>
      </c>
      <c r="B269">
        <v>31.6</v>
      </c>
      <c r="C269">
        <f t="shared" si="30"/>
        <v>116.92000000000002</v>
      </c>
      <c r="D269">
        <f t="shared" si="31"/>
        <v>13.690000000000001</v>
      </c>
      <c r="E269" s="1">
        <f t="shared" si="32"/>
        <v>33.583662453636364</v>
      </c>
      <c r="F269" s="1">
        <f t="shared" si="33"/>
        <v>1.983662453636363</v>
      </c>
      <c r="G269" s="1">
        <f t="shared" si="34"/>
        <v>6.2774128279631733E-2</v>
      </c>
      <c r="H269">
        <f t="shared" si="28"/>
        <v>-1.983662453636363</v>
      </c>
      <c r="I269">
        <f t="shared" si="29"/>
        <v>3.9349167299666359</v>
      </c>
    </row>
    <row r="270" spans="1:9">
      <c r="A270">
        <v>3.6</v>
      </c>
      <c r="B270">
        <v>40.4</v>
      </c>
      <c r="C270">
        <f t="shared" si="30"/>
        <v>145.44</v>
      </c>
      <c r="D270">
        <f t="shared" si="31"/>
        <v>12.96</v>
      </c>
      <c r="E270" s="1">
        <f t="shared" si="32"/>
        <v>34.054518258769185</v>
      </c>
      <c r="F270" s="1">
        <f t="shared" si="33"/>
        <v>6.3454817412308131</v>
      </c>
      <c r="G270" s="1">
        <f t="shared" si="34"/>
        <v>0.15706637973343598</v>
      </c>
      <c r="H270">
        <f t="shared" si="28"/>
        <v>6.3454817412308131</v>
      </c>
      <c r="I270">
        <f t="shared" si="29"/>
        <v>40.265138528293633</v>
      </c>
    </row>
    <row r="271" spans="1:9">
      <c r="A271">
        <v>3.7</v>
      </c>
      <c r="B271">
        <v>31.411200000000001</v>
      </c>
      <c r="C271">
        <f t="shared" si="30"/>
        <v>116.22144000000002</v>
      </c>
      <c r="D271">
        <f t="shared" si="31"/>
        <v>13.690000000000001</v>
      </c>
      <c r="E271" s="1">
        <f t="shared" si="32"/>
        <v>33.583662453636364</v>
      </c>
      <c r="F271" s="1">
        <f t="shared" si="33"/>
        <v>2.1724624536363635</v>
      </c>
      <c r="G271" s="1">
        <f t="shared" si="34"/>
        <v>6.9162033084898489E-2</v>
      </c>
      <c r="H271">
        <f t="shared" si="28"/>
        <v>-2.1724624536363635</v>
      </c>
      <c r="I271">
        <f t="shared" si="29"/>
        <v>4.7195931124597283</v>
      </c>
    </row>
    <row r="272" spans="1:9">
      <c r="A272">
        <v>2.4</v>
      </c>
      <c r="B272">
        <v>41.695999999999998</v>
      </c>
      <c r="C272">
        <f t="shared" si="30"/>
        <v>100.07039999999999</v>
      </c>
      <c r="D272">
        <f t="shared" si="31"/>
        <v>5.76</v>
      </c>
      <c r="E272" s="1">
        <f t="shared" si="32"/>
        <v>39.704787920363103</v>
      </c>
      <c r="F272" s="1">
        <f t="shared" si="33"/>
        <v>1.9912120796368953</v>
      </c>
      <c r="G272" s="1">
        <f t="shared" si="34"/>
        <v>4.7755470060362994E-2</v>
      </c>
      <c r="H272">
        <f t="shared" si="28"/>
        <v>1.9912120796368953</v>
      </c>
      <c r="I272">
        <f t="shared" si="29"/>
        <v>3.9649255460918895</v>
      </c>
    </row>
    <row r="273" spans="1:9">
      <c r="A273">
        <v>5</v>
      </c>
      <c r="B273">
        <v>23.618200000000002</v>
      </c>
      <c r="C273">
        <f t="shared" si="30"/>
        <v>118.09100000000001</v>
      </c>
      <c r="D273">
        <f t="shared" si="31"/>
        <v>25</v>
      </c>
      <c r="E273" s="1">
        <f t="shared" si="32"/>
        <v>27.462536986909623</v>
      </c>
      <c r="F273" s="1">
        <f t="shared" si="33"/>
        <v>3.8443369869096209</v>
      </c>
      <c r="G273" s="1">
        <f t="shared" si="34"/>
        <v>0.1627701089375829</v>
      </c>
      <c r="H273">
        <f t="shared" si="28"/>
        <v>-3.8443369869096209</v>
      </c>
      <c r="I273">
        <f t="shared" si="29"/>
        <v>14.778926868921342</v>
      </c>
    </row>
    <row r="274" spans="1:9">
      <c r="A274">
        <v>3.5</v>
      </c>
      <c r="B274">
        <v>37.4</v>
      </c>
      <c r="C274">
        <f t="shared" si="30"/>
        <v>130.9</v>
      </c>
      <c r="D274">
        <f t="shared" si="31"/>
        <v>12.25</v>
      </c>
      <c r="E274" s="1">
        <f t="shared" si="32"/>
        <v>34.525374063902014</v>
      </c>
      <c r="F274" s="1">
        <f t="shared" si="33"/>
        <v>2.8746259360979849</v>
      </c>
      <c r="G274" s="1">
        <f t="shared" si="34"/>
        <v>7.686165604540067E-2</v>
      </c>
      <c r="H274">
        <f t="shared" si="28"/>
        <v>2.8746259360979849</v>
      </c>
      <c r="I274">
        <f t="shared" si="29"/>
        <v>8.2634742724872154</v>
      </c>
    </row>
    <row r="275" spans="1:9">
      <c r="A275">
        <v>1.8</v>
      </c>
      <c r="B275">
        <v>50.5</v>
      </c>
      <c r="C275">
        <f t="shared" si="30"/>
        <v>90.9</v>
      </c>
      <c r="D275">
        <f t="shared" si="31"/>
        <v>3.24</v>
      </c>
      <c r="E275" s="1">
        <f t="shared" si="32"/>
        <v>42.529922751160058</v>
      </c>
      <c r="F275" s="1">
        <f t="shared" si="33"/>
        <v>7.9700772488399423</v>
      </c>
      <c r="G275" s="1">
        <f t="shared" si="34"/>
        <v>0.15782331185821669</v>
      </c>
      <c r="H275">
        <f t="shared" si="28"/>
        <v>7.9700772488399423</v>
      </c>
      <c r="I275">
        <f t="shared" si="29"/>
        <v>63.522131352476066</v>
      </c>
    </row>
    <row r="276" spans="1:9">
      <c r="A276">
        <v>2</v>
      </c>
      <c r="B276">
        <v>41.113199999999999</v>
      </c>
      <c r="C276">
        <f t="shared" si="30"/>
        <v>82.226399999999998</v>
      </c>
      <c r="D276">
        <f t="shared" si="31"/>
        <v>4</v>
      </c>
      <c r="E276" s="1">
        <f t="shared" si="32"/>
        <v>41.588211140894401</v>
      </c>
      <c r="F276" s="1">
        <f t="shared" si="33"/>
        <v>0.47501114089440222</v>
      </c>
      <c r="G276" s="1">
        <f t="shared" si="34"/>
        <v>1.1553737993987387E-2</v>
      </c>
      <c r="H276">
        <f t="shared" si="28"/>
        <v>-0.47501114089440222</v>
      </c>
      <c r="I276">
        <f t="shared" si="29"/>
        <v>0.22563558397380162</v>
      </c>
    </row>
    <row r="277" spans="1:9">
      <c r="A277">
        <v>2.4</v>
      </c>
      <c r="B277">
        <v>33.6</v>
      </c>
      <c r="C277">
        <f t="shared" si="30"/>
        <v>80.64</v>
      </c>
      <c r="D277">
        <f t="shared" si="31"/>
        <v>5.76</v>
      </c>
      <c r="E277" s="1">
        <f t="shared" si="32"/>
        <v>39.704787920363103</v>
      </c>
      <c r="F277" s="1">
        <f t="shared" si="33"/>
        <v>6.1047879203631013</v>
      </c>
      <c r="G277" s="1">
        <f t="shared" si="34"/>
        <v>0.18169011667747326</v>
      </c>
      <c r="H277">
        <f t="shared" si="28"/>
        <v>-6.1047879203631013</v>
      </c>
      <c r="I277">
        <f t="shared" si="29"/>
        <v>37.268435552611237</v>
      </c>
    </row>
    <row r="278" spans="1:9">
      <c r="A278">
        <v>3.5</v>
      </c>
      <c r="B278">
        <v>27.3</v>
      </c>
      <c r="C278">
        <f t="shared" si="30"/>
        <v>95.55</v>
      </c>
      <c r="D278">
        <f t="shared" si="31"/>
        <v>12.25</v>
      </c>
      <c r="E278" s="1">
        <f t="shared" si="32"/>
        <v>34.525374063902014</v>
      </c>
      <c r="F278" s="1">
        <f t="shared" si="33"/>
        <v>7.225374063902013</v>
      </c>
      <c r="G278" s="1">
        <f t="shared" si="34"/>
        <v>0.26466571662644733</v>
      </c>
      <c r="H278">
        <f t="shared" si="28"/>
        <v>-7.225374063902013</v>
      </c>
      <c r="I278">
        <f t="shared" si="29"/>
        <v>52.206030363307889</v>
      </c>
    </row>
    <row r="279" spans="1:9">
      <c r="A279">
        <v>3</v>
      </c>
      <c r="B279">
        <v>32.5289</v>
      </c>
      <c r="C279">
        <f t="shared" si="30"/>
        <v>97.586700000000008</v>
      </c>
      <c r="D279">
        <f t="shared" si="31"/>
        <v>9</v>
      </c>
      <c r="E279" s="1">
        <f t="shared" si="32"/>
        <v>36.879653089566148</v>
      </c>
      <c r="F279" s="1">
        <f t="shared" si="33"/>
        <v>4.3507530895661475</v>
      </c>
      <c r="G279" s="1">
        <f t="shared" si="34"/>
        <v>0.13375039086984641</v>
      </c>
      <c r="H279">
        <f t="shared" si="28"/>
        <v>-4.3507530895661475</v>
      </c>
      <c r="I279">
        <f t="shared" si="29"/>
        <v>18.929052446369379</v>
      </c>
    </row>
    <row r="280" spans="1:9">
      <c r="A280">
        <v>2.4</v>
      </c>
      <c r="B280">
        <v>34.700000000000003</v>
      </c>
      <c r="C280">
        <f t="shared" si="30"/>
        <v>83.28</v>
      </c>
      <c r="D280">
        <f t="shared" si="31"/>
        <v>5.76</v>
      </c>
      <c r="E280" s="1">
        <f t="shared" si="32"/>
        <v>39.704787920363103</v>
      </c>
      <c r="F280" s="1">
        <f t="shared" si="33"/>
        <v>5.0047879203630998</v>
      </c>
      <c r="G280" s="1">
        <f t="shared" si="34"/>
        <v>0.1442301994340951</v>
      </c>
      <c r="H280">
        <f t="shared" si="28"/>
        <v>-5.0047879203630998</v>
      </c>
      <c r="I280">
        <f t="shared" si="29"/>
        <v>25.047902127812403</v>
      </c>
    </row>
    <row r="281" spans="1:9">
      <c r="A281">
        <v>5.4</v>
      </c>
      <c r="B281">
        <v>24.793900000000001</v>
      </c>
      <c r="C281">
        <f t="shared" si="30"/>
        <v>133.88706000000002</v>
      </c>
      <c r="D281">
        <f t="shared" si="31"/>
        <v>29.160000000000004</v>
      </c>
      <c r="E281" s="1">
        <f t="shared" si="32"/>
        <v>25.579113766378317</v>
      </c>
      <c r="F281" s="1">
        <f t="shared" si="33"/>
        <v>0.78521376637831608</v>
      </c>
      <c r="G281" s="1">
        <f t="shared" si="34"/>
        <v>3.1669635127120628E-2</v>
      </c>
      <c r="H281">
        <f t="shared" si="28"/>
        <v>-0.78521376637831608</v>
      </c>
      <c r="I281">
        <f t="shared" si="29"/>
        <v>0.61656065891002076</v>
      </c>
    </row>
    <row r="282" spans="1:9">
      <c r="A282">
        <v>2.7</v>
      </c>
      <c r="B282">
        <v>38.700000000000003</v>
      </c>
      <c r="C282">
        <f t="shared" si="30"/>
        <v>104.49000000000001</v>
      </c>
      <c r="D282">
        <f t="shared" si="31"/>
        <v>7.2900000000000009</v>
      </c>
      <c r="E282" s="1">
        <f t="shared" si="32"/>
        <v>38.292220504964618</v>
      </c>
      <c r="F282" s="1">
        <f t="shared" si="33"/>
        <v>0.4077794950353848</v>
      </c>
      <c r="G282" s="1">
        <f t="shared" si="34"/>
        <v>1.0536937856211492E-2</v>
      </c>
      <c r="H282">
        <f t="shared" si="28"/>
        <v>0.4077794950353848</v>
      </c>
      <c r="I282">
        <f t="shared" si="29"/>
        <v>0.16628411657131342</v>
      </c>
    </row>
    <row r="283" spans="1:9">
      <c r="A283">
        <v>2</v>
      </c>
      <c r="B283">
        <v>34.5</v>
      </c>
      <c r="C283">
        <f t="shared" si="30"/>
        <v>69</v>
      </c>
      <c r="D283">
        <f t="shared" si="31"/>
        <v>4</v>
      </c>
      <c r="E283" s="1">
        <f t="shared" si="32"/>
        <v>41.588211140894401</v>
      </c>
      <c r="F283" s="1">
        <f t="shared" si="33"/>
        <v>7.0882111408944013</v>
      </c>
      <c r="G283" s="1">
        <f t="shared" si="34"/>
        <v>0.20545539538824351</v>
      </c>
      <c r="H283">
        <f t="shared" si="28"/>
        <v>-7.0882111408944013</v>
      </c>
      <c r="I283">
        <f t="shared" si="29"/>
        <v>50.242737177899507</v>
      </c>
    </row>
    <row r="284" spans="1:9">
      <c r="A284">
        <v>2.5</v>
      </c>
      <c r="B284">
        <v>39.375300000000003</v>
      </c>
      <c r="C284">
        <f t="shared" si="30"/>
        <v>98.438250000000011</v>
      </c>
      <c r="D284">
        <f t="shared" si="31"/>
        <v>6.25</v>
      </c>
      <c r="E284" s="1">
        <f t="shared" si="32"/>
        <v>39.233932115230274</v>
      </c>
      <c r="F284" s="1">
        <f t="shared" si="33"/>
        <v>0.14136788476972839</v>
      </c>
      <c r="G284" s="1">
        <f t="shared" si="34"/>
        <v>3.5902681317914625E-3</v>
      </c>
      <c r="H284">
        <f t="shared" si="28"/>
        <v>0.14136788476972839</v>
      </c>
      <c r="I284">
        <f t="shared" si="29"/>
        <v>1.9984878844267206E-2</v>
      </c>
    </row>
    <row r="285" spans="1:9">
      <c r="A285">
        <v>2.5</v>
      </c>
      <c r="B285">
        <v>37.799999999999997</v>
      </c>
      <c r="C285">
        <f t="shared" si="30"/>
        <v>94.5</v>
      </c>
      <c r="D285">
        <f t="shared" si="31"/>
        <v>6.25</v>
      </c>
      <c r="E285" s="1">
        <f t="shared" si="32"/>
        <v>39.233932115230274</v>
      </c>
      <c r="F285" s="1">
        <f t="shared" si="33"/>
        <v>1.4339321152302773</v>
      </c>
      <c r="G285" s="1">
        <f t="shared" si="34"/>
        <v>3.7934712043129031E-2</v>
      </c>
      <c r="H285">
        <f t="shared" si="28"/>
        <v>-1.4339321152302773</v>
      </c>
      <c r="I285">
        <f t="shared" si="29"/>
        <v>2.0561613110887773</v>
      </c>
    </row>
    <row r="286" spans="1:9">
      <c r="A286">
        <v>4</v>
      </c>
      <c r="B286">
        <v>30</v>
      </c>
      <c r="C286">
        <f t="shared" si="30"/>
        <v>120</v>
      </c>
      <c r="D286">
        <f t="shared" si="31"/>
        <v>16</v>
      </c>
      <c r="E286" s="1">
        <f t="shared" si="32"/>
        <v>32.17109503823788</v>
      </c>
      <c r="F286" s="1">
        <f t="shared" si="33"/>
        <v>2.1710950382378797</v>
      </c>
      <c r="G286" s="1">
        <f t="shared" si="34"/>
        <v>7.2369834607929326E-2</v>
      </c>
      <c r="H286">
        <f t="shared" si="28"/>
        <v>-2.1710950382378797</v>
      </c>
      <c r="I286">
        <f t="shared" si="29"/>
        <v>4.7136536650611403</v>
      </c>
    </row>
    <row r="287" spans="1:9">
      <c r="A287">
        <v>4.3</v>
      </c>
      <c r="B287">
        <v>24.1937</v>
      </c>
      <c r="C287">
        <f t="shared" si="30"/>
        <v>104.03291</v>
      </c>
      <c r="D287">
        <f t="shared" si="31"/>
        <v>18.489999999999998</v>
      </c>
      <c r="E287" s="1">
        <f t="shared" si="32"/>
        <v>30.758527622839406</v>
      </c>
      <c r="F287" s="1">
        <f t="shared" si="33"/>
        <v>6.564827622839406</v>
      </c>
      <c r="G287" s="1">
        <f t="shared" si="34"/>
        <v>0.27134450798511206</v>
      </c>
      <c r="H287">
        <f t="shared" si="28"/>
        <v>-6.564827622839406</v>
      </c>
      <c r="I287">
        <f t="shared" si="29"/>
        <v>43.096961717595285</v>
      </c>
    </row>
    <row r="288" spans="1:9">
      <c r="A288">
        <v>2.5</v>
      </c>
      <c r="B288">
        <v>36.030700000000003</v>
      </c>
      <c r="C288">
        <f t="shared" si="30"/>
        <v>90.076750000000004</v>
      </c>
      <c r="D288">
        <f t="shared" si="31"/>
        <v>6.25</v>
      </c>
      <c r="E288" s="1">
        <f t="shared" si="32"/>
        <v>39.233932115230274</v>
      </c>
      <c r="F288" s="1">
        <f t="shared" si="33"/>
        <v>3.2032321152302714</v>
      </c>
      <c r="G288" s="1">
        <f t="shared" si="34"/>
        <v>8.8902855487966406E-2</v>
      </c>
      <c r="H288">
        <f t="shared" si="28"/>
        <v>-3.2032321152302714</v>
      </c>
      <c r="I288">
        <f t="shared" si="29"/>
        <v>10.260695984042599</v>
      </c>
    </row>
    <row r="289" spans="1:9">
      <c r="A289">
        <v>3.5</v>
      </c>
      <c r="B289">
        <v>30.2</v>
      </c>
      <c r="C289">
        <f t="shared" si="30"/>
        <v>105.7</v>
      </c>
      <c r="D289">
        <f t="shared" si="31"/>
        <v>12.25</v>
      </c>
      <c r="E289" s="1">
        <f t="shared" si="32"/>
        <v>34.525374063902014</v>
      </c>
      <c r="F289" s="1">
        <f t="shared" si="33"/>
        <v>4.3253740639020144</v>
      </c>
      <c r="G289" s="1">
        <f t="shared" si="34"/>
        <v>0.14322430675172235</v>
      </c>
      <c r="H289">
        <f t="shared" si="28"/>
        <v>-4.3253740639020144</v>
      </c>
      <c r="I289">
        <f t="shared" si="29"/>
        <v>18.708860792676226</v>
      </c>
    </row>
    <row r="290" spans="1:9">
      <c r="A290">
        <v>3.7</v>
      </c>
      <c r="B290">
        <v>34.299999999999997</v>
      </c>
      <c r="C290">
        <f t="shared" si="30"/>
        <v>126.91</v>
      </c>
      <c r="D290">
        <f t="shared" si="31"/>
        <v>13.690000000000001</v>
      </c>
      <c r="E290" s="1">
        <f t="shared" si="32"/>
        <v>33.583662453636364</v>
      </c>
      <c r="F290" s="1">
        <f t="shared" si="33"/>
        <v>0.71633754636363278</v>
      </c>
      <c r="G290" s="1">
        <f t="shared" si="34"/>
        <v>2.0884476570368304E-2</v>
      </c>
      <c r="H290">
        <f t="shared" si="28"/>
        <v>0.71633754636363278</v>
      </c>
      <c r="I290">
        <f t="shared" si="29"/>
        <v>0.51313948033026979</v>
      </c>
    </row>
    <row r="291" spans="1:9">
      <c r="A291">
        <v>2.2999999999999998</v>
      </c>
      <c r="B291">
        <v>34.700000000000003</v>
      </c>
      <c r="C291">
        <f t="shared" si="30"/>
        <v>79.81</v>
      </c>
      <c r="D291">
        <f t="shared" si="31"/>
        <v>5.2899999999999991</v>
      </c>
      <c r="E291" s="1">
        <f t="shared" si="32"/>
        <v>40.175643725495924</v>
      </c>
      <c r="F291" s="1">
        <f t="shared" si="33"/>
        <v>5.4756437254959209</v>
      </c>
      <c r="G291" s="1">
        <f t="shared" si="34"/>
        <v>0.15779953099411875</v>
      </c>
      <c r="H291">
        <f t="shared" si="28"/>
        <v>-5.4756437254959209</v>
      </c>
      <c r="I291">
        <f t="shared" si="29"/>
        <v>29.982674208562848</v>
      </c>
    </row>
    <row r="292" spans="1:9">
      <c r="A292">
        <v>2.2000000000000002</v>
      </c>
      <c r="B292">
        <v>51.9</v>
      </c>
      <c r="C292">
        <f t="shared" si="30"/>
        <v>114.18</v>
      </c>
      <c r="D292">
        <f t="shared" si="31"/>
        <v>4.8400000000000007</v>
      </c>
      <c r="E292" s="1">
        <f t="shared" si="32"/>
        <v>40.646499530628752</v>
      </c>
      <c r="F292" s="1">
        <f t="shared" si="33"/>
        <v>11.253500469371247</v>
      </c>
      <c r="G292" s="1">
        <f t="shared" si="34"/>
        <v>0.21683045220368491</v>
      </c>
      <c r="H292">
        <f t="shared" si="28"/>
        <v>11.253500469371247</v>
      </c>
      <c r="I292">
        <f t="shared" si="29"/>
        <v>126.64127281413887</v>
      </c>
    </row>
    <row r="293" spans="1:9">
      <c r="A293">
        <v>2.4</v>
      </c>
      <c r="B293">
        <v>45.1</v>
      </c>
      <c r="C293">
        <f t="shared" si="30"/>
        <v>108.24</v>
      </c>
      <c r="D293">
        <f t="shared" si="31"/>
        <v>5.76</v>
      </c>
      <c r="E293" s="1">
        <f t="shared" si="32"/>
        <v>39.704787920363103</v>
      </c>
      <c r="F293" s="1">
        <f t="shared" si="33"/>
        <v>5.3952120796368987</v>
      </c>
      <c r="G293" s="1">
        <f t="shared" si="34"/>
        <v>0.11962776229793566</v>
      </c>
      <c r="H293">
        <f t="shared" si="28"/>
        <v>5.3952120796368987</v>
      </c>
      <c r="I293">
        <f t="shared" si="29"/>
        <v>29.108313384259908</v>
      </c>
    </row>
    <row r="294" spans="1:9">
      <c r="A294">
        <v>3</v>
      </c>
      <c r="B294">
        <v>51.1</v>
      </c>
      <c r="C294">
        <f t="shared" si="30"/>
        <v>153.30000000000001</v>
      </c>
      <c r="D294">
        <f t="shared" si="31"/>
        <v>9</v>
      </c>
      <c r="E294" s="1">
        <f t="shared" si="32"/>
        <v>36.879653089566148</v>
      </c>
      <c r="F294" s="1">
        <f t="shared" si="33"/>
        <v>14.220346910433854</v>
      </c>
      <c r="G294" s="1">
        <f t="shared" si="34"/>
        <v>0.27828467535095602</v>
      </c>
      <c r="H294">
        <f t="shared" si="28"/>
        <v>14.220346910433854</v>
      </c>
      <c r="I294">
        <f t="shared" si="29"/>
        <v>202.21826625308566</v>
      </c>
    </row>
    <row r="295" spans="1:9">
      <c r="A295">
        <v>2.2000000000000002</v>
      </c>
      <c r="B295">
        <v>51.9</v>
      </c>
      <c r="C295">
        <f t="shared" si="30"/>
        <v>114.18</v>
      </c>
      <c r="D295">
        <f t="shared" si="31"/>
        <v>4.8400000000000007</v>
      </c>
      <c r="E295" s="1">
        <f t="shared" si="32"/>
        <v>40.646499530628752</v>
      </c>
      <c r="F295" s="1">
        <f t="shared" si="33"/>
        <v>11.253500469371247</v>
      </c>
      <c r="G295" s="1">
        <f t="shared" si="34"/>
        <v>0.21683045220368491</v>
      </c>
      <c r="H295">
        <f t="shared" si="28"/>
        <v>11.253500469371247</v>
      </c>
      <c r="I295">
        <f t="shared" si="29"/>
        <v>126.64127281413887</v>
      </c>
    </row>
    <row r="296" spans="1:9">
      <c r="A296">
        <v>6</v>
      </c>
      <c r="B296">
        <v>30.299900000000001</v>
      </c>
      <c r="C296">
        <f t="shared" si="30"/>
        <v>181.79939999999999</v>
      </c>
      <c r="D296">
        <f t="shared" si="31"/>
        <v>36</v>
      </c>
      <c r="E296" s="1">
        <f t="shared" si="32"/>
        <v>22.753978935581365</v>
      </c>
      <c r="F296" s="1">
        <f t="shared" si="33"/>
        <v>7.5459210644186356</v>
      </c>
      <c r="G296" s="1">
        <f t="shared" si="34"/>
        <v>0.24904112107362186</v>
      </c>
      <c r="H296">
        <f t="shared" si="28"/>
        <v>7.5459210644186356</v>
      </c>
      <c r="I296">
        <f t="shared" si="29"/>
        <v>56.940924710436875</v>
      </c>
    </row>
    <row r="297" spans="1:9">
      <c r="A297">
        <v>4.5999999999999996</v>
      </c>
      <c r="B297">
        <v>29</v>
      </c>
      <c r="C297">
        <f t="shared" si="30"/>
        <v>133.39999999999998</v>
      </c>
      <c r="D297">
        <f t="shared" si="31"/>
        <v>21.159999999999997</v>
      </c>
      <c r="E297" s="1">
        <f t="shared" si="32"/>
        <v>29.345960207440928</v>
      </c>
      <c r="F297" s="1">
        <f t="shared" si="33"/>
        <v>0.34596020744092826</v>
      </c>
      <c r="G297" s="1">
        <f t="shared" si="34"/>
        <v>1.192966232554925E-2</v>
      </c>
      <c r="H297">
        <f t="shared" si="28"/>
        <v>-0.34596020744092826</v>
      </c>
      <c r="I297">
        <f t="shared" si="29"/>
        <v>0.11968846513257012</v>
      </c>
    </row>
    <row r="298" spans="1:9">
      <c r="A298">
        <v>4.4000000000000004</v>
      </c>
      <c r="B298">
        <v>23.152100000000001</v>
      </c>
      <c r="C298">
        <f t="shared" si="30"/>
        <v>101.86924</v>
      </c>
      <c r="D298">
        <f t="shared" si="31"/>
        <v>19.360000000000003</v>
      </c>
      <c r="E298" s="1">
        <f t="shared" si="32"/>
        <v>30.287671817706578</v>
      </c>
      <c r="F298" s="1">
        <f t="shared" si="33"/>
        <v>7.1355718177065768</v>
      </c>
      <c r="G298" s="1">
        <f t="shared" si="34"/>
        <v>0.30820408592337528</v>
      </c>
      <c r="H298">
        <f t="shared" si="28"/>
        <v>-7.1355718177065768</v>
      </c>
      <c r="I298">
        <f t="shared" si="29"/>
        <v>50.916385165648343</v>
      </c>
    </row>
    <row r="299" spans="1:9">
      <c r="A299">
        <v>2.5</v>
      </c>
      <c r="B299">
        <v>44.736499999999999</v>
      </c>
      <c r="C299">
        <f t="shared" si="30"/>
        <v>111.84125</v>
      </c>
      <c r="D299">
        <f t="shared" si="31"/>
        <v>6.25</v>
      </c>
      <c r="E299" s="1">
        <f t="shared" si="32"/>
        <v>39.233932115230274</v>
      </c>
      <c r="F299" s="1">
        <f t="shared" si="33"/>
        <v>5.502567884769725</v>
      </c>
      <c r="G299" s="1">
        <f t="shared" si="34"/>
        <v>0.12299951683233434</v>
      </c>
      <c r="H299">
        <f t="shared" si="28"/>
        <v>5.502567884769725</v>
      </c>
      <c r="I299">
        <f t="shared" si="29"/>
        <v>30.278253326499165</v>
      </c>
    </row>
    <row r="300" spans="1:9">
      <c r="A300">
        <v>3.7</v>
      </c>
      <c r="B300">
        <v>28.5</v>
      </c>
      <c r="C300">
        <f t="shared" si="30"/>
        <v>105.45</v>
      </c>
      <c r="D300">
        <f t="shared" si="31"/>
        <v>13.690000000000001</v>
      </c>
      <c r="E300" s="1">
        <f t="shared" si="32"/>
        <v>33.583662453636364</v>
      </c>
      <c r="F300" s="1">
        <f t="shared" si="33"/>
        <v>5.0836624536363644</v>
      </c>
      <c r="G300" s="1">
        <f t="shared" si="34"/>
        <v>0.17837412118022331</v>
      </c>
      <c r="H300">
        <f t="shared" si="28"/>
        <v>-5.0836624536363644</v>
      </c>
      <c r="I300">
        <f t="shared" si="29"/>
        <v>25.843623942512099</v>
      </c>
    </row>
    <row r="301" spans="1:9">
      <c r="A301">
        <v>5.5</v>
      </c>
      <c r="B301">
        <v>33</v>
      </c>
      <c r="C301">
        <f t="shared" si="30"/>
        <v>181.5</v>
      </c>
      <c r="D301">
        <f t="shared" si="31"/>
        <v>30.25</v>
      </c>
      <c r="E301" s="1">
        <f t="shared" si="32"/>
        <v>25.108257961245492</v>
      </c>
      <c r="F301" s="1">
        <f t="shared" si="33"/>
        <v>7.8917420387545079</v>
      </c>
      <c r="G301" s="1">
        <f t="shared" si="34"/>
        <v>0.23914369814407599</v>
      </c>
      <c r="H301">
        <f t="shared" si="28"/>
        <v>7.8917420387545079</v>
      </c>
      <c r="I301">
        <f t="shared" si="29"/>
        <v>62.279592406245158</v>
      </c>
    </row>
    <row r="302" spans="1:9">
      <c r="A302">
        <v>4</v>
      </c>
      <c r="B302">
        <v>27.785699999999999</v>
      </c>
      <c r="C302">
        <f t="shared" si="30"/>
        <v>111.14279999999999</v>
      </c>
      <c r="D302">
        <f t="shared" si="31"/>
        <v>16</v>
      </c>
      <c r="E302" s="1">
        <f t="shared" si="32"/>
        <v>32.17109503823788</v>
      </c>
      <c r="F302" s="1">
        <f t="shared" si="33"/>
        <v>4.3853950382378812</v>
      </c>
      <c r="G302" s="1">
        <f t="shared" si="34"/>
        <v>0.15782920848630344</v>
      </c>
      <c r="H302">
        <f t="shared" si="28"/>
        <v>-4.3853950382378812</v>
      </c>
      <c r="I302">
        <f t="shared" si="29"/>
        <v>19.231689641401427</v>
      </c>
    </row>
    <row r="303" spans="1:9">
      <c r="A303">
        <v>3.5</v>
      </c>
      <c r="B303">
        <v>34.792700000000004</v>
      </c>
      <c r="C303">
        <f t="shared" si="30"/>
        <v>121.77445000000002</v>
      </c>
      <c r="D303">
        <f t="shared" si="31"/>
        <v>12.25</v>
      </c>
      <c r="E303" s="1">
        <f t="shared" si="32"/>
        <v>34.525374063902014</v>
      </c>
      <c r="F303" s="1">
        <f t="shared" si="33"/>
        <v>0.26732593609798982</v>
      </c>
      <c r="G303" s="1">
        <f t="shared" si="34"/>
        <v>7.6833915188527996E-3</v>
      </c>
      <c r="H303">
        <f t="shared" si="28"/>
        <v>0.26732593609798982</v>
      </c>
      <c r="I303">
        <f t="shared" si="29"/>
        <v>7.1463156110666545E-2</v>
      </c>
    </row>
    <row r="304" spans="1:9">
      <c r="A304">
        <v>6</v>
      </c>
      <c r="B304">
        <v>24.4</v>
      </c>
      <c r="C304">
        <f t="shared" si="30"/>
        <v>146.39999999999998</v>
      </c>
      <c r="D304">
        <f t="shared" si="31"/>
        <v>36</v>
      </c>
      <c r="E304" s="1">
        <f t="shared" si="32"/>
        <v>22.753978935581365</v>
      </c>
      <c r="F304" s="1">
        <f t="shared" si="33"/>
        <v>1.6460210644186333</v>
      </c>
      <c r="G304" s="1">
        <f t="shared" si="34"/>
        <v>6.7459879689288252E-2</v>
      </c>
      <c r="H304">
        <f t="shared" si="28"/>
        <v>1.6460210644186333</v>
      </c>
      <c r="I304">
        <f t="shared" si="29"/>
        <v>2.7093853445098506</v>
      </c>
    </row>
    <row r="305" spans="1:9">
      <c r="A305">
        <v>4.2</v>
      </c>
      <c r="B305">
        <v>24.183700000000002</v>
      </c>
      <c r="C305">
        <f t="shared" si="30"/>
        <v>101.57154000000001</v>
      </c>
      <c r="D305">
        <f t="shared" si="31"/>
        <v>17.64</v>
      </c>
      <c r="E305" s="1">
        <f t="shared" si="32"/>
        <v>31.22938342797223</v>
      </c>
      <c r="F305" s="1">
        <f t="shared" si="33"/>
        <v>7.0456834279722287</v>
      </c>
      <c r="G305" s="1">
        <f t="shared" si="34"/>
        <v>0.29134017656405875</v>
      </c>
      <c r="H305">
        <f t="shared" si="28"/>
        <v>-7.0456834279722287</v>
      </c>
      <c r="I305">
        <f t="shared" si="29"/>
        <v>49.641654967202498</v>
      </c>
    </row>
    <row r="306" spans="1:9">
      <c r="A306">
        <v>5</v>
      </c>
      <c r="B306">
        <v>23.7</v>
      </c>
      <c r="C306">
        <f t="shared" si="30"/>
        <v>118.5</v>
      </c>
      <c r="D306">
        <f t="shared" si="31"/>
        <v>25</v>
      </c>
      <c r="E306" s="1">
        <f t="shared" si="32"/>
        <v>27.462536986909623</v>
      </c>
      <c r="F306" s="1">
        <f t="shared" si="33"/>
        <v>3.7625369869096232</v>
      </c>
      <c r="G306" s="1">
        <f t="shared" si="34"/>
        <v>0.15875683489070141</v>
      </c>
      <c r="H306">
        <f t="shared" si="28"/>
        <v>-3.7625369869096232</v>
      </c>
      <c r="I306">
        <f t="shared" si="29"/>
        <v>14.156684577862947</v>
      </c>
    </row>
    <row r="307" spans="1:9">
      <c r="A307">
        <v>2.5</v>
      </c>
      <c r="B307">
        <v>40.8247</v>
      </c>
      <c r="C307">
        <f t="shared" si="30"/>
        <v>102.06175</v>
      </c>
      <c r="D307">
        <f t="shared" si="31"/>
        <v>6.25</v>
      </c>
      <c r="E307" s="1">
        <f t="shared" si="32"/>
        <v>39.233932115230274</v>
      </c>
      <c r="F307" s="1">
        <f t="shared" si="33"/>
        <v>1.5907678847697255</v>
      </c>
      <c r="G307" s="1">
        <f t="shared" si="34"/>
        <v>3.8965819339020873E-2</v>
      </c>
      <c r="H307">
        <f t="shared" si="28"/>
        <v>1.5907678847697255</v>
      </c>
      <c r="I307">
        <f t="shared" si="29"/>
        <v>2.5305424632147466</v>
      </c>
    </row>
    <row r="308" spans="1:9">
      <c r="A308">
        <v>3</v>
      </c>
      <c r="B308">
        <v>34.285299999999999</v>
      </c>
      <c r="C308">
        <f t="shared" si="30"/>
        <v>102.85589999999999</v>
      </c>
      <c r="D308">
        <f t="shared" si="31"/>
        <v>9</v>
      </c>
      <c r="E308" s="1">
        <f t="shared" si="32"/>
        <v>36.879653089566148</v>
      </c>
      <c r="F308" s="1">
        <f t="shared" si="33"/>
        <v>2.5943530895661482</v>
      </c>
      <c r="G308" s="1">
        <f t="shared" si="34"/>
        <v>7.5669546119361594E-2</v>
      </c>
      <c r="H308">
        <f t="shared" si="28"/>
        <v>-2.5943530895661482</v>
      </c>
      <c r="I308">
        <f t="shared" si="29"/>
        <v>6.7306679533414187</v>
      </c>
    </row>
    <row r="309" spans="1:9">
      <c r="A309">
        <v>3.3</v>
      </c>
      <c r="B309">
        <v>33.098799999999997</v>
      </c>
      <c r="C309">
        <f t="shared" si="30"/>
        <v>109.22603999999998</v>
      </c>
      <c r="D309">
        <f t="shared" si="31"/>
        <v>10.889999999999999</v>
      </c>
      <c r="E309" s="1">
        <f t="shared" si="32"/>
        <v>35.467085674167663</v>
      </c>
      <c r="F309" s="1">
        <f t="shared" si="33"/>
        <v>2.3682856741676659</v>
      </c>
      <c r="G309" s="1">
        <f t="shared" si="34"/>
        <v>7.1552010168576083E-2</v>
      </c>
      <c r="H309">
        <f t="shared" si="28"/>
        <v>-2.3682856741676659</v>
      </c>
      <c r="I309">
        <f t="shared" si="29"/>
        <v>5.6087770344677956</v>
      </c>
    </row>
    <row r="310" spans="1:9">
      <c r="A310">
        <v>6.2</v>
      </c>
      <c r="B310">
        <v>26.1</v>
      </c>
      <c r="C310">
        <f t="shared" si="30"/>
        <v>161.82000000000002</v>
      </c>
      <c r="D310">
        <f t="shared" si="31"/>
        <v>38.440000000000005</v>
      </c>
      <c r="E310" s="1">
        <f t="shared" si="32"/>
        <v>21.812267325315712</v>
      </c>
      <c r="F310" s="1">
        <f t="shared" si="33"/>
        <v>4.287732674684289</v>
      </c>
      <c r="G310" s="1">
        <f t="shared" si="34"/>
        <v>0.16428094539020263</v>
      </c>
      <c r="H310">
        <f t="shared" si="28"/>
        <v>4.287732674684289</v>
      </c>
      <c r="I310">
        <f t="shared" si="29"/>
        <v>18.384651489555285</v>
      </c>
    </row>
    <row r="311" spans="1:9">
      <c r="A311">
        <v>6.3</v>
      </c>
      <c r="B311">
        <v>27.1158</v>
      </c>
      <c r="C311">
        <f t="shared" si="30"/>
        <v>170.82954000000001</v>
      </c>
      <c r="D311">
        <f t="shared" si="31"/>
        <v>39.69</v>
      </c>
      <c r="E311" s="1">
        <f t="shared" si="32"/>
        <v>21.341411520182888</v>
      </c>
      <c r="F311" s="1">
        <f t="shared" si="33"/>
        <v>5.7743884798171123</v>
      </c>
      <c r="G311" s="1">
        <f t="shared" si="34"/>
        <v>0.21295290862954855</v>
      </c>
      <c r="H311">
        <f t="shared" si="28"/>
        <v>5.7743884798171123</v>
      </c>
      <c r="I311">
        <f t="shared" si="29"/>
        <v>33.343562315844579</v>
      </c>
    </row>
    <row r="312" spans="1:9">
      <c r="A312">
        <v>3.5</v>
      </c>
      <c r="B312">
        <v>39.0959</v>
      </c>
      <c r="C312">
        <f t="shared" si="30"/>
        <v>136.83564999999999</v>
      </c>
      <c r="D312">
        <f t="shared" si="31"/>
        <v>12.25</v>
      </c>
      <c r="E312" s="1">
        <f t="shared" si="32"/>
        <v>34.525374063902014</v>
      </c>
      <c r="F312" s="1">
        <f t="shared" si="33"/>
        <v>4.5705259360979866</v>
      </c>
      <c r="G312" s="1">
        <f t="shared" si="34"/>
        <v>0.11690550508104396</v>
      </c>
      <c r="H312">
        <f t="shared" si="28"/>
        <v>4.5705259360979866</v>
      </c>
      <c r="I312">
        <f t="shared" si="29"/>
        <v>20.889707332544376</v>
      </c>
    </row>
    <row r="313" spans="1:9">
      <c r="A313">
        <v>3.8</v>
      </c>
      <c r="B313">
        <v>31.1</v>
      </c>
      <c r="C313">
        <f t="shared" si="30"/>
        <v>118.18</v>
      </c>
      <c r="D313">
        <f t="shared" si="31"/>
        <v>14.44</v>
      </c>
      <c r="E313" s="1">
        <f t="shared" si="32"/>
        <v>33.112806648503536</v>
      </c>
      <c r="F313" s="1">
        <f t="shared" si="33"/>
        <v>2.0128066485035347</v>
      </c>
      <c r="G313" s="1">
        <f t="shared" si="34"/>
        <v>6.4720471012975386E-2</v>
      </c>
      <c r="H313">
        <f t="shared" si="28"/>
        <v>-2.0128066485035347</v>
      </c>
      <c r="I313">
        <f t="shared" si="29"/>
        <v>4.0513906042600318</v>
      </c>
    </row>
    <row r="314" spans="1:9">
      <c r="A314">
        <v>3.7</v>
      </c>
      <c r="B314">
        <v>29.799900000000001</v>
      </c>
      <c r="C314">
        <f t="shared" si="30"/>
        <v>110.25963000000002</v>
      </c>
      <c r="D314">
        <f t="shared" si="31"/>
        <v>13.690000000000001</v>
      </c>
      <c r="E314" s="1">
        <f t="shared" si="32"/>
        <v>33.583662453636364</v>
      </c>
      <c r="F314" s="1">
        <f t="shared" si="33"/>
        <v>3.7837624536363634</v>
      </c>
      <c r="G314" s="1">
        <f t="shared" si="34"/>
        <v>0.12697232049894003</v>
      </c>
      <c r="H314">
        <f t="shared" si="28"/>
        <v>-3.7837624536363634</v>
      </c>
      <c r="I314">
        <f t="shared" si="29"/>
        <v>14.316858305548273</v>
      </c>
    </row>
    <row r="315" spans="1:9">
      <c r="A315">
        <v>5.6</v>
      </c>
      <c r="B315">
        <v>23.6</v>
      </c>
      <c r="C315">
        <f t="shared" si="30"/>
        <v>132.16</v>
      </c>
      <c r="D315">
        <f t="shared" si="31"/>
        <v>31.359999999999996</v>
      </c>
      <c r="E315" s="1">
        <f t="shared" si="32"/>
        <v>24.637402156112667</v>
      </c>
      <c r="F315" s="1">
        <f t="shared" si="33"/>
        <v>1.0374021561126661</v>
      </c>
      <c r="G315" s="1">
        <f t="shared" si="34"/>
        <v>4.3957718479350254E-2</v>
      </c>
      <c r="H315">
        <f t="shared" si="28"/>
        <v>-1.0374021561126661</v>
      </c>
      <c r="I315">
        <f t="shared" si="29"/>
        <v>1.0762032335072085</v>
      </c>
    </row>
    <row r="316" spans="1:9">
      <c r="A316">
        <v>5.3</v>
      </c>
      <c r="B316">
        <v>22.299900000000001</v>
      </c>
      <c r="C316">
        <f t="shared" si="30"/>
        <v>118.18947</v>
      </c>
      <c r="D316">
        <f t="shared" si="31"/>
        <v>28.09</v>
      </c>
      <c r="E316" s="1">
        <f t="shared" si="32"/>
        <v>26.049969571511145</v>
      </c>
      <c r="F316" s="1">
        <f t="shared" si="33"/>
        <v>3.7500695715111441</v>
      </c>
      <c r="G316" s="1">
        <f t="shared" si="34"/>
        <v>0.16816530888080861</v>
      </c>
      <c r="H316">
        <f t="shared" si="28"/>
        <v>-3.7500695715111441</v>
      </c>
      <c r="I316">
        <f t="shared" si="29"/>
        <v>14.063021791173776</v>
      </c>
    </row>
    <row r="317" spans="1:9">
      <c r="A317">
        <v>3</v>
      </c>
      <c r="B317">
        <v>35.540399999999998</v>
      </c>
      <c r="C317">
        <f t="shared" si="30"/>
        <v>106.62119999999999</v>
      </c>
      <c r="D317">
        <f t="shared" si="31"/>
        <v>9</v>
      </c>
      <c r="E317" s="1">
        <f t="shared" si="32"/>
        <v>36.879653089566148</v>
      </c>
      <c r="F317" s="1">
        <f t="shared" si="33"/>
        <v>1.3392530895661494</v>
      </c>
      <c r="G317" s="1">
        <f t="shared" si="34"/>
        <v>3.7682555333258753E-2</v>
      </c>
      <c r="H317">
        <f t="shared" si="28"/>
        <v>-1.3392530895661494</v>
      </c>
      <c r="I317">
        <f t="shared" si="29"/>
        <v>1.7935988379124765</v>
      </c>
    </row>
    <row r="318" spans="1:9">
      <c r="A318">
        <v>5.7</v>
      </c>
      <c r="B318">
        <v>20.99</v>
      </c>
      <c r="C318">
        <f t="shared" si="30"/>
        <v>119.643</v>
      </c>
      <c r="D318">
        <f t="shared" si="31"/>
        <v>32.49</v>
      </c>
      <c r="E318" s="1">
        <f t="shared" si="32"/>
        <v>24.166546350979839</v>
      </c>
      <c r="F318" s="1">
        <f t="shared" si="33"/>
        <v>3.1765463509798408</v>
      </c>
      <c r="G318" s="1">
        <f t="shared" si="34"/>
        <v>0.15133617679751507</v>
      </c>
      <c r="H318">
        <f t="shared" si="28"/>
        <v>-3.1765463509798408</v>
      </c>
      <c r="I318">
        <f t="shared" si="29"/>
        <v>10.090446719923342</v>
      </c>
    </row>
    <row r="319" spans="1:9">
      <c r="A319">
        <v>2.5</v>
      </c>
      <c r="B319">
        <v>46.8</v>
      </c>
      <c r="C319">
        <f t="shared" si="30"/>
        <v>117</v>
      </c>
      <c r="D319">
        <f t="shared" si="31"/>
        <v>6.25</v>
      </c>
      <c r="E319" s="1">
        <f t="shared" si="32"/>
        <v>39.233932115230274</v>
      </c>
      <c r="F319" s="1">
        <f t="shared" si="33"/>
        <v>7.5660678847697227</v>
      </c>
      <c r="G319" s="1">
        <f t="shared" si="34"/>
        <v>0.16166811719593427</v>
      </c>
      <c r="H319">
        <f t="shared" si="28"/>
        <v>7.5660678847697227</v>
      </c>
      <c r="I319">
        <f t="shared" si="29"/>
        <v>57.245383236943788</v>
      </c>
    </row>
    <row r="320" spans="1:9">
      <c r="A320">
        <v>2.4</v>
      </c>
      <c r="B320">
        <v>37.6</v>
      </c>
      <c r="C320">
        <f t="shared" si="30"/>
        <v>90.24</v>
      </c>
      <c r="D320">
        <f t="shared" si="31"/>
        <v>5.76</v>
      </c>
      <c r="E320" s="1">
        <f t="shared" si="32"/>
        <v>39.704787920363103</v>
      </c>
      <c r="F320" s="1">
        <f t="shared" si="33"/>
        <v>2.1047879203631013</v>
      </c>
      <c r="G320" s="1">
        <f t="shared" si="34"/>
        <v>5.5978402137316523E-2</v>
      </c>
      <c r="H320">
        <f t="shared" si="28"/>
        <v>-2.1047879203631013</v>
      </c>
      <c r="I320">
        <f t="shared" si="29"/>
        <v>4.4301321897064287</v>
      </c>
    </row>
    <row r="321" spans="1:9">
      <c r="A321">
        <v>4.7</v>
      </c>
      <c r="B321">
        <v>25.6</v>
      </c>
      <c r="C321">
        <f t="shared" si="30"/>
        <v>120.32000000000001</v>
      </c>
      <c r="D321">
        <f t="shared" si="31"/>
        <v>22.090000000000003</v>
      </c>
      <c r="E321" s="1">
        <f t="shared" si="32"/>
        <v>28.8751044023081</v>
      </c>
      <c r="F321" s="1">
        <f t="shared" si="33"/>
        <v>3.2751044023080986</v>
      </c>
      <c r="G321" s="1">
        <f t="shared" si="34"/>
        <v>0.1279337657151601</v>
      </c>
      <c r="H321">
        <f t="shared" si="28"/>
        <v>-3.2751044023080986</v>
      </c>
      <c r="I321">
        <f t="shared" si="29"/>
        <v>10.726308846017888</v>
      </c>
    </row>
    <row r="322" spans="1:9">
      <c r="A322">
        <v>4</v>
      </c>
      <c r="B322">
        <v>35.200000000000003</v>
      </c>
      <c r="C322">
        <f t="shared" si="30"/>
        <v>140.80000000000001</v>
      </c>
      <c r="D322">
        <f t="shared" si="31"/>
        <v>16</v>
      </c>
      <c r="E322" s="1">
        <f t="shared" si="32"/>
        <v>32.17109503823788</v>
      </c>
      <c r="F322" s="1">
        <f t="shared" si="33"/>
        <v>3.0289049617621231</v>
      </c>
      <c r="G322" s="1">
        <f t="shared" si="34"/>
        <v>8.6048436413696666E-2</v>
      </c>
      <c r="H322">
        <f t="shared" ref="H322:H370" si="35">B322-E322</f>
        <v>3.0289049617621231</v>
      </c>
      <c r="I322">
        <f t="shared" ref="I322:I385" si="36">H322^2</f>
        <v>9.1742652673872076</v>
      </c>
    </row>
    <row r="323" spans="1:9">
      <c r="A323">
        <v>2.5</v>
      </c>
      <c r="B323">
        <v>44.2</v>
      </c>
      <c r="C323">
        <f t="shared" ref="C323:C370" si="37">(A323*B323)</f>
        <v>110.5</v>
      </c>
      <c r="D323">
        <f t="shared" ref="D323:D370" si="38">(A323^2)</f>
        <v>6.25</v>
      </c>
      <c r="E323" s="1">
        <f t="shared" ref="E323:E370" si="39">$L$30+$L$29*A323</f>
        <v>39.233932115230274</v>
      </c>
      <c r="F323" s="1">
        <f t="shared" ref="F323:F370" si="40">ABS(B323-E323)</f>
        <v>4.9660678847697284</v>
      </c>
      <c r="G323" s="1">
        <f t="shared" ref="G323:G370" si="41">F323/B323</f>
        <v>0.11235447703098932</v>
      </c>
      <c r="H323">
        <f t="shared" si="35"/>
        <v>4.9660678847697284</v>
      </c>
      <c r="I323">
        <f t="shared" si="36"/>
        <v>24.661830236141284</v>
      </c>
    </row>
    <row r="324" spans="1:9">
      <c r="A324">
        <v>2</v>
      </c>
      <c r="B324">
        <v>46.438699999999997</v>
      </c>
      <c r="C324">
        <f t="shared" si="37"/>
        <v>92.877399999999994</v>
      </c>
      <c r="D324">
        <f t="shared" si="38"/>
        <v>4</v>
      </c>
      <c r="E324" s="1">
        <f t="shared" si="39"/>
        <v>41.588211140894401</v>
      </c>
      <c r="F324" s="1">
        <f t="shared" si="40"/>
        <v>4.8504888591055959</v>
      </c>
      <c r="G324" s="1">
        <f t="shared" si="41"/>
        <v>0.1044492817220464</v>
      </c>
      <c r="H324">
        <f t="shared" si="35"/>
        <v>4.8504888591055959</v>
      </c>
      <c r="I324">
        <f t="shared" si="36"/>
        <v>23.527242172307506</v>
      </c>
    </row>
    <row r="325" spans="1:9">
      <c r="A325">
        <v>5.3</v>
      </c>
      <c r="B325">
        <v>22.761900000000001</v>
      </c>
      <c r="C325">
        <f t="shared" si="37"/>
        <v>120.63807</v>
      </c>
      <c r="D325">
        <f t="shared" si="38"/>
        <v>28.09</v>
      </c>
      <c r="E325" s="1">
        <f t="shared" si="39"/>
        <v>26.049969571511145</v>
      </c>
      <c r="F325" s="1">
        <f t="shared" si="40"/>
        <v>3.2880695715111443</v>
      </c>
      <c r="G325" s="1">
        <f t="shared" si="41"/>
        <v>0.14445496955487652</v>
      </c>
      <c r="H325">
        <f t="shared" si="35"/>
        <v>-3.2880695715111443</v>
      </c>
      <c r="I325">
        <f t="shared" si="36"/>
        <v>10.81140150709748</v>
      </c>
    </row>
    <row r="326" spans="1:9">
      <c r="A326">
        <v>2</v>
      </c>
      <c r="B326">
        <v>37.5</v>
      </c>
      <c r="C326">
        <f t="shared" si="37"/>
        <v>75</v>
      </c>
      <c r="D326">
        <f t="shared" si="38"/>
        <v>4</v>
      </c>
      <c r="E326" s="1">
        <f t="shared" si="39"/>
        <v>41.588211140894401</v>
      </c>
      <c r="F326" s="1">
        <f t="shared" si="40"/>
        <v>4.0882111408944013</v>
      </c>
      <c r="G326" s="1">
        <f t="shared" si="41"/>
        <v>0.10901896375718403</v>
      </c>
      <c r="H326">
        <f t="shared" si="35"/>
        <v>-4.0882111408944013</v>
      </c>
      <c r="I326">
        <f t="shared" si="36"/>
        <v>16.713470332533102</v>
      </c>
    </row>
    <row r="327" spans="1:9">
      <c r="A327">
        <v>3.5</v>
      </c>
      <c r="B327">
        <v>34.200000000000003</v>
      </c>
      <c r="C327">
        <f t="shared" si="37"/>
        <v>119.70000000000002</v>
      </c>
      <c r="D327">
        <f t="shared" si="38"/>
        <v>12.25</v>
      </c>
      <c r="E327" s="1">
        <f t="shared" si="39"/>
        <v>34.525374063902014</v>
      </c>
      <c r="F327" s="1">
        <f t="shared" si="40"/>
        <v>0.32537406390201085</v>
      </c>
      <c r="G327" s="1">
        <f t="shared" si="41"/>
        <v>9.5138615176026554E-3</v>
      </c>
      <c r="H327">
        <f t="shared" si="35"/>
        <v>-0.32537406390201085</v>
      </c>
      <c r="I327">
        <f t="shared" si="36"/>
        <v>0.10586828146010983</v>
      </c>
    </row>
    <row r="328" spans="1:9">
      <c r="A328">
        <v>3</v>
      </c>
      <c r="B328">
        <v>35.5</v>
      </c>
      <c r="C328">
        <f t="shared" si="37"/>
        <v>106.5</v>
      </c>
      <c r="D328">
        <f t="shared" si="38"/>
        <v>9</v>
      </c>
      <c r="E328" s="1">
        <f t="shared" si="39"/>
        <v>36.879653089566148</v>
      </c>
      <c r="F328" s="1">
        <f t="shared" si="40"/>
        <v>1.3796530895661476</v>
      </c>
      <c r="G328" s="1">
        <f t="shared" si="41"/>
        <v>3.8863467311722466E-2</v>
      </c>
      <c r="H328">
        <f t="shared" si="35"/>
        <v>-1.3796530895661476</v>
      </c>
      <c r="I328">
        <f t="shared" si="36"/>
        <v>1.9034426475494166</v>
      </c>
    </row>
    <row r="329" spans="1:9">
      <c r="A329">
        <v>5.7</v>
      </c>
      <c r="B329">
        <v>23.431799999999999</v>
      </c>
      <c r="C329">
        <f t="shared" si="37"/>
        <v>133.56126</v>
      </c>
      <c r="D329">
        <f t="shared" si="38"/>
        <v>32.49</v>
      </c>
      <c r="E329" s="1">
        <f t="shared" si="39"/>
        <v>24.166546350979839</v>
      </c>
      <c r="F329" s="1">
        <f t="shared" si="40"/>
        <v>0.7347463509798402</v>
      </c>
      <c r="G329" s="1">
        <f t="shared" si="41"/>
        <v>3.1356803616446036E-2</v>
      </c>
      <c r="H329">
        <f t="shared" si="35"/>
        <v>-0.7347463509798402</v>
      </c>
      <c r="I329">
        <f t="shared" si="36"/>
        <v>0.53985220027819047</v>
      </c>
    </row>
    <row r="330" spans="1:9">
      <c r="A330">
        <v>2.4</v>
      </c>
      <c r="B330">
        <v>40.832099999999997</v>
      </c>
      <c r="C330">
        <f t="shared" si="37"/>
        <v>97.997039999999984</v>
      </c>
      <c r="D330">
        <f t="shared" si="38"/>
        <v>5.76</v>
      </c>
      <c r="E330" s="1">
        <f t="shared" si="39"/>
        <v>39.704787920363103</v>
      </c>
      <c r="F330" s="1">
        <f t="shared" si="40"/>
        <v>1.1273120796368943</v>
      </c>
      <c r="G330" s="1">
        <f t="shared" si="41"/>
        <v>2.760847665530047E-2</v>
      </c>
      <c r="H330">
        <f t="shared" si="35"/>
        <v>1.1273120796368943</v>
      </c>
      <c r="I330">
        <f t="shared" si="36"/>
        <v>1.2708325248952594</v>
      </c>
    </row>
    <row r="331" spans="1:9">
      <c r="A331">
        <v>2</v>
      </c>
      <c r="B331">
        <v>44.707999999999998</v>
      </c>
      <c r="C331">
        <f t="shared" si="37"/>
        <v>89.415999999999997</v>
      </c>
      <c r="D331">
        <f t="shared" si="38"/>
        <v>4</v>
      </c>
      <c r="E331" s="1">
        <f t="shared" si="39"/>
        <v>41.588211140894401</v>
      </c>
      <c r="F331" s="1">
        <f t="shared" si="40"/>
        <v>3.1197888591055971</v>
      </c>
      <c r="G331" s="1">
        <f t="shared" si="41"/>
        <v>6.9781445358897673E-2</v>
      </c>
      <c r="H331">
        <f t="shared" si="35"/>
        <v>3.1197888591055971</v>
      </c>
      <c r="I331">
        <f t="shared" si="36"/>
        <v>9.7330825253994036</v>
      </c>
    </row>
    <row r="332" spans="1:9">
      <c r="A332">
        <v>5.7</v>
      </c>
      <c r="B332">
        <v>27.1</v>
      </c>
      <c r="C332">
        <f t="shared" si="37"/>
        <v>154.47</v>
      </c>
      <c r="D332">
        <f t="shared" si="38"/>
        <v>32.49</v>
      </c>
      <c r="E332" s="1">
        <f t="shared" si="39"/>
        <v>24.166546350979839</v>
      </c>
      <c r="F332" s="1">
        <f t="shared" si="40"/>
        <v>2.9334536490201621</v>
      </c>
      <c r="G332" s="1">
        <f t="shared" si="41"/>
        <v>0.10824552210406502</v>
      </c>
      <c r="H332">
        <f t="shared" si="35"/>
        <v>2.9334536490201621</v>
      </c>
      <c r="I332">
        <f t="shared" si="36"/>
        <v>8.6051503109497052</v>
      </c>
    </row>
    <row r="333" spans="1:9">
      <c r="A333">
        <v>3.8</v>
      </c>
      <c r="B333">
        <v>26.163</v>
      </c>
      <c r="C333">
        <f t="shared" si="37"/>
        <v>99.419399999999996</v>
      </c>
      <c r="D333">
        <f t="shared" si="38"/>
        <v>14.44</v>
      </c>
      <c r="E333" s="1">
        <f t="shared" si="39"/>
        <v>33.112806648503536</v>
      </c>
      <c r="F333" s="1">
        <f t="shared" si="40"/>
        <v>6.9498066485035359</v>
      </c>
      <c r="G333" s="1">
        <f t="shared" si="41"/>
        <v>0.26563492904114727</v>
      </c>
      <c r="H333">
        <f t="shared" si="35"/>
        <v>-6.9498066485035359</v>
      </c>
      <c r="I333">
        <f t="shared" si="36"/>
        <v>48.299812451583954</v>
      </c>
    </row>
    <row r="334" spans="1:9">
      <c r="A334">
        <v>4</v>
      </c>
      <c r="B334">
        <v>25.7499</v>
      </c>
      <c r="C334">
        <f t="shared" si="37"/>
        <v>102.9996</v>
      </c>
      <c r="D334">
        <f t="shared" si="38"/>
        <v>16</v>
      </c>
      <c r="E334" s="1">
        <f t="shared" si="39"/>
        <v>32.17109503823788</v>
      </c>
      <c r="F334" s="1">
        <f t="shared" si="40"/>
        <v>6.4211950382378795</v>
      </c>
      <c r="G334" s="1">
        <f t="shared" si="41"/>
        <v>0.24936776601997987</v>
      </c>
      <c r="H334">
        <f t="shared" si="35"/>
        <v>-6.4211950382378795</v>
      </c>
      <c r="I334">
        <f t="shared" si="36"/>
        <v>41.23174571909076</v>
      </c>
    </row>
    <row r="335" spans="1:9">
      <c r="A335">
        <v>2.5</v>
      </c>
      <c r="B335">
        <v>32.910299999999999</v>
      </c>
      <c r="C335">
        <f t="shared" si="37"/>
        <v>82.275750000000002</v>
      </c>
      <c r="D335">
        <f t="shared" si="38"/>
        <v>6.25</v>
      </c>
      <c r="E335" s="1">
        <f t="shared" si="39"/>
        <v>39.233932115230274</v>
      </c>
      <c r="F335" s="1">
        <f t="shared" si="40"/>
        <v>6.323632115230275</v>
      </c>
      <c r="G335" s="1">
        <f t="shared" si="41"/>
        <v>0.19214750747426415</v>
      </c>
      <c r="H335">
        <f t="shared" si="35"/>
        <v>-6.323632115230275</v>
      </c>
      <c r="I335">
        <f t="shared" si="36"/>
        <v>39.988323128771725</v>
      </c>
    </row>
    <row r="336" spans="1:9">
      <c r="A336">
        <v>4.7</v>
      </c>
      <c r="B336">
        <v>25.6</v>
      </c>
      <c r="C336">
        <f t="shared" si="37"/>
        <v>120.32000000000001</v>
      </c>
      <c r="D336">
        <f t="shared" si="38"/>
        <v>22.090000000000003</v>
      </c>
      <c r="E336" s="1">
        <f t="shared" si="39"/>
        <v>28.8751044023081</v>
      </c>
      <c r="F336" s="1">
        <f t="shared" si="40"/>
        <v>3.2751044023080986</v>
      </c>
      <c r="G336" s="1">
        <f t="shared" si="41"/>
        <v>0.1279337657151601</v>
      </c>
      <c r="H336">
        <f t="shared" si="35"/>
        <v>-3.2751044023080986</v>
      </c>
      <c r="I336">
        <f t="shared" si="36"/>
        <v>10.726308846017888</v>
      </c>
    </row>
    <row r="337" spans="1:9">
      <c r="A337">
        <v>4</v>
      </c>
      <c r="B337">
        <v>27.9711</v>
      </c>
      <c r="C337">
        <f t="shared" si="37"/>
        <v>111.8844</v>
      </c>
      <c r="D337">
        <f t="shared" si="38"/>
        <v>16</v>
      </c>
      <c r="E337" s="1">
        <f t="shared" si="39"/>
        <v>32.17109503823788</v>
      </c>
      <c r="F337" s="1">
        <f t="shared" si="40"/>
        <v>4.1999950382378799</v>
      </c>
      <c r="G337" s="1">
        <f t="shared" si="41"/>
        <v>0.15015480400262698</v>
      </c>
      <c r="H337">
        <f t="shared" si="35"/>
        <v>-4.1999950382378799</v>
      </c>
      <c r="I337">
        <f t="shared" si="36"/>
        <v>17.63995832122281</v>
      </c>
    </row>
    <row r="338" spans="1:9">
      <c r="A338">
        <v>5.7</v>
      </c>
      <c r="B338">
        <v>24.149100000000001</v>
      </c>
      <c r="C338">
        <f t="shared" si="37"/>
        <v>137.64987000000002</v>
      </c>
      <c r="D338">
        <f t="shared" si="38"/>
        <v>32.49</v>
      </c>
      <c r="E338" s="1">
        <f t="shared" si="39"/>
        <v>24.166546350979839</v>
      </c>
      <c r="F338" s="1">
        <f t="shared" si="40"/>
        <v>1.7446350979838599E-2</v>
      </c>
      <c r="G338" s="1">
        <f t="shared" si="41"/>
        <v>7.2244311298717541E-4</v>
      </c>
      <c r="H338">
        <f t="shared" si="35"/>
        <v>-1.7446350979838599E-2</v>
      </c>
      <c r="I338">
        <f t="shared" si="36"/>
        <v>3.0437516251171525E-4</v>
      </c>
    </row>
    <row r="339" spans="1:9">
      <c r="A339">
        <v>2.9</v>
      </c>
      <c r="B339">
        <v>41.360799999999998</v>
      </c>
      <c r="C339">
        <f t="shared" si="37"/>
        <v>119.94631999999999</v>
      </c>
      <c r="D339">
        <f t="shared" si="38"/>
        <v>8.41</v>
      </c>
      <c r="E339" s="1">
        <f t="shared" si="39"/>
        <v>37.350508894698969</v>
      </c>
      <c r="F339" s="1">
        <f t="shared" si="40"/>
        <v>4.0102911053010288</v>
      </c>
      <c r="G339" s="1">
        <f t="shared" si="41"/>
        <v>9.6958741255029623E-2</v>
      </c>
      <c r="H339">
        <f t="shared" si="35"/>
        <v>4.0102911053010288</v>
      </c>
      <c r="I339">
        <f t="shared" si="36"/>
        <v>16.082434749256546</v>
      </c>
    </row>
    <row r="340" spans="1:9">
      <c r="A340">
        <v>2</v>
      </c>
      <c r="B340">
        <v>42.774299999999997</v>
      </c>
      <c r="C340">
        <f t="shared" si="37"/>
        <v>85.548599999999993</v>
      </c>
      <c r="D340">
        <f t="shared" si="38"/>
        <v>4</v>
      </c>
      <c r="E340" s="1">
        <f t="shared" si="39"/>
        <v>41.588211140894401</v>
      </c>
      <c r="F340" s="1">
        <f t="shared" si="40"/>
        <v>1.1860888591055954</v>
      </c>
      <c r="G340" s="1">
        <f t="shared" si="41"/>
        <v>2.7729006882768286E-2</v>
      </c>
      <c r="H340">
        <f t="shared" si="35"/>
        <v>1.1860888591055954</v>
      </c>
      <c r="I340">
        <f t="shared" si="36"/>
        <v>1.4068067816944128</v>
      </c>
    </row>
    <row r="341" spans="1:9">
      <c r="A341">
        <v>3</v>
      </c>
      <c r="B341">
        <v>38.169600000000003</v>
      </c>
      <c r="C341">
        <f t="shared" si="37"/>
        <v>114.50880000000001</v>
      </c>
      <c r="D341">
        <f t="shared" si="38"/>
        <v>9</v>
      </c>
      <c r="E341" s="1">
        <f t="shared" si="39"/>
        <v>36.879653089566148</v>
      </c>
      <c r="F341" s="1">
        <f t="shared" si="40"/>
        <v>1.289946910433855</v>
      </c>
      <c r="G341" s="1">
        <f t="shared" si="41"/>
        <v>3.3795138288948666E-2</v>
      </c>
      <c r="H341">
        <f t="shared" si="35"/>
        <v>1.289946910433855</v>
      </c>
      <c r="I341">
        <f t="shared" si="36"/>
        <v>1.663963031737848</v>
      </c>
    </row>
    <row r="342" spans="1:9">
      <c r="A342">
        <v>4.8</v>
      </c>
      <c r="B342">
        <v>31.374700000000001</v>
      </c>
      <c r="C342">
        <f t="shared" si="37"/>
        <v>150.59855999999999</v>
      </c>
      <c r="D342">
        <f t="shared" si="38"/>
        <v>23.04</v>
      </c>
      <c r="E342" s="1">
        <f t="shared" si="39"/>
        <v>28.404248597175275</v>
      </c>
      <c r="F342" s="1">
        <f t="shared" si="40"/>
        <v>2.9704514028247253</v>
      </c>
      <c r="G342" s="1">
        <f t="shared" si="41"/>
        <v>9.4676647197414643E-2</v>
      </c>
      <c r="H342">
        <f t="shared" si="35"/>
        <v>2.9704514028247253</v>
      </c>
      <c r="I342">
        <f t="shared" si="36"/>
        <v>8.8235815365433776</v>
      </c>
    </row>
    <row r="343" spans="1:9">
      <c r="A343">
        <v>3.4</v>
      </c>
      <c r="B343">
        <v>40.997799999999998</v>
      </c>
      <c r="C343">
        <f t="shared" si="37"/>
        <v>139.39251999999999</v>
      </c>
      <c r="D343">
        <f t="shared" si="38"/>
        <v>11.559999999999999</v>
      </c>
      <c r="E343" s="1">
        <f t="shared" si="39"/>
        <v>34.996229869034835</v>
      </c>
      <c r="F343" s="1">
        <f t="shared" si="40"/>
        <v>6.0015701309651632</v>
      </c>
      <c r="G343" s="1">
        <f t="shared" si="41"/>
        <v>0.14638761423698743</v>
      </c>
      <c r="H343">
        <f t="shared" si="35"/>
        <v>6.0015701309651632</v>
      </c>
      <c r="I343">
        <f t="shared" si="36"/>
        <v>36.018844036893206</v>
      </c>
    </row>
    <row r="344" spans="1:9">
      <c r="A344">
        <v>3</v>
      </c>
      <c r="B344">
        <v>34.799999999999997</v>
      </c>
      <c r="C344">
        <f t="shared" si="37"/>
        <v>104.39999999999999</v>
      </c>
      <c r="D344">
        <f t="shared" si="38"/>
        <v>9</v>
      </c>
      <c r="E344" s="1">
        <f t="shared" si="39"/>
        <v>36.879653089566148</v>
      </c>
      <c r="F344" s="1">
        <f t="shared" si="40"/>
        <v>2.0796530895661505</v>
      </c>
      <c r="G344" s="1">
        <f t="shared" si="41"/>
        <v>5.9760146251900882E-2</v>
      </c>
      <c r="H344">
        <f t="shared" si="35"/>
        <v>-2.0796530895661505</v>
      </c>
      <c r="I344">
        <f t="shared" si="36"/>
        <v>4.3249569729420347</v>
      </c>
    </row>
    <row r="345" spans="1:9">
      <c r="A345">
        <v>3.6</v>
      </c>
      <c r="B345">
        <v>34.270800000000001</v>
      </c>
      <c r="C345">
        <f t="shared" si="37"/>
        <v>123.37488</v>
      </c>
      <c r="D345">
        <f t="shared" si="38"/>
        <v>12.96</v>
      </c>
      <c r="E345" s="1">
        <f t="shared" si="39"/>
        <v>34.054518258769185</v>
      </c>
      <c r="F345" s="1">
        <f t="shared" si="40"/>
        <v>0.21628174123081578</v>
      </c>
      <c r="G345" s="1">
        <f t="shared" si="41"/>
        <v>6.3109627213492466E-3</v>
      </c>
      <c r="H345">
        <f t="shared" si="35"/>
        <v>0.21628174123081578</v>
      </c>
      <c r="I345">
        <f t="shared" si="36"/>
        <v>4.6777791589833563E-2</v>
      </c>
    </row>
    <row r="346" spans="1:9">
      <c r="A346">
        <v>3.8</v>
      </c>
      <c r="B346">
        <v>28.2</v>
      </c>
      <c r="C346">
        <f t="shared" si="37"/>
        <v>107.16</v>
      </c>
      <c r="D346">
        <f t="shared" si="38"/>
        <v>14.44</v>
      </c>
      <c r="E346" s="1">
        <f t="shared" si="39"/>
        <v>33.112806648503536</v>
      </c>
      <c r="F346" s="1">
        <f t="shared" si="40"/>
        <v>4.9128066485035369</v>
      </c>
      <c r="G346" s="1">
        <f t="shared" si="41"/>
        <v>0.17421300171998358</v>
      </c>
      <c r="H346">
        <f t="shared" si="35"/>
        <v>-4.9128066485035369</v>
      </c>
      <c r="I346">
        <f t="shared" si="36"/>
        <v>24.135669165580556</v>
      </c>
    </row>
    <row r="347" spans="1:9">
      <c r="A347">
        <v>5.7</v>
      </c>
      <c r="B347">
        <v>26</v>
      </c>
      <c r="C347">
        <f t="shared" si="37"/>
        <v>148.20000000000002</v>
      </c>
      <c r="D347">
        <f t="shared" si="38"/>
        <v>32.49</v>
      </c>
      <c r="E347" s="1">
        <f t="shared" si="39"/>
        <v>24.166546350979839</v>
      </c>
      <c r="F347" s="1">
        <f t="shared" si="40"/>
        <v>1.8334536490201607</v>
      </c>
      <c r="G347" s="1">
        <f t="shared" si="41"/>
        <v>7.0517448039236957E-2</v>
      </c>
      <c r="H347">
        <f t="shared" si="35"/>
        <v>1.8334536490201607</v>
      </c>
      <c r="I347">
        <f t="shared" si="36"/>
        <v>3.3615522831053428</v>
      </c>
    </row>
    <row r="348" spans="1:9">
      <c r="A348">
        <v>3.5</v>
      </c>
      <c r="B348">
        <v>33</v>
      </c>
      <c r="C348">
        <f t="shared" si="37"/>
        <v>115.5</v>
      </c>
      <c r="D348">
        <f t="shared" si="38"/>
        <v>12.25</v>
      </c>
      <c r="E348" s="1">
        <f t="shared" si="39"/>
        <v>34.525374063902014</v>
      </c>
      <c r="F348" s="1">
        <f t="shared" si="40"/>
        <v>1.5253740639020137</v>
      </c>
      <c r="G348" s="1">
        <f t="shared" si="41"/>
        <v>4.6223456481879199E-2</v>
      </c>
      <c r="H348">
        <f t="shared" si="35"/>
        <v>-1.5253740639020137</v>
      </c>
      <c r="I348">
        <f t="shared" si="36"/>
        <v>2.3267660348249444</v>
      </c>
    </row>
    <row r="349" spans="1:9">
      <c r="A349">
        <v>2.4</v>
      </c>
      <c r="B349">
        <v>41.9</v>
      </c>
      <c r="C349">
        <f t="shared" si="37"/>
        <v>100.55999999999999</v>
      </c>
      <c r="D349">
        <f t="shared" si="38"/>
        <v>5.76</v>
      </c>
      <c r="E349" s="1">
        <f t="shared" si="39"/>
        <v>39.704787920363103</v>
      </c>
      <c r="F349" s="1">
        <f t="shared" si="40"/>
        <v>2.1952120796368959</v>
      </c>
      <c r="G349" s="1">
        <f t="shared" si="41"/>
        <v>5.2391696411381763E-2</v>
      </c>
      <c r="H349">
        <f t="shared" si="35"/>
        <v>2.1952120796368959</v>
      </c>
      <c r="I349">
        <f t="shared" si="36"/>
        <v>4.8189560745837454</v>
      </c>
    </row>
    <row r="350" spans="1:9">
      <c r="A350">
        <v>3.5</v>
      </c>
      <c r="B350">
        <v>36.200000000000003</v>
      </c>
      <c r="C350">
        <f t="shared" si="37"/>
        <v>126.70000000000002</v>
      </c>
      <c r="D350">
        <f t="shared" si="38"/>
        <v>12.25</v>
      </c>
      <c r="E350" s="1">
        <f t="shared" si="39"/>
        <v>34.525374063902014</v>
      </c>
      <c r="F350" s="1">
        <f t="shared" si="40"/>
        <v>1.6746259360979892</v>
      </c>
      <c r="G350" s="1">
        <f t="shared" si="41"/>
        <v>4.6260384975082572E-2</v>
      </c>
      <c r="H350">
        <f t="shared" si="35"/>
        <v>1.6746259360979892</v>
      </c>
      <c r="I350">
        <f t="shared" si="36"/>
        <v>2.8043720258520666</v>
      </c>
    </row>
    <row r="351" spans="1:9">
      <c r="A351">
        <v>3.7</v>
      </c>
      <c r="B351">
        <v>29.799900000000001</v>
      </c>
      <c r="C351">
        <f t="shared" si="37"/>
        <v>110.25963000000002</v>
      </c>
      <c r="D351">
        <f t="shared" si="38"/>
        <v>13.690000000000001</v>
      </c>
      <c r="E351" s="1">
        <f t="shared" si="39"/>
        <v>33.583662453636364</v>
      </c>
      <c r="F351" s="1">
        <f t="shared" si="40"/>
        <v>3.7837624536363634</v>
      </c>
      <c r="G351" s="1">
        <f t="shared" si="41"/>
        <v>0.12697232049894003</v>
      </c>
      <c r="H351">
        <f t="shared" si="35"/>
        <v>-3.7837624536363634</v>
      </c>
      <c r="I351">
        <f t="shared" si="36"/>
        <v>14.316858305548273</v>
      </c>
    </row>
    <row r="352" spans="1:9">
      <c r="A352">
        <v>2.8</v>
      </c>
      <c r="B352">
        <v>37.118499999999997</v>
      </c>
      <c r="C352">
        <f t="shared" si="37"/>
        <v>103.93179999999998</v>
      </c>
      <c r="D352">
        <f t="shared" si="38"/>
        <v>7.839999999999999</v>
      </c>
      <c r="E352" s="1">
        <f t="shared" si="39"/>
        <v>37.821364699831797</v>
      </c>
      <c r="F352" s="1">
        <f t="shared" si="40"/>
        <v>0.70286469983179956</v>
      </c>
      <c r="G352" s="1">
        <f t="shared" si="41"/>
        <v>1.8935697828085716E-2</v>
      </c>
      <c r="H352">
        <f t="shared" si="35"/>
        <v>-0.70286469983179956</v>
      </c>
      <c r="I352">
        <f t="shared" si="36"/>
        <v>0.49401878626964568</v>
      </c>
    </row>
    <row r="353" spans="1:9">
      <c r="A353">
        <v>1.5</v>
      </c>
      <c r="B353">
        <v>48.862200000000001</v>
      </c>
      <c r="C353">
        <f t="shared" si="37"/>
        <v>73.293300000000002</v>
      </c>
      <c r="D353">
        <f t="shared" si="38"/>
        <v>2.25</v>
      </c>
      <c r="E353" s="1">
        <f t="shared" si="39"/>
        <v>43.942490166558535</v>
      </c>
      <c r="F353" s="1">
        <f t="shared" si="40"/>
        <v>4.9197098334414662</v>
      </c>
      <c r="G353" s="1">
        <f t="shared" si="41"/>
        <v>0.10068539348292681</v>
      </c>
      <c r="H353">
        <f t="shared" si="35"/>
        <v>4.9197098334414662</v>
      </c>
      <c r="I353">
        <f t="shared" si="36"/>
        <v>24.203544845260659</v>
      </c>
    </row>
    <row r="354" spans="1:9">
      <c r="A354">
        <v>2.4</v>
      </c>
      <c r="B354">
        <v>38.876899999999999</v>
      </c>
      <c r="C354">
        <f t="shared" si="37"/>
        <v>93.304559999999995</v>
      </c>
      <c r="D354">
        <f t="shared" si="38"/>
        <v>5.76</v>
      </c>
      <c r="E354" s="1">
        <f t="shared" si="39"/>
        <v>39.704787920363103</v>
      </c>
      <c r="F354" s="1">
        <f t="shared" si="40"/>
        <v>0.82788792036310355</v>
      </c>
      <c r="G354" s="1">
        <f t="shared" si="41"/>
        <v>2.1295111502282939E-2</v>
      </c>
      <c r="H354">
        <f t="shared" si="35"/>
        <v>-0.82788792036310355</v>
      </c>
      <c r="I354">
        <f t="shared" si="36"/>
        <v>0.6853984086831445</v>
      </c>
    </row>
    <row r="355" spans="1:9">
      <c r="A355">
        <v>4.4000000000000004</v>
      </c>
      <c r="B355">
        <v>26.6</v>
      </c>
      <c r="C355">
        <f t="shared" si="37"/>
        <v>117.04000000000002</v>
      </c>
      <c r="D355">
        <f t="shared" si="38"/>
        <v>19.360000000000003</v>
      </c>
      <c r="E355" s="1">
        <f t="shared" si="39"/>
        <v>30.287671817706578</v>
      </c>
      <c r="F355" s="1">
        <f t="shared" si="40"/>
        <v>3.6876718177065761</v>
      </c>
      <c r="G355" s="1">
        <f t="shared" si="41"/>
        <v>0.13863427886114948</v>
      </c>
      <c r="H355">
        <f t="shared" si="35"/>
        <v>-3.6876718177065761</v>
      </c>
      <c r="I355">
        <f t="shared" si="36"/>
        <v>13.598923435107324</v>
      </c>
    </row>
    <row r="356" spans="1:9">
      <c r="A356">
        <v>3.8</v>
      </c>
      <c r="B356">
        <v>29.2986</v>
      </c>
      <c r="C356">
        <f t="shared" si="37"/>
        <v>111.33467999999999</v>
      </c>
      <c r="D356">
        <f t="shared" si="38"/>
        <v>14.44</v>
      </c>
      <c r="E356" s="1">
        <f t="shared" si="39"/>
        <v>33.112806648503536</v>
      </c>
      <c r="F356" s="1">
        <f t="shared" si="40"/>
        <v>3.8142066485035357</v>
      </c>
      <c r="G356" s="1">
        <f t="shared" si="41"/>
        <v>0.13018392170627729</v>
      </c>
      <c r="H356">
        <f t="shared" si="35"/>
        <v>-3.8142066485035357</v>
      </c>
      <c r="I356">
        <f t="shared" si="36"/>
        <v>14.548172357488575</v>
      </c>
    </row>
    <row r="357" spans="1:9">
      <c r="A357">
        <v>4.8</v>
      </c>
      <c r="B357">
        <v>28.8</v>
      </c>
      <c r="C357">
        <f t="shared" si="37"/>
        <v>138.24</v>
      </c>
      <c r="D357">
        <f t="shared" si="38"/>
        <v>23.04</v>
      </c>
      <c r="E357" s="1">
        <f t="shared" si="39"/>
        <v>28.404248597175275</v>
      </c>
      <c r="F357" s="1">
        <f t="shared" si="40"/>
        <v>0.39575140282472532</v>
      </c>
      <c r="G357" s="1">
        <f t="shared" si="41"/>
        <v>1.3741368153636295E-2</v>
      </c>
      <c r="H357">
        <f t="shared" si="35"/>
        <v>0.39575140282472532</v>
      </c>
      <c r="I357">
        <f t="shared" si="36"/>
        <v>0.15661917283773802</v>
      </c>
    </row>
    <row r="358" spans="1:9">
      <c r="A358">
        <v>2.4</v>
      </c>
      <c r="B358">
        <v>39.347999999999999</v>
      </c>
      <c r="C358">
        <f t="shared" si="37"/>
        <v>94.435199999999995</v>
      </c>
      <c r="D358">
        <f t="shared" si="38"/>
        <v>5.76</v>
      </c>
      <c r="E358" s="1">
        <f t="shared" si="39"/>
        <v>39.704787920363103</v>
      </c>
      <c r="F358" s="1">
        <f t="shared" si="40"/>
        <v>0.35678792036310369</v>
      </c>
      <c r="G358" s="1">
        <f t="shared" si="41"/>
        <v>9.0674982302303472E-3</v>
      </c>
      <c r="H358">
        <f t="shared" si="35"/>
        <v>-0.35678792036310369</v>
      </c>
      <c r="I358">
        <f t="shared" si="36"/>
        <v>0.12729762011702841</v>
      </c>
    </row>
    <row r="359" spans="1:9">
      <c r="A359">
        <v>5</v>
      </c>
      <c r="B359">
        <v>23.227</v>
      </c>
      <c r="C359">
        <f t="shared" si="37"/>
        <v>116.13500000000001</v>
      </c>
      <c r="D359">
        <f t="shared" si="38"/>
        <v>25</v>
      </c>
      <c r="E359" s="1">
        <f t="shared" si="39"/>
        <v>27.462536986909623</v>
      </c>
      <c r="F359" s="1">
        <f t="shared" si="40"/>
        <v>4.2355369869096222</v>
      </c>
      <c r="G359" s="1">
        <f t="shared" si="41"/>
        <v>0.18235402707666173</v>
      </c>
      <c r="H359">
        <f t="shared" si="35"/>
        <v>-4.2355369869096222</v>
      </c>
      <c r="I359">
        <f t="shared" si="36"/>
        <v>17.939773567479442</v>
      </c>
    </row>
    <row r="360" spans="1:9">
      <c r="A360">
        <v>2.5</v>
      </c>
      <c r="B360">
        <v>43.8</v>
      </c>
      <c r="C360">
        <f t="shared" si="37"/>
        <v>109.5</v>
      </c>
      <c r="D360">
        <f t="shared" si="38"/>
        <v>6.25</v>
      </c>
      <c r="E360" s="1">
        <f t="shared" si="39"/>
        <v>39.233932115230274</v>
      </c>
      <c r="F360" s="1">
        <f t="shared" si="40"/>
        <v>4.5660678847697227</v>
      </c>
      <c r="G360" s="1">
        <f t="shared" si="41"/>
        <v>0.10424812522305303</v>
      </c>
      <c r="H360">
        <f t="shared" si="35"/>
        <v>4.5660678847697227</v>
      </c>
      <c r="I360">
        <f t="shared" si="36"/>
        <v>20.848975928325448</v>
      </c>
    </row>
    <row r="361" spans="1:9">
      <c r="A361">
        <v>2.4</v>
      </c>
      <c r="B361">
        <v>34.1</v>
      </c>
      <c r="C361">
        <f t="shared" si="37"/>
        <v>81.84</v>
      </c>
      <c r="D361">
        <f t="shared" si="38"/>
        <v>5.76</v>
      </c>
      <c r="E361" s="1">
        <f t="shared" si="39"/>
        <v>39.704787920363103</v>
      </c>
      <c r="F361" s="1">
        <f t="shared" si="40"/>
        <v>5.6047879203631013</v>
      </c>
      <c r="G361" s="1">
        <f t="shared" si="41"/>
        <v>0.16436328212208506</v>
      </c>
      <c r="H361">
        <f t="shared" si="35"/>
        <v>-5.6047879203631013</v>
      </c>
      <c r="I361">
        <f t="shared" si="36"/>
        <v>31.413647632248136</v>
      </c>
    </row>
    <row r="362" spans="1:9">
      <c r="A362">
        <v>2.2000000000000002</v>
      </c>
      <c r="B362">
        <v>51.9</v>
      </c>
      <c r="C362">
        <f t="shared" si="37"/>
        <v>114.18</v>
      </c>
      <c r="D362">
        <f t="shared" si="38"/>
        <v>4.8400000000000007</v>
      </c>
      <c r="E362" s="1">
        <f t="shared" si="39"/>
        <v>40.646499530628752</v>
      </c>
      <c r="F362" s="1">
        <f t="shared" si="40"/>
        <v>11.253500469371247</v>
      </c>
      <c r="G362" s="1">
        <f t="shared" si="41"/>
        <v>0.21683045220368491</v>
      </c>
      <c r="H362">
        <f t="shared" si="35"/>
        <v>11.253500469371247</v>
      </c>
      <c r="I362">
        <f t="shared" si="36"/>
        <v>126.64127281413887</v>
      </c>
    </row>
    <row r="363" spans="1:9">
      <c r="A363">
        <v>2.4</v>
      </c>
      <c r="B363">
        <v>39.299999999999997</v>
      </c>
      <c r="C363">
        <f t="shared" si="37"/>
        <v>94.32</v>
      </c>
      <c r="D363">
        <f t="shared" si="38"/>
        <v>5.76</v>
      </c>
      <c r="E363" s="1">
        <f t="shared" si="39"/>
        <v>39.704787920363103</v>
      </c>
      <c r="F363" s="1">
        <f t="shared" si="40"/>
        <v>0.40478792036310551</v>
      </c>
      <c r="G363" s="1">
        <f t="shared" si="41"/>
        <v>1.0299947083030675E-2</v>
      </c>
      <c r="H363">
        <f t="shared" si="35"/>
        <v>-0.40478792036310551</v>
      </c>
      <c r="I363">
        <f t="shared" si="36"/>
        <v>0.16385326047188786</v>
      </c>
    </row>
    <row r="364" spans="1:9">
      <c r="A364">
        <v>5.3</v>
      </c>
      <c r="B364">
        <v>29.370799999999999</v>
      </c>
      <c r="C364">
        <f t="shared" si="37"/>
        <v>155.66523999999998</v>
      </c>
      <c r="D364">
        <f t="shared" si="38"/>
        <v>28.09</v>
      </c>
      <c r="E364" s="1">
        <f t="shared" si="39"/>
        <v>26.049969571511145</v>
      </c>
      <c r="F364" s="1">
        <f t="shared" si="40"/>
        <v>3.3208304284888541</v>
      </c>
      <c r="G364" s="1">
        <f t="shared" si="41"/>
        <v>0.11306571249298127</v>
      </c>
      <c r="H364">
        <f t="shared" si="35"/>
        <v>3.3208304284888541</v>
      </c>
      <c r="I364">
        <f t="shared" si="36"/>
        <v>11.027914734777466</v>
      </c>
    </row>
    <row r="365" spans="1:9">
      <c r="A365">
        <v>3.5</v>
      </c>
      <c r="B365">
        <v>32.4</v>
      </c>
      <c r="C365">
        <f t="shared" si="37"/>
        <v>113.39999999999999</v>
      </c>
      <c r="D365">
        <f t="shared" si="38"/>
        <v>12.25</v>
      </c>
      <c r="E365" s="1">
        <f t="shared" si="39"/>
        <v>34.525374063902014</v>
      </c>
      <c r="F365" s="1">
        <f t="shared" si="40"/>
        <v>2.1253740639020151</v>
      </c>
      <c r="G365" s="1">
        <f t="shared" si="41"/>
        <v>6.5597964935247388E-2</v>
      </c>
      <c r="H365">
        <f t="shared" si="35"/>
        <v>-2.1253740639020151</v>
      </c>
      <c r="I365">
        <f t="shared" si="36"/>
        <v>4.5172149115073674</v>
      </c>
    </row>
    <row r="366" spans="1:9">
      <c r="A366">
        <v>2.5</v>
      </c>
      <c r="B366">
        <v>40.240900000000003</v>
      </c>
      <c r="C366">
        <f t="shared" si="37"/>
        <v>100.60225000000001</v>
      </c>
      <c r="D366">
        <f t="shared" si="38"/>
        <v>6.25</v>
      </c>
      <c r="E366" s="1">
        <f t="shared" si="39"/>
        <v>39.233932115230274</v>
      </c>
      <c r="F366" s="1">
        <f t="shared" si="40"/>
        <v>1.006967884769729</v>
      </c>
      <c r="G366" s="1">
        <f t="shared" si="41"/>
        <v>2.5023493131856617E-2</v>
      </c>
      <c r="H366">
        <f t="shared" si="35"/>
        <v>1.006967884769729</v>
      </c>
      <c r="I366">
        <f t="shared" si="36"/>
        <v>1.0139843209576223</v>
      </c>
    </row>
    <row r="367" spans="1:9">
      <c r="A367">
        <v>3.2</v>
      </c>
      <c r="B367">
        <v>32.274700000000003</v>
      </c>
      <c r="C367">
        <f t="shared" si="37"/>
        <v>103.27904000000001</v>
      </c>
      <c r="D367">
        <f t="shared" si="38"/>
        <v>10.240000000000002</v>
      </c>
      <c r="E367" s="1">
        <f t="shared" si="39"/>
        <v>35.937941479300491</v>
      </c>
      <c r="F367" s="1">
        <f t="shared" si="40"/>
        <v>3.6632414793004884</v>
      </c>
      <c r="G367" s="1">
        <f t="shared" si="41"/>
        <v>0.11350195290120398</v>
      </c>
      <c r="H367">
        <f t="shared" si="35"/>
        <v>-3.6632414793004884</v>
      </c>
      <c r="I367">
        <f t="shared" si="36"/>
        <v>13.41933813566763</v>
      </c>
    </row>
    <row r="368" spans="1:9">
      <c r="A368">
        <v>5.2</v>
      </c>
      <c r="B368">
        <v>23.9</v>
      </c>
      <c r="C368">
        <f t="shared" si="37"/>
        <v>124.28</v>
      </c>
      <c r="D368">
        <f t="shared" si="38"/>
        <v>27.040000000000003</v>
      </c>
      <c r="E368" s="1">
        <f t="shared" si="39"/>
        <v>26.52082537664397</v>
      </c>
      <c r="F368" s="1">
        <f t="shared" si="40"/>
        <v>2.6208253766439711</v>
      </c>
      <c r="G368" s="1">
        <f t="shared" si="41"/>
        <v>0.10965796554995695</v>
      </c>
      <c r="H368">
        <f t="shared" si="35"/>
        <v>-2.6208253766439711</v>
      </c>
      <c r="I368">
        <f t="shared" si="36"/>
        <v>6.8687256548610129</v>
      </c>
    </row>
    <row r="369" spans="1:9">
      <c r="A369">
        <v>5.7</v>
      </c>
      <c r="B369">
        <v>27.1</v>
      </c>
      <c r="C369">
        <f t="shared" si="37"/>
        <v>154.47</v>
      </c>
      <c r="D369">
        <f t="shared" si="38"/>
        <v>32.49</v>
      </c>
      <c r="E369" s="1">
        <f t="shared" si="39"/>
        <v>24.166546350979839</v>
      </c>
      <c r="F369" s="1">
        <f t="shared" si="40"/>
        <v>2.9334536490201621</v>
      </c>
      <c r="G369" s="1">
        <f t="shared" si="41"/>
        <v>0.10824552210406502</v>
      </c>
      <c r="H369">
        <f t="shared" si="35"/>
        <v>2.9334536490201621</v>
      </c>
      <c r="I369">
        <f t="shared" si="36"/>
        <v>8.6051503109497052</v>
      </c>
    </row>
    <row r="370" spans="1:9">
      <c r="A370">
        <v>6.1</v>
      </c>
      <c r="B370">
        <v>20.9</v>
      </c>
      <c r="C370">
        <f t="shared" si="37"/>
        <v>127.48999999999998</v>
      </c>
      <c r="D370">
        <f t="shared" si="38"/>
        <v>37.209999999999994</v>
      </c>
      <c r="E370" s="1">
        <f t="shared" si="39"/>
        <v>22.283123130448541</v>
      </c>
      <c r="F370" s="1">
        <f t="shared" si="40"/>
        <v>1.3831231304485421</v>
      </c>
      <c r="G370" s="1">
        <f t="shared" si="41"/>
        <v>6.6178140212848902E-2</v>
      </c>
      <c r="H370">
        <f t="shared" si="35"/>
        <v>-1.3831231304485421</v>
      </c>
      <c r="I370">
        <f t="shared" si="36"/>
        <v>1.9130295939817747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9"/>
  <sheetViews>
    <sheetView zoomScale="125" zoomScaleNormal="125" zoomScalePageLayoutView="125" workbookViewId="0">
      <selection activeCell="K737" sqref="K737"/>
    </sheetView>
  </sheetViews>
  <sheetFormatPr baseColWidth="10" defaultRowHeight="15" x14ac:dyDescent="0"/>
  <cols>
    <col min="11" max="11" width="22" customWidth="1"/>
  </cols>
  <sheetData>
    <row r="1" spans="1:12">
      <c r="A1" s="1" t="s">
        <v>0</v>
      </c>
      <c r="B1" s="1" t="s">
        <v>34</v>
      </c>
      <c r="C1" t="s">
        <v>20</v>
      </c>
      <c r="D1" t="s">
        <v>22</v>
      </c>
      <c r="E1" s="3" t="s">
        <v>23</v>
      </c>
      <c r="F1" s="3" t="s">
        <v>24</v>
      </c>
      <c r="G1" s="3" t="s">
        <v>25</v>
      </c>
      <c r="H1" s="3" t="s">
        <v>43</v>
      </c>
      <c r="I1" s="3" t="s">
        <v>42</v>
      </c>
    </row>
    <row r="2" spans="1:12">
      <c r="A2" s="1">
        <v>3.6</v>
      </c>
      <c r="B2" s="1">
        <v>33</v>
      </c>
      <c r="C2">
        <f>(A2*B2)</f>
        <v>118.8</v>
      </c>
      <c r="D2">
        <f>(A2^2)</f>
        <v>12.96</v>
      </c>
      <c r="E2">
        <f>($L$30+$L$29*A2)</f>
        <v>34.194151020461696</v>
      </c>
      <c r="F2">
        <f>ABS(B2-E2)</f>
        <v>1.1941510204616961</v>
      </c>
      <c r="G2">
        <f>F2/B2</f>
        <v>3.6186394559445334E-2</v>
      </c>
      <c r="H2">
        <f>B2-E2</f>
        <v>-1.1941510204616961</v>
      </c>
      <c r="I2">
        <f>H2^2</f>
        <v>1.42599665966971</v>
      </c>
    </row>
    <row r="3" spans="1:12">
      <c r="A3" s="1">
        <v>4.5999999999999996</v>
      </c>
      <c r="B3" s="1">
        <v>34.200000000000003</v>
      </c>
      <c r="C3">
        <f t="shared" ref="C3:C66" si="0">(A3*B3)</f>
        <v>157.32</v>
      </c>
      <c r="D3">
        <f t="shared" ref="D3:D66" si="1">(A3^2)</f>
        <v>21.159999999999997</v>
      </c>
      <c r="E3">
        <f t="shared" ref="E3:E66" si="2">($L$30+$L$29*A3)</f>
        <v>29.565636082475155</v>
      </c>
      <c r="F3">
        <f t="shared" ref="F3:F66" si="3">ABS(B3-E3)</f>
        <v>4.6343639175248477</v>
      </c>
      <c r="G3">
        <f t="shared" ref="G3:G66" si="4">F3/B3</f>
        <v>0.13550771688669144</v>
      </c>
      <c r="H3">
        <f t="shared" ref="H3:H66" si="5">B3-E3</f>
        <v>4.6343639175248477</v>
      </c>
      <c r="I3">
        <f t="shared" ref="I3:I66" si="6">H3^2</f>
        <v>21.477328920056252</v>
      </c>
    </row>
    <row r="4" spans="1:12">
      <c r="A4" s="1">
        <v>3.5</v>
      </c>
      <c r="B4" s="1">
        <v>34.749400000000001</v>
      </c>
      <c r="C4">
        <f t="shared" si="0"/>
        <v>121.6229</v>
      </c>
      <c r="D4">
        <f t="shared" si="1"/>
        <v>12.25</v>
      </c>
      <c r="E4">
        <f t="shared" si="2"/>
        <v>34.657002514260355</v>
      </c>
      <c r="F4">
        <f t="shared" si="3"/>
        <v>9.2397485739645902E-2</v>
      </c>
      <c r="G4">
        <f t="shared" si="4"/>
        <v>2.658966363150037E-3</v>
      </c>
      <c r="H4">
        <f t="shared" si="5"/>
        <v>9.2397485739645902E-2</v>
      </c>
      <c r="I4">
        <f t="shared" si="6"/>
        <v>8.5372953710080683E-3</v>
      </c>
    </row>
    <row r="5" spans="1:12">
      <c r="A5" s="1">
        <v>3.7</v>
      </c>
      <c r="B5" s="1">
        <v>37.064999999999998</v>
      </c>
      <c r="C5">
        <f t="shared" si="0"/>
        <v>137.1405</v>
      </c>
      <c r="D5">
        <f t="shared" si="1"/>
        <v>13.690000000000001</v>
      </c>
      <c r="E5">
        <f t="shared" si="2"/>
        <v>33.731299526663044</v>
      </c>
      <c r="F5">
        <f t="shared" si="3"/>
        <v>3.333700473336954</v>
      </c>
      <c r="G5">
        <f t="shared" si="4"/>
        <v>8.9942006565141078E-2</v>
      </c>
      <c r="H5">
        <f t="shared" si="5"/>
        <v>3.333700473336954</v>
      </c>
      <c r="I5">
        <f t="shared" si="6"/>
        <v>11.113558845927031</v>
      </c>
    </row>
    <row r="6" spans="1:12">
      <c r="A6" s="1">
        <v>3</v>
      </c>
      <c r="B6" s="1">
        <v>35.731099999999998</v>
      </c>
      <c r="C6">
        <f t="shared" si="0"/>
        <v>107.19329999999999</v>
      </c>
      <c r="D6">
        <f t="shared" si="1"/>
        <v>9</v>
      </c>
      <c r="E6">
        <f t="shared" si="2"/>
        <v>36.971259983253624</v>
      </c>
      <c r="F6">
        <f t="shared" si="3"/>
        <v>1.2401599832536263</v>
      </c>
      <c r="G6">
        <f t="shared" si="4"/>
        <v>3.4708138939288924E-2</v>
      </c>
      <c r="H6">
        <f t="shared" si="5"/>
        <v>-1.2401599832536263</v>
      </c>
      <c r="I6">
        <f t="shared" si="6"/>
        <v>1.5379967840636346</v>
      </c>
    </row>
    <row r="7" spans="1:12">
      <c r="A7" s="1">
        <v>5.3</v>
      </c>
      <c r="B7" s="1">
        <v>23.299900000000001</v>
      </c>
      <c r="C7">
        <f t="shared" si="0"/>
        <v>123.48947</v>
      </c>
      <c r="D7">
        <f t="shared" si="1"/>
        <v>28.09</v>
      </c>
      <c r="E7">
        <f t="shared" si="2"/>
        <v>26.325675625884571</v>
      </c>
      <c r="F7">
        <f t="shared" si="3"/>
        <v>3.0257756258845703</v>
      </c>
      <c r="G7">
        <f t="shared" si="4"/>
        <v>0.12986217219320983</v>
      </c>
      <c r="H7">
        <f t="shared" si="5"/>
        <v>-3.0257756258845703</v>
      </c>
      <c r="I7">
        <f t="shared" si="6"/>
        <v>9.1553181381971633</v>
      </c>
    </row>
    <row r="8" spans="1:12">
      <c r="A8" s="1">
        <v>3.5</v>
      </c>
      <c r="B8" s="1">
        <v>30.380500000000001</v>
      </c>
      <c r="C8">
        <f t="shared" si="0"/>
        <v>106.33175</v>
      </c>
      <c r="D8">
        <f t="shared" si="1"/>
        <v>12.25</v>
      </c>
      <c r="E8">
        <f t="shared" si="2"/>
        <v>34.657002514260355</v>
      </c>
      <c r="F8">
        <f t="shared" si="3"/>
        <v>4.2765025142603541</v>
      </c>
      <c r="G8">
        <f t="shared" si="4"/>
        <v>0.14076471796910367</v>
      </c>
      <c r="H8">
        <f t="shared" si="5"/>
        <v>-4.2765025142603541</v>
      </c>
      <c r="I8">
        <f t="shared" si="6"/>
        <v>18.288473754475131</v>
      </c>
      <c r="K8" t="s">
        <v>3</v>
      </c>
      <c r="L8">
        <f>COUNT(A2:A739)</f>
        <v>738</v>
      </c>
    </row>
    <row r="9" spans="1:12">
      <c r="A9" s="1">
        <v>3</v>
      </c>
      <c r="B9" s="1">
        <v>32</v>
      </c>
      <c r="C9">
        <f t="shared" si="0"/>
        <v>96</v>
      </c>
      <c r="D9">
        <f t="shared" si="1"/>
        <v>9</v>
      </c>
      <c r="E9">
        <f t="shared" si="2"/>
        <v>36.971259983253624</v>
      </c>
      <c r="F9">
        <f t="shared" si="3"/>
        <v>4.9712599832536242</v>
      </c>
      <c r="G9">
        <f t="shared" si="4"/>
        <v>0.15535187447667576</v>
      </c>
      <c r="H9">
        <f t="shared" si="5"/>
        <v>-4.9712599832536242</v>
      </c>
      <c r="I9">
        <f t="shared" si="6"/>
        <v>24.713425821098824</v>
      </c>
      <c r="K9" t="s">
        <v>4</v>
      </c>
      <c r="L9">
        <f>SUM(C2:C739)</f>
        <v>84266.44890000009</v>
      </c>
    </row>
    <row r="10" spans="1:12">
      <c r="A10" s="1">
        <v>2.4</v>
      </c>
      <c r="B10" s="1">
        <v>43.3</v>
      </c>
      <c r="C10">
        <f t="shared" si="0"/>
        <v>103.91999999999999</v>
      </c>
      <c r="D10">
        <f t="shared" si="1"/>
        <v>5.76</v>
      </c>
      <c r="E10">
        <f t="shared" si="2"/>
        <v>39.748368946045552</v>
      </c>
      <c r="F10">
        <f t="shared" si="3"/>
        <v>3.5516310539544449</v>
      </c>
      <c r="G10">
        <f t="shared" si="4"/>
        <v>8.2023811869617672E-2</v>
      </c>
      <c r="H10">
        <f t="shared" si="5"/>
        <v>3.5516310539544449</v>
      </c>
      <c r="I10">
        <f t="shared" si="6"/>
        <v>12.614083143413561</v>
      </c>
      <c r="K10" t="s">
        <v>5</v>
      </c>
      <c r="L10">
        <f>AVERAGE(A2:A739)</f>
        <v>3.532249322493227</v>
      </c>
    </row>
    <row r="11" spans="1:12">
      <c r="A11" s="1">
        <v>2.7</v>
      </c>
      <c r="B11" s="1">
        <v>38.299999999999997</v>
      </c>
      <c r="C11">
        <f t="shared" si="0"/>
        <v>103.41</v>
      </c>
      <c r="D11">
        <f t="shared" si="1"/>
        <v>7.2900000000000009</v>
      </c>
      <c r="E11">
        <f t="shared" si="2"/>
        <v>38.359814464649588</v>
      </c>
      <c r="F11">
        <f t="shared" si="3"/>
        <v>5.9814464649591059E-2</v>
      </c>
      <c r="G11">
        <f t="shared" si="4"/>
        <v>1.56173536944102E-3</v>
      </c>
      <c r="H11">
        <f t="shared" si="5"/>
        <v>-5.9814464649591059E-2</v>
      </c>
      <c r="I11">
        <f t="shared" si="6"/>
        <v>3.5777701813171784E-3</v>
      </c>
      <c r="K11" t="s">
        <v>6</v>
      </c>
      <c r="L11">
        <f>AVERAGE(B2:B739)</f>
        <v>34.507736043360509</v>
      </c>
    </row>
    <row r="12" spans="1:12">
      <c r="A12" s="1">
        <v>2.5</v>
      </c>
      <c r="B12" s="1">
        <v>40.193100000000001</v>
      </c>
      <c r="C12">
        <f t="shared" si="0"/>
        <v>100.48275000000001</v>
      </c>
      <c r="D12">
        <f t="shared" si="1"/>
        <v>6.25</v>
      </c>
      <c r="E12">
        <f t="shared" si="2"/>
        <v>39.285517452246893</v>
      </c>
      <c r="F12">
        <f t="shared" si="3"/>
        <v>0.90758254775310832</v>
      </c>
      <c r="G12">
        <f t="shared" si="4"/>
        <v>2.258055605945071E-2</v>
      </c>
      <c r="H12">
        <f t="shared" si="5"/>
        <v>0.90758254775310832</v>
      </c>
      <c r="I12">
        <f t="shared" si="6"/>
        <v>0.82370608098602316</v>
      </c>
      <c r="K12" t="s">
        <v>7</v>
      </c>
      <c r="L12">
        <f>SUM(D2:D739)</f>
        <v>10436.840000000006</v>
      </c>
    </row>
    <row r="13" spans="1:12">
      <c r="A13" s="1">
        <v>5.5</v>
      </c>
      <c r="B13" s="1">
        <v>30.8</v>
      </c>
      <c r="C13">
        <f t="shared" si="0"/>
        <v>169.4</v>
      </c>
      <c r="D13">
        <f t="shared" si="1"/>
        <v>30.25</v>
      </c>
      <c r="E13">
        <f t="shared" si="2"/>
        <v>25.399972638287263</v>
      </c>
      <c r="F13">
        <f t="shared" si="3"/>
        <v>5.4000273617127377</v>
      </c>
      <c r="G13">
        <f t="shared" si="4"/>
        <v>0.175325563691972</v>
      </c>
      <c r="H13">
        <f t="shared" si="5"/>
        <v>5.4000273617127377</v>
      </c>
      <c r="I13">
        <f t="shared" si="6"/>
        <v>29.160295507246229</v>
      </c>
      <c r="K13" t="s">
        <v>8</v>
      </c>
      <c r="L13">
        <f>L10^2</f>
        <v>12.47678527625386</v>
      </c>
    </row>
    <row r="14" spans="1:12">
      <c r="A14" s="1">
        <v>4</v>
      </c>
      <c r="B14" s="1">
        <v>28.918199999999999</v>
      </c>
      <c r="C14">
        <f t="shared" si="0"/>
        <v>115.6728</v>
      </c>
      <c r="D14">
        <f t="shared" si="1"/>
        <v>16</v>
      </c>
      <c r="E14">
        <f t="shared" si="2"/>
        <v>32.34274504526708</v>
      </c>
      <c r="F14">
        <f t="shared" si="3"/>
        <v>3.4245450452670809</v>
      </c>
      <c r="G14">
        <f t="shared" si="4"/>
        <v>0.11842179130329969</v>
      </c>
      <c r="H14">
        <f t="shared" si="5"/>
        <v>-3.4245450452670809</v>
      </c>
      <c r="I14">
        <f t="shared" si="6"/>
        <v>11.727508767063313</v>
      </c>
    </row>
    <row r="15" spans="1:12">
      <c r="A15" s="1">
        <v>3.6</v>
      </c>
      <c r="B15" s="1">
        <v>40</v>
      </c>
      <c r="C15">
        <f t="shared" si="0"/>
        <v>144</v>
      </c>
      <c r="D15">
        <f t="shared" si="1"/>
        <v>12.96</v>
      </c>
      <c r="E15">
        <f t="shared" si="2"/>
        <v>34.194151020461696</v>
      </c>
      <c r="F15">
        <f t="shared" si="3"/>
        <v>5.8058489795383039</v>
      </c>
      <c r="G15">
        <f t="shared" si="4"/>
        <v>0.1451462244884576</v>
      </c>
      <c r="H15">
        <f t="shared" si="5"/>
        <v>5.8058489795383039</v>
      </c>
      <c r="I15">
        <f t="shared" si="6"/>
        <v>33.707882373205962</v>
      </c>
    </row>
    <row r="16" spans="1:12">
      <c r="A16" s="1">
        <v>4</v>
      </c>
      <c r="B16" s="1">
        <v>35.200000000000003</v>
      </c>
      <c r="C16">
        <f t="shared" si="0"/>
        <v>140.80000000000001</v>
      </c>
      <c r="D16">
        <f t="shared" si="1"/>
        <v>16</v>
      </c>
      <c r="E16">
        <f t="shared" si="2"/>
        <v>32.34274504526708</v>
      </c>
      <c r="F16">
        <f t="shared" si="3"/>
        <v>2.8572549547329231</v>
      </c>
      <c r="G16">
        <f t="shared" si="4"/>
        <v>8.1172015759458038E-2</v>
      </c>
      <c r="H16">
        <f t="shared" si="5"/>
        <v>2.8572549547329231</v>
      </c>
      <c r="I16">
        <f t="shared" si="6"/>
        <v>8.1639058763458383</v>
      </c>
    </row>
    <row r="17" spans="1:12">
      <c r="A17" s="1">
        <v>3.5</v>
      </c>
      <c r="B17" s="1">
        <v>40.299999999999997</v>
      </c>
      <c r="C17">
        <f t="shared" si="0"/>
        <v>141.04999999999998</v>
      </c>
      <c r="D17">
        <f t="shared" si="1"/>
        <v>12.25</v>
      </c>
      <c r="E17">
        <f t="shared" si="2"/>
        <v>34.657002514260355</v>
      </c>
      <c r="F17">
        <f t="shared" si="3"/>
        <v>5.6429974857396417</v>
      </c>
      <c r="G17">
        <f t="shared" si="4"/>
        <v>0.14002475150718716</v>
      </c>
      <c r="H17">
        <f t="shared" si="5"/>
        <v>5.6429974857396417</v>
      </c>
      <c r="I17">
        <f t="shared" si="6"/>
        <v>31.843420624063917</v>
      </c>
    </row>
    <row r="18" spans="1:12">
      <c r="A18" s="1">
        <v>3.8</v>
      </c>
      <c r="B18" s="1">
        <v>35.6</v>
      </c>
      <c r="C18">
        <f t="shared" si="0"/>
        <v>135.28</v>
      </c>
      <c r="D18">
        <f t="shared" si="1"/>
        <v>14.44</v>
      </c>
      <c r="E18">
        <f t="shared" si="2"/>
        <v>33.268448032864384</v>
      </c>
      <c r="F18">
        <f t="shared" si="3"/>
        <v>2.3315519671356171</v>
      </c>
      <c r="G18">
        <f t="shared" si="4"/>
        <v>6.5493032784708347E-2</v>
      </c>
      <c r="H18">
        <f t="shared" si="5"/>
        <v>2.3315519671356171</v>
      </c>
      <c r="I18">
        <f t="shared" si="6"/>
        <v>5.4361345754539654</v>
      </c>
      <c r="K18" t="s">
        <v>9</v>
      </c>
      <c r="L18" t="s">
        <v>10</v>
      </c>
    </row>
    <row r="19" spans="1:12">
      <c r="A19" s="1">
        <v>3.5</v>
      </c>
      <c r="B19" s="1">
        <v>31.9</v>
      </c>
      <c r="C19">
        <f t="shared" si="0"/>
        <v>111.64999999999999</v>
      </c>
      <c r="D19">
        <f t="shared" si="1"/>
        <v>12.25</v>
      </c>
      <c r="E19">
        <f t="shared" si="2"/>
        <v>34.657002514260355</v>
      </c>
      <c r="F19">
        <f t="shared" si="3"/>
        <v>2.7570025142603569</v>
      </c>
      <c r="G19">
        <f t="shared" si="4"/>
        <v>8.6426411105340342E-2</v>
      </c>
      <c r="H19">
        <f t="shared" si="5"/>
        <v>-2.7570025142603569</v>
      </c>
      <c r="I19">
        <f t="shared" si="6"/>
        <v>7.6010628636379298</v>
      </c>
      <c r="K19" t="s">
        <v>11</v>
      </c>
      <c r="L19" t="s">
        <v>12</v>
      </c>
    </row>
    <row r="20" spans="1:12">
      <c r="A20" s="1">
        <v>3.6</v>
      </c>
      <c r="B20" s="1">
        <v>31.6</v>
      </c>
      <c r="C20">
        <f t="shared" si="0"/>
        <v>113.76</v>
      </c>
      <c r="D20">
        <f t="shared" si="1"/>
        <v>12.96</v>
      </c>
      <c r="E20">
        <f t="shared" si="2"/>
        <v>34.194151020461696</v>
      </c>
      <c r="F20">
        <f t="shared" si="3"/>
        <v>2.5941510204616947</v>
      </c>
      <c r="G20">
        <f t="shared" si="4"/>
        <v>8.2093386723471343E-2</v>
      </c>
      <c r="H20">
        <f t="shared" si="5"/>
        <v>-2.5941510204616947</v>
      </c>
      <c r="I20">
        <f t="shared" si="6"/>
        <v>6.729619516962452</v>
      </c>
    </row>
    <row r="21" spans="1:12">
      <c r="A21" s="1">
        <v>2.5</v>
      </c>
      <c r="B21" s="1">
        <v>39.700000000000003</v>
      </c>
      <c r="C21">
        <f t="shared" si="0"/>
        <v>99.25</v>
      </c>
      <c r="D21">
        <f t="shared" si="1"/>
        <v>6.25</v>
      </c>
      <c r="E21">
        <f t="shared" si="2"/>
        <v>39.285517452246893</v>
      </c>
      <c r="F21">
        <f t="shared" si="3"/>
        <v>0.41448254775311</v>
      </c>
      <c r="G21">
        <f t="shared" si="4"/>
        <v>1.0440366442143828E-2</v>
      </c>
      <c r="H21">
        <f t="shared" si="5"/>
        <v>0.41448254775311</v>
      </c>
      <c r="I21">
        <f t="shared" si="6"/>
        <v>0.1717957823919091</v>
      </c>
      <c r="K21" t="s">
        <v>13</v>
      </c>
      <c r="L21" t="s">
        <v>14</v>
      </c>
    </row>
    <row r="22" spans="1:12">
      <c r="A22" s="1">
        <v>5.9</v>
      </c>
      <c r="B22" s="1">
        <v>26.620799999999999</v>
      </c>
      <c r="C22">
        <f t="shared" si="0"/>
        <v>157.06272000000001</v>
      </c>
      <c r="D22">
        <f t="shared" si="1"/>
        <v>34.81</v>
      </c>
      <c r="E22">
        <f t="shared" si="2"/>
        <v>23.548566663092643</v>
      </c>
      <c r="F22">
        <f t="shared" si="3"/>
        <v>3.072233336907356</v>
      </c>
      <c r="G22">
        <f t="shared" si="4"/>
        <v>0.11540725060506657</v>
      </c>
      <c r="H22">
        <f t="shared" si="5"/>
        <v>3.072233336907356</v>
      </c>
      <c r="I22">
        <f t="shared" si="6"/>
        <v>9.4386176764049079</v>
      </c>
      <c r="K22" t="s">
        <v>15</v>
      </c>
      <c r="L22" t="s">
        <v>16</v>
      </c>
    </row>
    <row r="23" spans="1:12">
      <c r="A23" s="1">
        <v>2</v>
      </c>
      <c r="B23" s="1">
        <v>37.5</v>
      </c>
      <c r="C23">
        <f t="shared" si="0"/>
        <v>75</v>
      </c>
      <c r="D23">
        <f t="shared" si="1"/>
        <v>4</v>
      </c>
      <c r="E23">
        <f t="shared" si="2"/>
        <v>41.599774921240169</v>
      </c>
      <c r="F23">
        <f t="shared" si="3"/>
        <v>4.0997749212401686</v>
      </c>
      <c r="G23">
        <f t="shared" si="4"/>
        <v>0.10932733123307116</v>
      </c>
      <c r="H23">
        <f t="shared" si="5"/>
        <v>-4.0997749212401686</v>
      </c>
      <c r="I23">
        <f t="shared" si="6"/>
        <v>16.808154404829832</v>
      </c>
    </row>
    <row r="24" spans="1:12">
      <c r="A24" s="1">
        <v>2.7</v>
      </c>
      <c r="B24" s="1">
        <v>40.6</v>
      </c>
      <c r="C24">
        <f t="shared" si="0"/>
        <v>109.62</v>
      </c>
      <c r="D24">
        <f t="shared" si="1"/>
        <v>7.2900000000000009</v>
      </c>
      <c r="E24">
        <f t="shared" si="2"/>
        <v>38.359814464649588</v>
      </c>
      <c r="F24">
        <f t="shared" si="3"/>
        <v>2.2401855353504132</v>
      </c>
      <c r="G24">
        <f t="shared" si="4"/>
        <v>5.5176983629320518E-2</v>
      </c>
      <c r="H24">
        <f t="shared" si="5"/>
        <v>2.2401855353504132</v>
      </c>
      <c r="I24">
        <f t="shared" si="6"/>
        <v>5.0184312327932172</v>
      </c>
    </row>
    <row r="25" spans="1:12">
      <c r="A25" s="1">
        <v>2.4</v>
      </c>
      <c r="B25" s="1">
        <v>46.9</v>
      </c>
      <c r="C25">
        <f t="shared" si="0"/>
        <v>112.55999999999999</v>
      </c>
      <c r="D25">
        <f t="shared" si="1"/>
        <v>5.76</v>
      </c>
      <c r="E25">
        <f t="shared" si="2"/>
        <v>39.748368946045552</v>
      </c>
      <c r="F25">
        <f t="shared" si="3"/>
        <v>7.1516310539544463</v>
      </c>
      <c r="G25">
        <f t="shared" si="4"/>
        <v>0.15248680285617155</v>
      </c>
      <c r="H25">
        <f t="shared" si="5"/>
        <v>7.1516310539544463</v>
      </c>
      <c r="I25">
        <f t="shared" si="6"/>
        <v>51.145826731885585</v>
      </c>
      <c r="K25" t="s">
        <v>17</v>
      </c>
    </row>
    <row r="26" spans="1:12">
      <c r="A26" s="1">
        <v>2.4</v>
      </c>
      <c r="B26" s="1">
        <v>37.071100000000001</v>
      </c>
      <c r="C26">
        <f t="shared" si="0"/>
        <v>88.970640000000003</v>
      </c>
      <c r="D26">
        <f t="shared" si="1"/>
        <v>5.76</v>
      </c>
      <c r="E26">
        <f t="shared" si="2"/>
        <v>39.748368946045552</v>
      </c>
      <c r="F26">
        <f t="shared" si="3"/>
        <v>2.677268946045551</v>
      </c>
      <c r="G26">
        <f t="shared" si="4"/>
        <v>7.2219840955503101E-2</v>
      </c>
      <c r="H26">
        <f t="shared" si="5"/>
        <v>-2.677268946045551</v>
      </c>
      <c r="I26">
        <f t="shared" si="6"/>
        <v>7.1677690094598558</v>
      </c>
      <c r="K26" t="s">
        <v>18</v>
      </c>
      <c r="L26">
        <f>L9-(L8*L10*L11)</f>
        <v>-5688.3174178321351</v>
      </c>
    </row>
    <row r="27" spans="1:12">
      <c r="A27" s="1">
        <v>3.5</v>
      </c>
      <c r="B27" s="1">
        <v>33.200000000000003</v>
      </c>
      <c r="C27">
        <f t="shared" si="0"/>
        <v>116.20000000000002</v>
      </c>
      <c r="D27">
        <f t="shared" si="1"/>
        <v>12.25</v>
      </c>
      <c r="E27">
        <f t="shared" si="2"/>
        <v>34.657002514260355</v>
      </c>
      <c r="F27">
        <f t="shared" si="3"/>
        <v>1.4570025142603527</v>
      </c>
      <c r="G27">
        <f t="shared" si="4"/>
        <v>4.3885617899408209E-2</v>
      </c>
      <c r="H27">
        <f t="shared" si="5"/>
        <v>-1.4570025142603527</v>
      </c>
      <c r="I27">
        <f t="shared" si="6"/>
        <v>2.122856326560989</v>
      </c>
      <c r="K27" t="s">
        <v>15</v>
      </c>
      <c r="L27">
        <f>L12-(L8*L13)</f>
        <v>1228.9724661246564</v>
      </c>
    </row>
    <row r="28" spans="1:12">
      <c r="A28" s="1">
        <v>4.4000000000000004</v>
      </c>
      <c r="B28" s="1">
        <v>30.562000000000001</v>
      </c>
      <c r="C28">
        <f t="shared" si="0"/>
        <v>134.47280000000001</v>
      </c>
      <c r="D28">
        <f t="shared" si="1"/>
        <v>19.360000000000003</v>
      </c>
      <c r="E28">
        <f t="shared" si="2"/>
        <v>30.49133907007246</v>
      </c>
      <c r="F28">
        <f t="shared" si="3"/>
        <v>7.066092992754136E-2</v>
      </c>
      <c r="G28">
        <f t="shared" si="4"/>
        <v>2.312051892138648E-3</v>
      </c>
      <c r="H28">
        <f t="shared" si="5"/>
        <v>7.066092992754136E-2</v>
      </c>
      <c r="I28">
        <f t="shared" si="6"/>
        <v>4.9929670182249104E-3</v>
      </c>
    </row>
    <row r="29" spans="1:12">
      <c r="A29" s="1">
        <v>3.8</v>
      </c>
      <c r="B29" s="1">
        <v>36.012999999999998</v>
      </c>
      <c r="C29">
        <f t="shared" si="0"/>
        <v>136.84939999999997</v>
      </c>
      <c r="D29">
        <f t="shared" si="1"/>
        <v>14.44</v>
      </c>
      <c r="E29">
        <f t="shared" si="2"/>
        <v>33.268448032864384</v>
      </c>
      <c r="F29">
        <f t="shared" si="3"/>
        <v>2.7445519671356138</v>
      </c>
      <c r="G29">
        <f t="shared" si="4"/>
        <v>7.6210034352473102E-2</v>
      </c>
      <c r="H29">
        <f t="shared" si="5"/>
        <v>2.7445519671356138</v>
      </c>
      <c r="I29">
        <f t="shared" si="6"/>
        <v>7.5325655003079675</v>
      </c>
      <c r="K29" t="s">
        <v>19</v>
      </c>
      <c r="L29">
        <f>L26/L27</f>
        <v>-4.6285149379865445</v>
      </c>
    </row>
    <row r="30" spans="1:12">
      <c r="A30" s="1">
        <v>2.5</v>
      </c>
      <c r="B30" s="1">
        <v>40.0169</v>
      </c>
      <c r="C30">
        <f t="shared" si="0"/>
        <v>100.04225</v>
      </c>
      <c r="D30">
        <f t="shared" si="1"/>
        <v>6.25</v>
      </c>
      <c r="E30">
        <f t="shared" si="2"/>
        <v>39.285517452246893</v>
      </c>
      <c r="F30">
        <f t="shared" si="3"/>
        <v>0.73138254775310685</v>
      </c>
      <c r="G30">
        <f t="shared" si="4"/>
        <v>1.8276841728197508E-2</v>
      </c>
      <c r="H30">
        <f t="shared" si="5"/>
        <v>0.73138254775310685</v>
      </c>
      <c r="I30">
        <f t="shared" si="6"/>
        <v>0.53492043115782562</v>
      </c>
      <c r="K30" t="s">
        <v>9</v>
      </c>
      <c r="L30">
        <f>L11-(L29*L10)</f>
        <v>50.856804797213258</v>
      </c>
    </row>
    <row r="31" spans="1:12">
      <c r="A31" s="1">
        <v>3.5</v>
      </c>
      <c r="B31" s="1">
        <v>34.700000000000003</v>
      </c>
      <c r="C31">
        <f t="shared" si="0"/>
        <v>121.45000000000002</v>
      </c>
      <c r="D31">
        <f t="shared" si="1"/>
        <v>12.25</v>
      </c>
      <c r="E31">
        <f t="shared" si="2"/>
        <v>34.657002514260355</v>
      </c>
      <c r="F31">
        <f t="shared" si="3"/>
        <v>4.2997485739647345E-2</v>
      </c>
      <c r="G31">
        <f t="shared" si="4"/>
        <v>1.2391206265028052E-3</v>
      </c>
      <c r="H31">
        <f t="shared" si="5"/>
        <v>4.2997485739647345E-2</v>
      </c>
      <c r="I31">
        <f t="shared" si="6"/>
        <v>1.8487837799311768E-3</v>
      </c>
    </row>
    <row r="32" spans="1:12">
      <c r="A32" s="1">
        <v>4</v>
      </c>
      <c r="B32" s="1">
        <v>30</v>
      </c>
      <c r="C32">
        <f t="shared" si="0"/>
        <v>120</v>
      </c>
      <c r="D32">
        <f t="shared" si="1"/>
        <v>16</v>
      </c>
      <c r="E32">
        <f t="shared" si="2"/>
        <v>32.34274504526708</v>
      </c>
      <c r="F32">
        <f t="shared" si="3"/>
        <v>2.3427450452670797</v>
      </c>
      <c r="G32">
        <f t="shared" si="4"/>
        <v>7.8091501508902664E-2</v>
      </c>
      <c r="H32">
        <f t="shared" si="5"/>
        <v>-2.3427450452670797</v>
      </c>
      <c r="I32">
        <f t="shared" si="6"/>
        <v>5.4884543471234517</v>
      </c>
      <c r="K32" t="s">
        <v>26</v>
      </c>
      <c r="L32" t="s">
        <v>27</v>
      </c>
    </row>
    <row r="33" spans="1:12">
      <c r="A33" s="1">
        <v>4.5999999999999996</v>
      </c>
      <c r="B33" s="1">
        <v>31.9</v>
      </c>
      <c r="C33">
        <f t="shared" si="0"/>
        <v>146.73999999999998</v>
      </c>
      <c r="D33">
        <f t="shared" si="1"/>
        <v>21.159999999999997</v>
      </c>
      <c r="E33">
        <f t="shared" si="2"/>
        <v>29.565636082475155</v>
      </c>
      <c r="F33">
        <f t="shared" si="3"/>
        <v>2.3343639175248434</v>
      </c>
      <c r="G33">
        <f t="shared" si="4"/>
        <v>7.3177552273506072E-2</v>
      </c>
      <c r="H33">
        <f t="shared" si="5"/>
        <v>2.3343639175248434</v>
      </c>
      <c r="I33">
        <f t="shared" si="6"/>
        <v>5.4492548994419341</v>
      </c>
      <c r="K33" t="s">
        <v>28</v>
      </c>
      <c r="L33" t="s">
        <v>29</v>
      </c>
    </row>
    <row r="34" spans="1:12">
      <c r="A34" s="1">
        <v>3</v>
      </c>
      <c r="B34" s="1">
        <v>33</v>
      </c>
      <c r="C34">
        <f t="shared" si="0"/>
        <v>99</v>
      </c>
      <c r="D34">
        <f t="shared" si="1"/>
        <v>9</v>
      </c>
      <c r="E34">
        <f t="shared" si="2"/>
        <v>36.971259983253624</v>
      </c>
      <c r="F34">
        <f t="shared" si="3"/>
        <v>3.9712599832536242</v>
      </c>
      <c r="G34">
        <f t="shared" si="4"/>
        <v>0.12034121161374618</v>
      </c>
      <c r="H34">
        <f t="shared" si="5"/>
        <v>-3.9712599832536242</v>
      </c>
      <c r="I34">
        <f t="shared" si="6"/>
        <v>15.770905854591575</v>
      </c>
      <c r="K34" t="s">
        <v>30</v>
      </c>
      <c r="L34" t="s">
        <v>31</v>
      </c>
    </row>
    <row r="35" spans="1:12">
      <c r="A35" s="1">
        <v>2</v>
      </c>
      <c r="B35" s="1">
        <v>40.299999999999997</v>
      </c>
      <c r="C35">
        <f t="shared" si="0"/>
        <v>80.599999999999994</v>
      </c>
      <c r="D35">
        <f t="shared" si="1"/>
        <v>4</v>
      </c>
      <c r="E35">
        <f t="shared" si="2"/>
        <v>41.599774921240169</v>
      </c>
      <c r="F35">
        <f t="shared" si="3"/>
        <v>1.2997749212401715</v>
      </c>
      <c r="G35">
        <f t="shared" si="4"/>
        <v>3.225247943523999E-2</v>
      </c>
      <c r="H35">
        <f t="shared" si="5"/>
        <v>-1.2997749212401715</v>
      </c>
      <c r="I35">
        <f t="shared" si="6"/>
        <v>1.6894148458848939</v>
      </c>
    </row>
    <row r="36" spans="1:12">
      <c r="A36" s="1">
        <v>6.8</v>
      </c>
      <c r="B36" s="1">
        <v>21.006</v>
      </c>
      <c r="C36">
        <f t="shared" si="0"/>
        <v>142.8408</v>
      </c>
      <c r="D36">
        <f t="shared" si="1"/>
        <v>46.239999999999995</v>
      </c>
      <c r="E36">
        <f t="shared" si="2"/>
        <v>19.382903218904755</v>
      </c>
      <c r="F36">
        <f t="shared" si="3"/>
        <v>1.6230967810952457</v>
      </c>
      <c r="G36">
        <f t="shared" si="4"/>
        <v>7.7268246267506696E-2</v>
      </c>
      <c r="H36">
        <f t="shared" si="5"/>
        <v>1.6230967810952457</v>
      </c>
      <c r="I36">
        <f t="shared" si="6"/>
        <v>2.634443160801748</v>
      </c>
    </row>
    <row r="37" spans="1:12">
      <c r="A37" s="1">
        <v>3.5</v>
      </c>
      <c r="B37" s="1">
        <v>37.4</v>
      </c>
      <c r="C37">
        <f t="shared" si="0"/>
        <v>130.9</v>
      </c>
      <c r="D37">
        <f t="shared" si="1"/>
        <v>12.25</v>
      </c>
      <c r="E37">
        <f t="shared" si="2"/>
        <v>34.657002514260355</v>
      </c>
      <c r="F37">
        <f t="shared" si="3"/>
        <v>2.7429974857396431</v>
      </c>
      <c r="G37">
        <f t="shared" si="4"/>
        <v>7.334217876309207E-2</v>
      </c>
      <c r="H37">
        <f t="shared" si="5"/>
        <v>2.7429974857396431</v>
      </c>
      <c r="I37">
        <f t="shared" si="6"/>
        <v>7.5240352067740037</v>
      </c>
    </row>
    <row r="38" spans="1:12">
      <c r="A38" s="1">
        <v>1.8</v>
      </c>
      <c r="B38" s="1">
        <v>44.8</v>
      </c>
      <c r="C38">
        <f t="shared" si="0"/>
        <v>80.64</v>
      </c>
      <c r="D38">
        <f t="shared" si="1"/>
        <v>3.24</v>
      </c>
      <c r="E38">
        <f t="shared" si="2"/>
        <v>42.525477908837473</v>
      </c>
      <c r="F38">
        <f t="shared" si="3"/>
        <v>2.2745220911625239</v>
      </c>
      <c r="G38">
        <f t="shared" si="4"/>
        <v>5.0770582392020626E-2</v>
      </c>
      <c r="H38">
        <f t="shared" si="5"/>
        <v>2.2745220911625239</v>
      </c>
      <c r="I38">
        <f t="shared" si="6"/>
        <v>5.1734507431863408</v>
      </c>
    </row>
    <row r="39" spans="1:12">
      <c r="A39" s="1">
        <v>2</v>
      </c>
      <c r="B39" s="1">
        <v>40</v>
      </c>
      <c r="C39">
        <f t="shared" si="0"/>
        <v>80</v>
      </c>
      <c r="D39">
        <f t="shared" si="1"/>
        <v>4</v>
      </c>
      <c r="E39">
        <f t="shared" si="2"/>
        <v>41.599774921240169</v>
      </c>
      <c r="F39">
        <f t="shared" si="3"/>
        <v>1.5997749212401686</v>
      </c>
      <c r="G39">
        <f t="shared" si="4"/>
        <v>3.9994373031004213E-2</v>
      </c>
      <c r="H39">
        <f t="shared" si="5"/>
        <v>-1.5997749212401686</v>
      </c>
      <c r="I39">
        <f t="shared" si="6"/>
        <v>2.5592797986289879</v>
      </c>
      <c r="K39" t="s">
        <v>3</v>
      </c>
      <c r="L39">
        <v>738</v>
      </c>
    </row>
    <row r="40" spans="1:12">
      <c r="A40" s="1">
        <v>2</v>
      </c>
      <c r="B40" s="1">
        <v>34.700000000000003</v>
      </c>
      <c r="C40">
        <f t="shared" si="0"/>
        <v>69.400000000000006</v>
      </c>
      <c r="D40">
        <f t="shared" si="1"/>
        <v>4</v>
      </c>
      <c r="E40">
        <f t="shared" si="2"/>
        <v>41.599774921240169</v>
      </c>
      <c r="F40">
        <f t="shared" si="3"/>
        <v>6.8997749212401658</v>
      </c>
      <c r="G40">
        <f t="shared" si="4"/>
        <v>0.19884077582824683</v>
      </c>
      <c r="H40">
        <f t="shared" si="5"/>
        <v>-6.8997749212401658</v>
      </c>
      <c r="I40">
        <f t="shared" si="6"/>
        <v>47.606893963774738</v>
      </c>
      <c r="K40" t="s">
        <v>19</v>
      </c>
      <c r="L40">
        <v>-4.6285149379865445</v>
      </c>
    </row>
    <row r="41" spans="1:12">
      <c r="A41" s="1">
        <v>4.3</v>
      </c>
      <c r="B41" s="1">
        <v>27.805499999999999</v>
      </c>
      <c r="C41">
        <f t="shared" si="0"/>
        <v>119.56365</v>
      </c>
      <c r="D41">
        <f t="shared" si="1"/>
        <v>18.489999999999998</v>
      </c>
      <c r="E41">
        <f t="shared" si="2"/>
        <v>30.954190563871116</v>
      </c>
      <c r="F41">
        <f t="shared" si="3"/>
        <v>3.1486905638711171</v>
      </c>
      <c r="G41">
        <f t="shared" si="4"/>
        <v>0.11323984693212197</v>
      </c>
      <c r="H41">
        <f t="shared" si="5"/>
        <v>-3.1486905638711171</v>
      </c>
      <c r="I41">
        <f t="shared" si="6"/>
        <v>9.9142522670110136</v>
      </c>
      <c r="K41" t="s">
        <v>9</v>
      </c>
      <c r="L41">
        <v>50.856804797213258</v>
      </c>
    </row>
    <row r="42" spans="1:12">
      <c r="A42" s="1">
        <v>2</v>
      </c>
      <c r="B42" s="1">
        <v>42.3461</v>
      </c>
      <c r="C42">
        <f t="shared" si="0"/>
        <v>84.6922</v>
      </c>
      <c r="D42">
        <f t="shared" si="1"/>
        <v>4</v>
      </c>
      <c r="E42">
        <f t="shared" si="2"/>
        <v>41.599774921240169</v>
      </c>
      <c r="F42">
        <f t="shared" si="3"/>
        <v>0.74632507875983123</v>
      </c>
      <c r="G42">
        <f t="shared" si="4"/>
        <v>1.7624411191581545E-2</v>
      </c>
      <c r="H42">
        <f t="shared" si="5"/>
        <v>0.74632507875983123</v>
      </c>
      <c r="I42">
        <f t="shared" si="6"/>
        <v>0.55700112318586825</v>
      </c>
    </row>
    <row r="43" spans="1:12">
      <c r="A43" s="1">
        <v>5.2</v>
      </c>
      <c r="B43" s="1">
        <v>26.7</v>
      </c>
      <c r="C43">
        <f t="shared" si="0"/>
        <v>138.84</v>
      </c>
      <c r="D43">
        <f t="shared" si="1"/>
        <v>27.040000000000003</v>
      </c>
      <c r="E43">
        <f t="shared" si="2"/>
        <v>26.788527119683227</v>
      </c>
      <c r="F43">
        <f t="shared" si="3"/>
        <v>8.8527119683227795E-2</v>
      </c>
      <c r="G43">
        <f t="shared" si="4"/>
        <v>3.3156224600459851E-3</v>
      </c>
      <c r="H43">
        <f t="shared" si="5"/>
        <v>-8.8527119683227795E-2</v>
      </c>
      <c r="I43">
        <f t="shared" si="6"/>
        <v>7.8370509194085388E-3</v>
      </c>
    </row>
    <row r="44" spans="1:12">
      <c r="A44" s="1">
        <v>5.2</v>
      </c>
      <c r="B44" s="1">
        <v>24.8</v>
      </c>
      <c r="C44">
        <f t="shared" si="0"/>
        <v>128.96</v>
      </c>
      <c r="D44">
        <f t="shared" si="1"/>
        <v>27.040000000000003</v>
      </c>
      <c r="E44">
        <f t="shared" si="2"/>
        <v>26.788527119683227</v>
      </c>
      <c r="F44">
        <f t="shared" si="3"/>
        <v>1.9885271196832264</v>
      </c>
      <c r="G44">
        <f t="shared" si="4"/>
        <v>8.0182545148517193E-2</v>
      </c>
      <c r="H44">
        <f t="shared" si="5"/>
        <v>-1.9885271196832264</v>
      </c>
      <c r="I44">
        <f t="shared" si="6"/>
        <v>3.9542401057156686</v>
      </c>
    </row>
    <row r="45" spans="1:12">
      <c r="A45" s="1">
        <v>6.8</v>
      </c>
      <c r="B45" s="1">
        <v>21.006</v>
      </c>
      <c r="C45">
        <f t="shared" si="0"/>
        <v>142.8408</v>
      </c>
      <c r="D45">
        <f t="shared" si="1"/>
        <v>46.239999999999995</v>
      </c>
      <c r="E45">
        <f t="shared" si="2"/>
        <v>19.382903218904755</v>
      </c>
      <c r="F45">
        <f t="shared" si="3"/>
        <v>1.6230967810952457</v>
      </c>
      <c r="G45">
        <f t="shared" si="4"/>
        <v>7.7268246267506696E-2</v>
      </c>
      <c r="H45">
        <f t="shared" si="5"/>
        <v>1.6230967810952457</v>
      </c>
      <c r="I45">
        <f t="shared" si="6"/>
        <v>2.634443160801748</v>
      </c>
      <c r="K45" t="s">
        <v>32</v>
      </c>
      <c r="L45">
        <f>SUM(G2:G739)</f>
        <v>78.092979938924188</v>
      </c>
    </row>
    <row r="46" spans="1:12">
      <c r="A46" s="1">
        <v>2</v>
      </c>
      <c r="B46" s="1">
        <v>38</v>
      </c>
      <c r="C46">
        <f t="shared" si="0"/>
        <v>76</v>
      </c>
      <c r="D46">
        <f t="shared" si="1"/>
        <v>4</v>
      </c>
      <c r="E46">
        <f t="shared" si="2"/>
        <v>41.599774921240169</v>
      </c>
      <c r="F46">
        <f t="shared" si="3"/>
        <v>3.5997749212401686</v>
      </c>
      <c r="G46">
        <f t="shared" si="4"/>
        <v>9.4730918980004436E-2</v>
      </c>
      <c r="H46">
        <f t="shared" si="5"/>
        <v>-3.5997749212401686</v>
      </c>
      <c r="I46">
        <f t="shared" si="6"/>
        <v>12.958379483589662</v>
      </c>
      <c r="K46" t="s">
        <v>26</v>
      </c>
      <c r="L46">
        <f>L45/L39</f>
        <v>0.10581704598770215</v>
      </c>
    </row>
    <row r="47" spans="1:12">
      <c r="A47" s="1">
        <v>5.5</v>
      </c>
      <c r="B47" s="1">
        <v>20.100000000000001</v>
      </c>
      <c r="C47">
        <f t="shared" si="0"/>
        <v>110.55000000000001</v>
      </c>
      <c r="D47">
        <f t="shared" si="1"/>
        <v>30.25</v>
      </c>
      <c r="E47">
        <f t="shared" si="2"/>
        <v>25.399972638287263</v>
      </c>
      <c r="F47">
        <f t="shared" si="3"/>
        <v>5.2999726382872616</v>
      </c>
      <c r="G47">
        <f t="shared" si="4"/>
        <v>0.26368023076056024</v>
      </c>
      <c r="H47">
        <f t="shared" si="5"/>
        <v>-5.2999726382872616</v>
      </c>
      <c r="I47">
        <f t="shared" si="6"/>
        <v>28.089709966593638</v>
      </c>
      <c r="K47" t="s">
        <v>33</v>
      </c>
      <c r="L47">
        <f>L46*100</f>
        <v>10.581704598770216</v>
      </c>
    </row>
    <row r="48" spans="1:12">
      <c r="A48" s="1">
        <v>2.2999999999999998</v>
      </c>
      <c r="B48" s="1">
        <v>34.700000000000003</v>
      </c>
      <c r="C48">
        <f t="shared" si="0"/>
        <v>79.81</v>
      </c>
      <c r="D48">
        <f t="shared" si="1"/>
        <v>5.2899999999999991</v>
      </c>
      <c r="E48">
        <f t="shared" si="2"/>
        <v>40.211220439844205</v>
      </c>
      <c r="F48">
        <f t="shared" si="3"/>
        <v>5.5112204398442017</v>
      </c>
      <c r="G48">
        <f t="shared" si="4"/>
        <v>0.15882479653729686</v>
      </c>
      <c r="H48">
        <f t="shared" si="5"/>
        <v>-5.5112204398442017</v>
      </c>
      <c r="I48">
        <f t="shared" si="6"/>
        <v>30.373550736556517</v>
      </c>
    </row>
    <row r="49" spans="1:9">
      <c r="A49" s="1">
        <v>3.5</v>
      </c>
      <c r="B49" s="1">
        <v>34.5</v>
      </c>
      <c r="C49">
        <f t="shared" si="0"/>
        <v>120.75</v>
      </c>
      <c r="D49">
        <f t="shared" si="1"/>
        <v>12.25</v>
      </c>
      <c r="E49">
        <f t="shared" si="2"/>
        <v>34.657002514260355</v>
      </c>
      <c r="F49">
        <f t="shared" si="3"/>
        <v>0.1570025142603555</v>
      </c>
      <c r="G49">
        <f t="shared" si="4"/>
        <v>4.5507975147929128E-3</v>
      </c>
      <c r="H49">
        <f t="shared" si="5"/>
        <v>-0.1570025142603555</v>
      </c>
      <c r="I49">
        <f t="shared" si="6"/>
        <v>2.4649789484073131E-2</v>
      </c>
    </row>
    <row r="50" spans="1:9">
      <c r="A50" s="1">
        <v>2.4</v>
      </c>
      <c r="B50" s="1">
        <v>43.2286</v>
      </c>
      <c r="C50">
        <f t="shared" si="0"/>
        <v>103.74863999999999</v>
      </c>
      <c r="D50">
        <f t="shared" si="1"/>
        <v>5.76</v>
      </c>
      <c r="E50">
        <f t="shared" si="2"/>
        <v>39.748368946045552</v>
      </c>
      <c r="F50">
        <f t="shared" si="3"/>
        <v>3.4802310539544479</v>
      </c>
      <c r="G50">
        <f t="shared" si="4"/>
        <v>8.0507605010443267E-2</v>
      </c>
      <c r="H50">
        <f t="shared" si="5"/>
        <v>3.4802310539544479</v>
      </c>
      <c r="I50">
        <f t="shared" si="6"/>
        <v>12.112008188908886</v>
      </c>
    </row>
    <row r="51" spans="1:9">
      <c r="A51" s="1">
        <v>4</v>
      </c>
      <c r="B51" s="1">
        <v>27.1846</v>
      </c>
      <c r="C51">
        <f t="shared" si="0"/>
        <v>108.7384</v>
      </c>
      <c r="D51">
        <f t="shared" si="1"/>
        <v>16</v>
      </c>
      <c r="E51">
        <f t="shared" si="2"/>
        <v>32.34274504526708</v>
      </c>
      <c r="F51">
        <f t="shared" si="3"/>
        <v>5.1581450452670801</v>
      </c>
      <c r="G51">
        <f t="shared" si="4"/>
        <v>0.18974511470711652</v>
      </c>
      <c r="H51">
        <f t="shared" si="5"/>
        <v>-5.1581450452670801</v>
      </c>
      <c r="I51">
        <f t="shared" si="6"/>
        <v>26.606460308013329</v>
      </c>
    </row>
    <row r="52" spans="1:9">
      <c r="A52" s="1">
        <v>2</v>
      </c>
      <c r="B52" s="1">
        <v>31.1</v>
      </c>
      <c r="C52">
        <f t="shared" si="0"/>
        <v>62.2</v>
      </c>
      <c r="D52">
        <f t="shared" si="1"/>
        <v>4</v>
      </c>
      <c r="E52">
        <f t="shared" si="2"/>
        <v>41.599774921240169</v>
      </c>
      <c r="F52">
        <f t="shared" si="3"/>
        <v>10.499774921240167</v>
      </c>
      <c r="G52">
        <f t="shared" si="4"/>
        <v>0.33761334151897643</v>
      </c>
      <c r="H52">
        <f t="shared" si="5"/>
        <v>-10.499774921240167</v>
      </c>
      <c r="I52">
        <f t="shared" si="6"/>
        <v>110.24527339670396</v>
      </c>
    </row>
    <row r="53" spans="1:9">
      <c r="A53" s="1">
        <v>3.8</v>
      </c>
      <c r="B53" s="1">
        <v>31.9</v>
      </c>
      <c r="C53">
        <f t="shared" si="0"/>
        <v>121.21999999999998</v>
      </c>
      <c r="D53">
        <f t="shared" si="1"/>
        <v>14.44</v>
      </c>
      <c r="E53">
        <f t="shared" si="2"/>
        <v>33.268448032864384</v>
      </c>
      <c r="F53">
        <f t="shared" si="3"/>
        <v>1.3684480328643858</v>
      </c>
      <c r="G53">
        <f t="shared" si="4"/>
        <v>4.2898057456563818E-2</v>
      </c>
      <c r="H53">
        <f t="shared" si="5"/>
        <v>-1.3684480328643858</v>
      </c>
      <c r="I53">
        <f t="shared" si="6"/>
        <v>1.8726500186504069</v>
      </c>
    </row>
    <row r="54" spans="1:9">
      <c r="A54" s="1">
        <v>2</v>
      </c>
      <c r="B54" s="1">
        <v>48.2</v>
      </c>
      <c r="C54">
        <f t="shared" si="0"/>
        <v>96.4</v>
      </c>
      <c r="D54">
        <f t="shared" si="1"/>
        <v>4</v>
      </c>
      <c r="E54">
        <f t="shared" si="2"/>
        <v>41.599774921240169</v>
      </c>
      <c r="F54">
        <f t="shared" si="3"/>
        <v>6.6002250787598342</v>
      </c>
      <c r="G54">
        <f t="shared" si="4"/>
        <v>0.13693413026472684</v>
      </c>
      <c r="H54">
        <f t="shared" si="5"/>
        <v>6.6002250787598342</v>
      </c>
      <c r="I54">
        <f t="shared" si="6"/>
        <v>43.562971090290262</v>
      </c>
    </row>
    <row r="55" spans="1:9">
      <c r="A55" s="1">
        <v>3.5</v>
      </c>
      <c r="B55" s="1">
        <v>33.1</v>
      </c>
      <c r="C55">
        <f t="shared" si="0"/>
        <v>115.85000000000001</v>
      </c>
      <c r="D55">
        <f t="shared" si="1"/>
        <v>12.25</v>
      </c>
      <c r="E55">
        <f t="shared" si="2"/>
        <v>34.657002514260355</v>
      </c>
      <c r="F55">
        <f t="shared" si="3"/>
        <v>1.5570025142603541</v>
      </c>
      <c r="G55">
        <f t="shared" si="4"/>
        <v>4.7039350883998611E-2</v>
      </c>
      <c r="H55">
        <f t="shared" si="5"/>
        <v>-1.5570025142603541</v>
      </c>
      <c r="I55">
        <f t="shared" si="6"/>
        <v>2.4242568294130642</v>
      </c>
    </row>
    <row r="56" spans="1:9">
      <c r="A56" s="1">
        <v>2.4</v>
      </c>
      <c r="B56" s="1">
        <v>36.4</v>
      </c>
      <c r="C56">
        <f t="shared" si="0"/>
        <v>87.36</v>
      </c>
      <c r="D56">
        <f t="shared" si="1"/>
        <v>5.76</v>
      </c>
      <c r="E56">
        <f t="shared" si="2"/>
        <v>39.748368946045552</v>
      </c>
      <c r="F56">
        <f t="shared" si="3"/>
        <v>3.3483689460455537</v>
      </c>
      <c r="G56">
        <f t="shared" si="4"/>
        <v>9.1988157858394329E-2</v>
      </c>
      <c r="H56">
        <f t="shared" si="5"/>
        <v>-3.3483689460455537</v>
      </c>
      <c r="I56">
        <f t="shared" si="6"/>
        <v>11.211574598842212</v>
      </c>
    </row>
    <row r="57" spans="1:9">
      <c r="A57" s="1">
        <v>3.7</v>
      </c>
      <c r="B57" s="1">
        <v>35.2288</v>
      </c>
      <c r="C57">
        <f t="shared" si="0"/>
        <v>130.34656000000001</v>
      </c>
      <c r="D57">
        <f t="shared" si="1"/>
        <v>13.690000000000001</v>
      </c>
      <c r="E57">
        <f t="shared" si="2"/>
        <v>33.731299526663044</v>
      </c>
      <c r="F57">
        <f t="shared" si="3"/>
        <v>1.4975004733369559</v>
      </c>
      <c r="G57">
        <f t="shared" si="4"/>
        <v>4.2507847935125694E-2</v>
      </c>
      <c r="H57">
        <f t="shared" si="5"/>
        <v>1.4975004733369559</v>
      </c>
      <c r="I57">
        <f t="shared" si="6"/>
        <v>2.2425076676444071</v>
      </c>
    </row>
    <row r="58" spans="1:9">
      <c r="A58" s="1">
        <v>3.8</v>
      </c>
      <c r="B58" s="1">
        <v>36.934699999999999</v>
      </c>
      <c r="C58">
        <f t="shared" si="0"/>
        <v>140.35185999999999</v>
      </c>
      <c r="D58">
        <f t="shared" si="1"/>
        <v>14.44</v>
      </c>
      <c r="E58">
        <f t="shared" si="2"/>
        <v>33.268448032864384</v>
      </c>
      <c r="F58">
        <f t="shared" si="3"/>
        <v>3.6662519671356151</v>
      </c>
      <c r="G58">
        <f t="shared" si="4"/>
        <v>9.926307692050064E-2</v>
      </c>
      <c r="H58">
        <f t="shared" si="5"/>
        <v>3.6662519671356151</v>
      </c>
      <c r="I58">
        <f t="shared" si="6"/>
        <v>13.441403486525767</v>
      </c>
    </row>
    <row r="59" spans="1:9">
      <c r="A59" s="1">
        <v>4</v>
      </c>
      <c r="B59" s="1">
        <v>30.9375</v>
      </c>
      <c r="C59">
        <f t="shared" si="0"/>
        <v>123.75</v>
      </c>
      <c r="D59">
        <f t="shared" si="1"/>
        <v>16</v>
      </c>
      <c r="E59">
        <f t="shared" si="2"/>
        <v>32.34274504526708</v>
      </c>
      <c r="F59">
        <f t="shared" si="3"/>
        <v>1.4052450452670797</v>
      </c>
      <c r="G59">
        <f t="shared" si="4"/>
        <v>4.542206206923894E-2</v>
      </c>
      <c r="H59">
        <f t="shared" si="5"/>
        <v>-1.4052450452670797</v>
      </c>
      <c r="I59">
        <f t="shared" si="6"/>
        <v>1.974713637247677</v>
      </c>
    </row>
    <row r="60" spans="1:9">
      <c r="A60" s="1">
        <v>3.7</v>
      </c>
      <c r="B60" s="1">
        <v>32.974800000000002</v>
      </c>
      <c r="C60">
        <f t="shared" si="0"/>
        <v>122.00676000000001</v>
      </c>
      <c r="D60">
        <f t="shared" si="1"/>
        <v>13.690000000000001</v>
      </c>
      <c r="E60">
        <f t="shared" si="2"/>
        <v>33.731299526663044</v>
      </c>
      <c r="F60">
        <f t="shared" si="3"/>
        <v>0.75649952666304188</v>
      </c>
      <c r="G60">
        <f t="shared" si="4"/>
        <v>2.2941747233130812E-2</v>
      </c>
      <c r="H60">
        <f t="shared" si="5"/>
        <v>-0.75649952666304188</v>
      </c>
      <c r="I60">
        <f t="shared" si="6"/>
        <v>0.57229153384140641</v>
      </c>
    </row>
    <row r="61" spans="1:9">
      <c r="A61" s="1">
        <v>5.3</v>
      </c>
      <c r="B61" s="1">
        <v>29</v>
      </c>
      <c r="C61">
        <f t="shared" si="0"/>
        <v>153.69999999999999</v>
      </c>
      <c r="D61">
        <f t="shared" si="1"/>
        <v>28.09</v>
      </c>
      <c r="E61">
        <f t="shared" si="2"/>
        <v>26.325675625884571</v>
      </c>
      <c r="F61">
        <f t="shared" si="3"/>
        <v>2.6743243741154288</v>
      </c>
      <c r="G61">
        <f t="shared" si="4"/>
        <v>9.2218081866049267E-2</v>
      </c>
      <c r="H61">
        <f t="shared" si="5"/>
        <v>2.6743243741154288</v>
      </c>
      <c r="I61">
        <f t="shared" si="6"/>
        <v>7.1520108579878796</v>
      </c>
    </row>
    <row r="62" spans="1:9">
      <c r="A62" s="1">
        <v>2.5</v>
      </c>
      <c r="B62" s="1">
        <v>39.200000000000003</v>
      </c>
      <c r="C62">
        <f t="shared" si="0"/>
        <v>98</v>
      </c>
      <c r="D62">
        <f t="shared" si="1"/>
        <v>6.25</v>
      </c>
      <c r="E62">
        <f t="shared" si="2"/>
        <v>39.285517452246893</v>
      </c>
      <c r="F62">
        <f t="shared" si="3"/>
        <v>8.5517452246890002E-2</v>
      </c>
      <c r="G62">
        <f t="shared" si="4"/>
        <v>2.1815676593594387E-3</v>
      </c>
      <c r="H62">
        <f t="shared" si="5"/>
        <v>-8.5517452246890002E-2</v>
      </c>
      <c r="I62">
        <f t="shared" si="6"/>
        <v>7.3132346387991118E-3</v>
      </c>
    </row>
    <row r="63" spans="1:9">
      <c r="A63" s="1">
        <v>5.3</v>
      </c>
      <c r="B63" s="1">
        <v>27.9</v>
      </c>
      <c r="C63">
        <f t="shared" si="0"/>
        <v>147.86999999999998</v>
      </c>
      <c r="D63">
        <f t="shared" si="1"/>
        <v>28.09</v>
      </c>
      <c r="E63">
        <f t="shared" si="2"/>
        <v>26.325675625884571</v>
      </c>
      <c r="F63">
        <f t="shared" si="3"/>
        <v>1.5743243741154274</v>
      </c>
      <c r="G63">
        <f t="shared" si="4"/>
        <v>5.6427396921699909E-2</v>
      </c>
      <c r="H63">
        <f t="shared" si="5"/>
        <v>1.5743243741154274</v>
      </c>
      <c r="I63">
        <f t="shared" si="6"/>
        <v>2.4784972349339323</v>
      </c>
    </row>
    <row r="64" spans="1:9">
      <c r="A64" s="1">
        <v>2.5</v>
      </c>
      <c r="B64" s="1">
        <v>36.704700000000003</v>
      </c>
      <c r="C64">
        <f t="shared" si="0"/>
        <v>91.761750000000006</v>
      </c>
      <c r="D64">
        <f t="shared" si="1"/>
        <v>6.25</v>
      </c>
      <c r="E64">
        <f t="shared" si="2"/>
        <v>39.285517452246893</v>
      </c>
      <c r="F64">
        <f t="shared" si="3"/>
        <v>2.5808174522468903</v>
      </c>
      <c r="G64">
        <f t="shared" si="4"/>
        <v>7.0312996761910329E-2</v>
      </c>
      <c r="H64">
        <f t="shared" si="5"/>
        <v>-2.5808174522468903</v>
      </c>
      <c r="I64">
        <f t="shared" si="6"/>
        <v>6.6606187218221296</v>
      </c>
    </row>
    <row r="65" spans="1:9">
      <c r="A65" s="1">
        <v>3.5</v>
      </c>
      <c r="B65" s="1">
        <v>35.9</v>
      </c>
      <c r="C65">
        <f t="shared" si="0"/>
        <v>125.64999999999999</v>
      </c>
      <c r="D65">
        <f t="shared" si="1"/>
        <v>12.25</v>
      </c>
      <c r="E65">
        <f t="shared" si="2"/>
        <v>34.657002514260355</v>
      </c>
      <c r="F65">
        <f t="shared" si="3"/>
        <v>1.2429974857396431</v>
      </c>
      <c r="G65">
        <f t="shared" si="4"/>
        <v>3.4623885396647444E-2</v>
      </c>
      <c r="H65">
        <f t="shared" si="5"/>
        <v>1.2429974857396431</v>
      </c>
      <c r="I65">
        <f t="shared" si="6"/>
        <v>1.5450427495550743</v>
      </c>
    </row>
    <row r="66" spans="1:9">
      <c r="A66" s="1">
        <v>3.6</v>
      </c>
      <c r="B66" s="1">
        <v>34.875399999999999</v>
      </c>
      <c r="C66">
        <f t="shared" si="0"/>
        <v>125.55144</v>
      </c>
      <c r="D66">
        <f t="shared" si="1"/>
        <v>12.96</v>
      </c>
      <c r="E66">
        <f t="shared" si="2"/>
        <v>34.194151020461696</v>
      </c>
      <c r="F66">
        <f t="shared" si="3"/>
        <v>0.68124897953830299</v>
      </c>
      <c r="G66">
        <f t="shared" si="4"/>
        <v>1.9533796875112631E-2</v>
      </c>
      <c r="H66">
        <f t="shared" si="5"/>
        <v>0.68124897953830299</v>
      </c>
      <c r="I66">
        <f t="shared" si="6"/>
        <v>0.46410017212197918</v>
      </c>
    </row>
    <row r="67" spans="1:9">
      <c r="A67" s="1">
        <v>4.5999999999999996</v>
      </c>
      <c r="B67" s="1">
        <v>28.0212</v>
      </c>
      <c r="C67">
        <f t="shared" ref="C67:C130" si="7">(A67*B67)</f>
        <v>128.89751999999999</v>
      </c>
      <c r="D67">
        <f t="shared" ref="D67:D130" si="8">(A67^2)</f>
        <v>21.159999999999997</v>
      </c>
      <c r="E67">
        <f t="shared" ref="E67:E130" si="9">($L$30+$L$29*A67)</f>
        <v>29.565636082475155</v>
      </c>
      <c r="F67">
        <f t="shared" ref="F67:F130" si="10">ABS(B67-E67)</f>
        <v>1.5444360824751548</v>
      </c>
      <c r="G67">
        <f t="shared" ref="G67:G130" si="11">F67/B67</f>
        <v>5.511670030102761E-2</v>
      </c>
      <c r="H67">
        <f t="shared" ref="H67:H130" si="12">B67-E67</f>
        <v>-1.5444360824751548</v>
      </c>
      <c r="I67">
        <f t="shared" ref="I67:I130" si="13">H67^2</f>
        <v>2.3852828128512034</v>
      </c>
    </row>
    <row r="68" spans="1:9">
      <c r="A68" s="1">
        <v>2.5</v>
      </c>
      <c r="B68" s="1">
        <v>38.377800000000001</v>
      </c>
      <c r="C68">
        <f t="shared" si="7"/>
        <v>95.944500000000005</v>
      </c>
      <c r="D68">
        <f t="shared" si="8"/>
        <v>6.25</v>
      </c>
      <c r="E68">
        <f t="shared" si="9"/>
        <v>39.285517452246893</v>
      </c>
      <c r="F68">
        <f t="shared" si="10"/>
        <v>0.90771745224689226</v>
      </c>
      <c r="G68">
        <f t="shared" si="11"/>
        <v>2.3652149217695966E-2</v>
      </c>
      <c r="H68">
        <f t="shared" si="12"/>
        <v>-0.90771745224689226</v>
      </c>
      <c r="I68">
        <f t="shared" si="13"/>
        <v>0.82395097311358911</v>
      </c>
    </row>
    <row r="69" spans="1:9">
      <c r="A69" s="1">
        <v>3.6</v>
      </c>
      <c r="B69" s="1">
        <v>29.5</v>
      </c>
      <c r="C69">
        <f t="shared" si="7"/>
        <v>106.2</v>
      </c>
      <c r="D69">
        <f t="shared" si="8"/>
        <v>12.96</v>
      </c>
      <c r="E69">
        <f t="shared" si="9"/>
        <v>34.194151020461696</v>
      </c>
      <c r="F69">
        <f t="shared" si="10"/>
        <v>4.6941510204616961</v>
      </c>
      <c r="G69">
        <f t="shared" si="11"/>
        <v>0.15912376340548123</v>
      </c>
      <c r="H69">
        <f t="shared" si="12"/>
        <v>-4.6941510204616961</v>
      </c>
      <c r="I69">
        <f t="shared" si="13"/>
        <v>22.035053802901583</v>
      </c>
    </row>
    <row r="70" spans="1:9">
      <c r="A70" s="1">
        <v>4.5</v>
      </c>
      <c r="B70" s="1">
        <v>24.349900000000002</v>
      </c>
      <c r="C70">
        <f t="shared" si="7"/>
        <v>109.57455</v>
      </c>
      <c r="D70">
        <f t="shared" si="8"/>
        <v>20.25</v>
      </c>
      <c r="E70">
        <f t="shared" si="9"/>
        <v>30.028487576273807</v>
      </c>
      <c r="F70">
        <f t="shared" si="10"/>
        <v>5.6785875762738058</v>
      </c>
      <c r="G70">
        <f t="shared" si="11"/>
        <v>0.23320783971489845</v>
      </c>
      <c r="H70">
        <f t="shared" si="12"/>
        <v>-5.6785875762738058</v>
      </c>
      <c r="I70">
        <f t="shared" si="13"/>
        <v>32.246356861411215</v>
      </c>
    </row>
    <row r="71" spans="1:9">
      <c r="A71" s="1">
        <v>2.4</v>
      </c>
      <c r="B71" s="1">
        <v>35.810299999999998</v>
      </c>
      <c r="C71">
        <f t="shared" si="7"/>
        <v>85.94471999999999</v>
      </c>
      <c r="D71">
        <f t="shared" si="8"/>
        <v>5.76</v>
      </c>
      <c r="E71">
        <f t="shared" si="9"/>
        <v>39.748368946045552</v>
      </c>
      <c r="F71">
        <f t="shared" si="10"/>
        <v>3.9380689460455542</v>
      </c>
      <c r="G71">
        <f t="shared" si="11"/>
        <v>0.10997028637139467</v>
      </c>
      <c r="H71">
        <f t="shared" si="12"/>
        <v>-3.9380689460455542</v>
      </c>
      <c r="I71">
        <f t="shared" si="13"/>
        <v>15.508387023808343</v>
      </c>
    </row>
    <row r="72" spans="1:9">
      <c r="A72" s="1">
        <v>4.7</v>
      </c>
      <c r="B72" s="1">
        <v>25.609400000000001</v>
      </c>
      <c r="C72">
        <f t="shared" si="7"/>
        <v>120.36418</v>
      </c>
      <c r="D72">
        <f t="shared" si="8"/>
        <v>22.090000000000003</v>
      </c>
      <c r="E72">
        <f t="shared" si="9"/>
        <v>29.102784588676499</v>
      </c>
      <c r="F72">
        <f t="shared" si="10"/>
        <v>3.4933845886764985</v>
      </c>
      <c r="G72">
        <f t="shared" si="11"/>
        <v>0.13641024735747415</v>
      </c>
      <c r="H72">
        <f t="shared" si="12"/>
        <v>-3.4933845886764985</v>
      </c>
      <c r="I72">
        <f t="shared" si="13"/>
        <v>12.203735884402468</v>
      </c>
    </row>
    <row r="73" spans="1:9">
      <c r="A73" s="1">
        <v>3.2</v>
      </c>
      <c r="B73" s="1">
        <v>38.9</v>
      </c>
      <c r="C73">
        <f t="shared" si="7"/>
        <v>124.48</v>
      </c>
      <c r="D73">
        <f t="shared" si="8"/>
        <v>10.240000000000002</v>
      </c>
      <c r="E73">
        <f t="shared" si="9"/>
        <v>36.045556995656312</v>
      </c>
      <c r="F73">
        <f t="shared" si="10"/>
        <v>2.8544430043436861</v>
      </c>
      <c r="G73">
        <f t="shared" si="11"/>
        <v>7.3378997540968799E-2</v>
      </c>
      <c r="H73">
        <f t="shared" si="12"/>
        <v>2.8544430043436861</v>
      </c>
      <c r="I73">
        <f t="shared" si="13"/>
        <v>8.1478448650466095</v>
      </c>
    </row>
    <row r="74" spans="1:9">
      <c r="A74" s="1">
        <v>3.7</v>
      </c>
      <c r="B74" s="1">
        <v>28.1</v>
      </c>
      <c r="C74">
        <f t="shared" si="7"/>
        <v>103.97000000000001</v>
      </c>
      <c r="D74">
        <f t="shared" si="8"/>
        <v>13.690000000000001</v>
      </c>
      <c r="E74">
        <f t="shared" si="9"/>
        <v>33.731299526663044</v>
      </c>
      <c r="F74">
        <f t="shared" si="10"/>
        <v>5.6312995266630423</v>
      </c>
      <c r="G74">
        <f t="shared" si="11"/>
        <v>0.20040211838658512</v>
      </c>
      <c r="H74">
        <f t="shared" si="12"/>
        <v>-5.6312995266630423</v>
      </c>
      <c r="I74">
        <f t="shared" si="13"/>
        <v>31.711534358995404</v>
      </c>
    </row>
    <row r="75" spans="1:9">
      <c r="A75" s="1">
        <v>3</v>
      </c>
      <c r="B75" s="1">
        <v>29.789200000000001</v>
      </c>
      <c r="C75">
        <f t="shared" si="7"/>
        <v>89.36760000000001</v>
      </c>
      <c r="D75">
        <f t="shared" si="8"/>
        <v>9</v>
      </c>
      <c r="E75">
        <f t="shared" si="9"/>
        <v>36.971259983253624</v>
      </c>
      <c r="F75">
        <f t="shared" si="10"/>
        <v>7.1820599832536232</v>
      </c>
      <c r="G75">
        <f t="shared" si="11"/>
        <v>0.24109610138082335</v>
      </c>
      <c r="H75">
        <f t="shared" si="12"/>
        <v>-7.1820599832536232</v>
      </c>
      <c r="I75">
        <f t="shared" si="13"/>
        <v>51.581985603053035</v>
      </c>
    </row>
    <row r="76" spans="1:9">
      <c r="A76" s="1">
        <v>2</v>
      </c>
      <c r="B76" s="1">
        <v>38.870199999999997</v>
      </c>
      <c r="C76">
        <f t="shared" si="7"/>
        <v>77.740399999999994</v>
      </c>
      <c r="D76">
        <f t="shared" si="8"/>
        <v>4</v>
      </c>
      <c r="E76">
        <f t="shared" si="9"/>
        <v>41.599774921240169</v>
      </c>
      <c r="F76">
        <f t="shared" si="10"/>
        <v>2.7295749212401716</v>
      </c>
      <c r="G76">
        <f t="shared" si="11"/>
        <v>7.0222816482554032E-2</v>
      </c>
      <c r="H76">
        <f t="shared" si="12"/>
        <v>-2.7295749212401716</v>
      </c>
      <c r="I76">
        <f t="shared" si="13"/>
        <v>7.4505792506632895</v>
      </c>
    </row>
    <row r="77" spans="1:9">
      <c r="A77" s="1">
        <v>2.5</v>
      </c>
      <c r="B77" s="1">
        <v>30.168800000000001</v>
      </c>
      <c r="C77">
        <f t="shared" si="7"/>
        <v>75.421999999999997</v>
      </c>
      <c r="D77">
        <f t="shared" si="8"/>
        <v>6.25</v>
      </c>
      <c r="E77">
        <f t="shared" si="9"/>
        <v>39.285517452246893</v>
      </c>
      <c r="F77">
        <f t="shared" si="10"/>
        <v>9.1167174522468919</v>
      </c>
      <c r="G77">
        <f t="shared" si="11"/>
        <v>0.30219025789049919</v>
      </c>
      <c r="H77">
        <f t="shared" si="12"/>
        <v>-9.1167174522468919</v>
      </c>
      <c r="I77">
        <f t="shared" si="13"/>
        <v>83.114537104103064</v>
      </c>
    </row>
    <row r="78" spans="1:9">
      <c r="A78" s="1">
        <v>4</v>
      </c>
      <c r="B78" s="1">
        <v>27.736599999999999</v>
      </c>
      <c r="C78">
        <f t="shared" si="7"/>
        <v>110.9464</v>
      </c>
      <c r="D78">
        <f t="shared" si="8"/>
        <v>16</v>
      </c>
      <c r="E78">
        <f t="shared" si="9"/>
        <v>32.34274504526708</v>
      </c>
      <c r="F78">
        <f t="shared" si="10"/>
        <v>4.6061450452670805</v>
      </c>
      <c r="G78">
        <f t="shared" si="11"/>
        <v>0.16606739994329084</v>
      </c>
      <c r="H78">
        <f t="shared" si="12"/>
        <v>-4.6061450452670805</v>
      </c>
      <c r="I78">
        <f t="shared" si="13"/>
        <v>21.216572178038476</v>
      </c>
    </row>
    <row r="79" spans="1:9">
      <c r="A79" s="1">
        <v>2.4</v>
      </c>
      <c r="B79" s="1">
        <v>38.957500000000003</v>
      </c>
      <c r="C79">
        <f t="shared" si="7"/>
        <v>93.498000000000005</v>
      </c>
      <c r="D79">
        <f t="shared" si="8"/>
        <v>5.76</v>
      </c>
      <c r="E79">
        <f t="shared" si="9"/>
        <v>39.748368946045552</v>
      </c>
      <c r="F79">
        <f t="shared" si="10"/>
        <v>0.79086894604554914</v>
      </c>
      <c r="G79">
        <f t="shared" si="11"/>
        <v>2.030081360573828E-2</v>
      </c>
      <c r="H79">
        <f t="shared" si="12"/>
        <v>-0.79086894604554914</v>
      </c>
      <c r="I79">
        <f t="shared" si="13"/>
        <v>0.62547368981919771</v>
      </c>
    </row>
    <row r="80" spans="1:9">
      <c r="A80" s="1">
        <v>3.6</v>
      </c>
      <c r="B80" s="1">
        <v>35.6</v>
      </c>
      <c r="C80">
        <f t="shared" si="7"/>
        <v>128.16</v>
      </c>
      <c r="D80">
        <f t="shared" si="8"/>
        <v>12.96</v>
      </c>
      <c r="E80">
        <f t="shared" si="9"/>
        <v>34.194151020461696</v>
      </c>
      <c r="F80">
        <f t="shared" si="10"/>
        <v>1.4058489795383053</v>
      </c>
      <c r="G80">
        <f t="shared" si="11"/>
        <v>3.9490139874671495E-2</v>
      </c>
      <c r="H80">
        <f t="shared" si="12"/>
        <v>1.4058489795383053</v>
      </c>
      <c r="I80">
        <f t="shared" si="13"/>
        <v>1.9764113532688945</v>
      </c>
    </row>
    <row r="81" spans="1:9">
      <c r="A81" s="1">
        <v>3.6</v>
      </c>
      <c r="B81" s="1">
        <v>26.1066</v>
      </c>
      <c r="C81">
        <f t="shared" si="7"/>
        <v>93.983760000000004</v>
      </c>
      <c r="D81">
        <f t="shared" si="8"/>
        <v>12.96</v>
      </c>
      <c r="E81">
        <f t="shared" si="9"/>
        <v>34.194151020461696</v>
      </c>
      <c r="F81">
        <f t="shared" si="10"/>
        <v>8.0875510204616958</v>
      </c>
      <c r="G81">
        <f t="shared" si="11"/>
        <v>0.30978951761093731</v>
      </c>
      <c r="H81">
        <f t="shared" si="12"/>
        <v>-8.0875510204616958</v>
      </c>
      <c r="I81">
        <f t="shared" si="13"/>
        <v>65.408481508571015</v>
      </c>
    </row>
    <row r="82" spans="1:9">
      <c r="A82" s="1">
        <v>3</v>
      </c>
      <c r="B82" s="1">
        <v>29.6</v>
      </c>
      <c r="C82">
        <f t="shared" si="7"/>
        <v>88.800000000000011</v>
      </c>
      <c r="D82">
        <f t="shared" si="8"/>
        <v>9</v>
      </c>
      <c r="E82">
        <f t="shared" si="9"/>
        <v>36.971259983253624</v>
      </c>
      <c r="F82">
        <f t="shared" si="10"/>
        <v>7.3712599832536227</v>
      </c>
      <c r="G82">
        <f t="shared" si="11"/>
        <v>0.24902905348829804</v>
      </c>
      <c r="H82">
        <f t="shared" si="12"/>
        <v>-7.3712599832536227</v>
      </c>
      <c r="I82">
        <f t="shared" si="13"/>
        <v>54.335473740716196</v>
      </c>
    </row>
    <row r="83" spans="1:9">
      <c r="A83" s="1">
        <v>2.4</v>
      </c>
      <c r="B83" s="1">
        <v>36.262799999999999</v>
      </c>
      <c r="C83">
        <f t="shared" si="7"/>
        <v>87.030719999999988</v>
      </c>
      <c r="D83">
        <f t="shared" si="8"/>
        <v>5.76</v>
      </c>
      <c r="E83">
        <f t="shared" si="9"/>
        <v>39.748368946045552</v>
      </c>
      <c r="F83">
        <f t="shared" si="10"/>
        <v>3.4855689460455537</v>
      </c>
      <c r="G83">
        <f t="shared" si="11"/>
        <v>9.6119685905268037E-2</v>
      </c>
      <c r="H83">
        <f t="shared" si="12"/>
        <v>-3.4855689460455537</v>
      </c>
      <c r="I83">
        <f t="shared" si="13"/>
        <v>12.149190877637112</v>
      </c>
    </row>
    <row r="84" spans="1:9">
      <c r="A84" s="1">
        <v>5.6</v>
      </c>
      <c r="B84" s="1">
        <v>24.299600000000002</v>
      </c>
      <c r="C84">
        <f t="shared" si="7"/>
        <v>136.07776000000001</v>
      </c>
      <c r="D84">
        <f t="shared" si="8"/>
        <v>31.359999999999996</v>
      </c>
      <c r="E84">
        <f t="shared" si="9"/>
        <v>24.937121144488611</v>
      </c>
      <c r="F84">
        <f t="shared" si="10"/>
        <v>0.63752114448860908</v>
      </c>
      <c r="G84">
        <f t="shared" si="11"/>
        <v>2.62358699109701E-2</v>
      </c>
      <c r="H84">
        <f t="shared" si="12"/>
        <v>-0.63752114448860908</v>
      </c>
      <c r="I84">
        <f t="shared" si="13"/>
        <v>0.40643320967006596</v>
      </c>
    </row>
    <row r="85" spans="1:9">
      <c r="A85" s="1">
        <v>2</v>
      </c>
      <c r="B85" s="1">
        <v>37.5</v>
      </c>
      <c r="C85">
        <f t="shared" si="7"/>
        <v>75</v>
      </c>
      <c r="D85">
        <f t="shared" si="8"/>
        <v>4</v>
      </c>
      <c r="E85">
        <f t="shared" si="9"/>
        <v>41.599774921240169</v>
      </c>
      <c r="F85">
        <f t="shared" si="10"/>
        <v>4.0997749212401686</v>
      </c>
      <c r="G85">
        <f t="shared" si="11"/>
        <v>0.10932733123307116</v>
      </c>
      <c r="H85">
        <f t="shared" si="12"/>
        <v>-4.0997749212401686</v>
      </c>
      <c r="I85">
        <f t="shared" si="13"/>
        <v>16.808154404829832</v>
      </c>
    </row>
    <row r="86" spans="1:9">
      <c r="A86" s="1">
        <v>5.5</v>
      </c>
      <c r="B86" s="1">
        <v>23.2</v>
      </c>
      <c r="C86">
        <f t="shared" si="7"/>
        <v>127.6</v>
      </c>
      <c r="D86">
        <f t="shared" si="8"/>
        <v>30.25</v>
      </c>
      <c r="E86">
        <f t="shared" si="9"/>
        <v>25.399972638287263</v>
      </c>
      <c r="F86">
        <f t="shared" si="10"/>
        <v>2.1999726382872637</v>
      </c>
      <c r="G86">
        <f t="shared" si="11"/>
        <v>9.4826406822726889E-2</v>
      </c>
      <c r="H86">
        <f t="shared" si="12"/>
        <v>-2.1999726382872637</v>
      </c>
      <c r="I86">
        <f t="shared" si="13"/>
        <v>4.8398796092126242</v>
      </c>
    </row>
    <row r="87" spans="1:9">
      <c r="A87" s="1">
        <v>2.7</v>
      </c>
      <c r="B87" s="1">
        <v>37.799999999999997</v>
      </c>
      <c r="C87">
        <f t="shared" si="7"/>
        <v>102.06</v>
      </c>
      <c r="D87">
        <f t="shared" si="8"/>
        <v>7.2900000000000009</v>
      </c>
      <c r="E87">
        <f t="shared" si="9"/>
        <v>38.359814464649588</v>
      </c>
      <c r="F87">
        <f t="shared" si="10"/>
        <v>0.55981446464959106</v>
      </c>
      <c r="G87">
        <f t="shared" si="11"/>
        <v>1.4809906472211405E-2</v>
      </c>
      <c r="H87">
        <f t="shared" si="12"/>
        <v>-0.55981446464959106</v>
      </c>
      <c r="I87">
        <f t="shared" si="13"/>
        <v>0.31339223483090822</v>
      </c>
    </row>
    <row r="88" spans="1:9">
      <c r="A88" s="1">
        <v>5.3</v>
      </c>
      <c r="B88" s="1">
        <v>28.993500000000001</v>
      </c>
      <c r="C88">
        <f t="shared" si="7"/>
        <v>153.66555</v>
      </c>
      <c r="D88">
        <f t="shared" si="8"/>
        <v>28.09</v>
      </c>
      <c r="E88">
        <f t="shared" si="9"/>
        <v>26.325675625884571</v>
      </c>
      <c r="F88">
        <f t="shared" si="10"/>
        <v>2.6678243741154297</v>
      </c>
      <c r="G88">
        <f t="shared" si="11"/>
        <v>9.2014567889886684E-2</v>
      </c>
      <c r="H88">
        <f t="shared" si="12"/>
        <v>2.6678243741154297</v>
      </c>
      <c r="I88">
        <f t="shared" si="13"/>
        <v>7.1172868911243841</v>
      </c>
    </row>
    <row r="89" spans="1:9">
      <c r="A89" s="1">
        <v>2.5</v>
      </c>
      <c r="B89" s="1">
        <v>31.8</v>
      </c>
      <c r="C89">
        <f t="shared" si="7"/>
        <v>79.5</v>
      </c>
      <c r="D89">
        <f t="shared" si="8"/>
        <v>6.25</v>
      </c>
      <c r="E89">
        <f t="shared" si="9"/>
        <v>39.285517452246893</v>
      </c>
      <c r="F89">
        <f t="shared" si="10"/>
        <v>7.4855174522468921</v>
      </c>
      <c r="G89">
        <f t="shared" si="11"/>
        <v>0.23539363057380164</v>
      </c>
      <c r="H89">
        <f t="shared" si="12"/>
        <v>-7.4855174522468921</v>
      </c>
      <c r="I89">
        <f t="shared" si="13"/>
        <v>56.032971527892805</v>
      </c>
    </row>
    <row r="90" spans="1:9">
      <c r="A90" s="1">
        <v>1.6</v>
      </c>
      <c r="B90" s="1">
        <v>44.571399999999997</v>
      </c>
      <c r="C90">
        <f t="shared" si="7"/>
        <v>71.314239999999998</v>
      </c>
      <c r="D90">
        <f t="shared" si="8"/>
        <v>2.5600000000000005</v>
      </c>
      <c r="E90">
        <f t="shared" si="9"/>
        <v>43.451180896434785</v>
      </c>
      <c r="F90">
        <f t="shared" si="10"/>
        <v>1.120219103565212</v>
      </c>
      <c r="G90">
        <f t="shared" si="11"/>
        <v>2.5133137024307337E-2</v>
      </c>
      <c r="H90">
        <f t="shared" si="12"/>
        <v>1.120219103565212</v>
      </c>
      <c r="I90">
        <f t="shared" si="13"/>
        <v>1.2548908399924472</v>
      </c>
    </row>
    <row r="91" spans="1:9">
      <c r="A91" s="1">
        <v>2</v>
      </c>
      <c r="B91" s="1">
        <v>58.534999999999997</v>
      </c>
      <c r="C91">
        <f t="shared" si="7"/>
        <v>117.07</v>
      </c>
      <c r="D91">
        <f t="shared" si="8"/>
        <v>4</v>
      </c>
      <c r="E91">
        <f t="shared" si="9"/>
        <v>41.599774921240169</v>
      </c>
      <c r="F91">
        <f t="shared" si="10"/>
        <v>16.935225078759828</v>
      </c>
      <c r="G91">
        <f t="shared" si="11"/>
        <v>0.28931793078943929</v>
      </c>
      <c r="H91">
        <f t="shared" si="12"/>
        <v>16.935225078759828</v>
      </c>
      <c r="I91">
        <f t="shared" si="13"/>
        <v>286.8018484682558</v>
      </c>
    </row>
    <row r="92" spans="1:9">
      <c r="A92" s="1">
        <v>5.6</v>
      </c>
      <c r="B92" s="1">
        <v>25.008900000000001</v>
      </c>
      <c r="C92">
        <f t="shared" si="7"/>
        <v>140.04983999999999</v>
      </c>
      <c r="D92">
        <f t="shared" si="8"/>
        <v>31.359999999999996</v>
      </c>
      <c r="E92">
        <f t="shared" si="9"/>
        <v>24.937121144488611</v>
      </c>
      <c r="F92">
        <f t="shared" si="10"/>
        <v>7.177885551138985E-2</v>
      </c>
      <c r="G92">
        <f t="shared" si="11"/>
        <v>2.8701324533022183E-3</v>
      </c>
      <c r="H92">
        <f t="shared" si="12"/>
        <v>7.177885551138985E-2</v>
      </c>
      <c r="I92">
        <f t="shared" si="13"/>
        <v>5.1522040985249812E-3</v>
      </c>
    </row>
    <row r="93" spans="1:9">
      <c r="A93" s="1">
        <v>3.7</v>
      </c>
      <c r="B93" s="1">
        <v>27</v>
      </c>
      <c r="C93">
        <f t="shared" si="7"/>
        <v>99.9</v>
      </c>
      <c r="D93">
        <f t="shared" si="8"/>
        <v>13.690000000000001</v>
      </c>
      <c r="E93">
        <f t="shared" si="9"/>
        <v>33.731299526663044</v>
      </c>
      <c r="F93">
        <f t="shared" si="10"/>
        <v>6.7312995266630438</v>
      </c>
      <c r="G93">
        <f t="shared" si="11"/>
        <v>0.24930738987640902</v>
      </c>
      <c r="H93">
        <f t="shared" si="12"/>
        <v>-6.7312995266630438</v>
      </c>
      <c r="I93">
        <f t="shared" si="13"/>
        <v>45.310393317654118</v>
      </c>
    </row>
    <row r="94" spans="1:9">
      <c r="A94" s="1">
        <v>2.5</v>
      </c>
      <c r="B94" s="1">
        <v>37.070999999999998</v>
      </c>
      <c r="C94">
        <f t="shared" si="7"/>
        <v>92.677499999999995</v>
      </c>
      <c r="D94">
        <f t="shared" si="8"/>
        <v>6.25</v>
      </c>
      <c r="E94">
        <f t="shared" si="9"/>
        <v>39.285517452246893</v>
      </c>
      <c r="F94">
        <f t="shared" si="10"/>
        <v>2.2145174522468949</v>
      </c>
      <c r="G94">
        <f t="shared" si="11"/>
        <v>5.9737192205413799E-2</v>
      </c>
      <c r="H94">
        <f t="shared" si="12"/>
        <v>-2.2145174522468949</v>
      </c>
      <c r="I94">
        <f t="shared" si="13"/>
        <v>4.9040875463060782</v>
      </c>
    </row>
    <row r="95" spans="1:9">
      <c r="A95" s="1">
        <v>2.4</v>
      </c>
      <c r="B95" s="1">
        <v>43.291600000000003</v>
      </c>
      <c r="C95">
        <f t="shared" si="7"/>
        <v>103.89984</v>
      </c>
      <c r="D95">
        <f t="shared" si="8"/>
        <v>5.76</v>
      </c>
      <c r="E95">
        <f t="shared" si="9"/>
        <v>39.748368946045552</v>
      </c>
      <c r="F95">
        <f t="shared" si="10"/>
        <v>3.5432310539544503</v>
      </c>
      <c r="G95">
        <f t="shared" si="11"/>
        <v>8.1845694175185252E-2</v>
      </c>
      <c r="H95">
        <f t="shared" si="12"/>
        <v>3.5432310539544503</v>
      </c>
      <c r="I95">
        <f t="shared" si="13"/>
        <v>12.554486301707165</v>
      </c>
    </row>
    <row r="96" spans="1:9">
      <c r="A96" s="1">
        <v>3</v>
      </c>
      <c r="B96" s="1">
        <v>34.7286</v>
      </c>
      <c r="C96">
        <f t="shared" si="7"/>
        <v>104.1858</v>
      </c>
      <c r="D96">
        <f t="shared" si="8"/>
        <v>9</v>
      </c>
      <c r="E96">
        <f t="shared" si="9"/>
        <v>36.971259983253624</v>
      </c>
      <c r="F96">
        <f t="shared" si="10"/>
        <v>2.242659983253624</v>
      </c>
      <c r="G96">
        <f t="shared" si="11"/>
        <v>6.4576746060987886E-2</v>
      </c>
      <c r="H96">
        <f t="shared" si="12"/>
        <v>-2.242659983253624</v>
      </c>
      <c r="I96">
        <f t="shared" si="13"/>
        <v>5.0295238004871452</v>
      </c>
    </row>
    <row r="97" spans="1:9">
      <c r="A97" s="1">
        <v>3</v>
      </c>
      <c r="B97" s="1">
        <v>39.710299999999997</v>
      </c>
      <c r="C97">
        <f t="shared" si="7"/>
        <v>119.1309</v>
      </c>
      <c r="D97">
        <f t="shared" si="8"/>
        <v>9</v>
      </c>
      <c r="E97">
        <f t="shared" si="9"/>
        <v>36.971259983253624</v>
      </c>
      <c r="F97">
        <f t="shared" si="10"/>
        <v>2.7390400167463724</v>
      </c>
      <c r="G97">
        <f t="shared" si="11"/>
        <v>6.8975555882135678E-2</v>
      </c>
      <c r="H97">
        <f t="shared" si="12"/>
        <v>2.7390400167463724</v>
      </c>
      <c r="I97">
        <f t="shared" si="13"/>
        <v>7.502340213337968</v>
      </c>
    </row>
    <row r="98" spans="1:9">
      <c r="A98" s="1">
        <v>2</v>
      </c>
      <c r="B98" s="1">
        <v>42.575000000000003</v>
      </c>
      <c r="C98">
        <f t="shared" si="7"/>
        <v>85.15</v>
      </c>
      <c r="D98">
        <f t="shared" si="8"/>
        <v>4</v>
      </c>
      <c r="E98">
        <f t="shared" si="9"/>
        <v>41.599774921240169</v>
      </c>
      <c r="F98">
        <f t="shared" si="10"/>
        <v>0.97522507875983422</v>
      </c>
      <c r="G98">
        <f t="shared" si="11"/>
        <v>2.2906050000230983E-2</v>
      </c>
      <c r="H98">
        <f t="shared" si="12"/>
        <v>0.97522507875983422</v>
      </c>
      <c r="I98">
        <f t="shared" si="13"/>
        <v>0.95106395424212486</v>
      </c>
    </row>
    <row r="99" spans="1:9">
      <c r="A99" s="1">
        <v>4.4000000000000004</v>
      </c>
      <c r="B99" s="1">
        <v>30.8</v>
      </c>
      <c r="C99">
        <f t="shared" si="7"/>
        <v>135.52000000000001</v>
      </c>
      <c r="D99">
        <f t="shared" si="8"/>
        <v>19.360000000000003</v>
      </c>
      <c r="E99">
        <f t="shared" si="9"/>
        <v>30.49133907007246</v>
      </c>
      <c r="F99">
        <f t="shared" si="10"/>
        <v>0.30866092992754091</v>
      </c>
      <c r="G99">
        <f t="shared" si="11"/>
        <v>1.0021458763881198E-2</v>
      </c>
      <c r="H99">
        <f t="shared" si="12"/>
        <v>0.30866092992754091</v>
      </c>
      <c r="I99">
        <f t="shared" si="13"/>
        <v>9.5271569663734318E-2</v>
      </c>
    </row>
    <row r="100" spans="1:9">
      <c r="A100" s="1">
        <v>3.5</v>
      </c>
      <c r="B100" s="1">
        <v>33.700000000000003</v>
      </c>
      <c r="C100">
        <f t="shared" si="7"/>
        <v>117.95000000000002</v>
      </c>
      <c r="D100">
        <f t="shared" si="8"/>
        <v>12.25</v>
      </c>
      <c r="E100">
        <f t="shared" si="9"/>
        <v>34.657002514260355</v>
      </c>
      <c r="F100">
        <f t="shared" si="10"/>
        <v>0.95700251426035265</v>
      </c>
      <c r="G100">
        <f t="shared" si="11"/>
        <v>2.8397700719891769E-2</v>
      </c>
      <c r="H100">
        <f t="shared" si="12"/>
        <v>-0.95700251426035265</v>
      </c>
      <c r="I100">
        <f t="shared" si="13"/>
        <v>0.91585381230063645</v>
      </c>
    </row>
    <row r="101" spans="1:9">
      <c r="A101" s="1">
        <v>2.5</v>
      </c>
      <c r="B101" s="1">
        <v>42.9</v>
      </c>
      <c r="C101">
        <f t="shared" si="7"/>
        <v>107.25</v>
      </c>
      <c r="D101">
        <f t="shared" si="8"/>
        <v>6.25</v>
      </c>
      <c r="E101">
        <f t="shared" si="9"/>
        <v>39.285517452246893</v>
      </c>
      <c r="F101">
        <f t="shared" si="10"/>
        <v>3.6144825477531057</v>
      </c>
      <c r="G101">
        <f t="shared" si="11"/>
        <v>8.4253672441797337E-2</v>
      </c>
      <c r="H101">
        <f t="shared" si="12"/>
        <v>3.6144825477531057</v>
      </c>
      <c r="I101">
        <f t="shared" si="13"/>
        <v>13.064484088011783</v>
      </c>
    </row>
    <row r="102" spans="1:9">
      <c r="A102" s="1">
        <v>4</v>
      </c>
      <c r="B102" s="1">
        <v>29.9</v>
      </c>
      <c r="C102">
        <f t="shared" si="7"/>
        <v>119.6</v>
      </c>
      <c r="D102">
        <f t="shared" si="8"/>
        <v>16</v>
      </c>
      <c r="E102">
        <f t="shared" si="9"/>
        <v>32.34274504526708</v>
      </c>
      <c r="F102">
        <f t="shared" si="10"/>
        <v>2.4427450452670811</v>
      </c>
      <c r="G102">
        <f t="shared" si="11"/>
        <v>8.169715870458466E-2</v>
      </c>
      <c r="H102">
        <f t="shared" si="12"/>
        <v>-2.4427450452670811</v>
      </c>
      <c r="I102">
        <f t="shared" si="13"/>
        <v>5.9670033561768747</v>
      </c>
    </row>
    <row r="103" spans="1:9">
      <c r="A103" s="1">
        <v>3</v>
      </c>
      <c r="B103" s="1">
        <v>34.781799999999997</v>
      </c>
      <c r="C103">
        <f t="shared" si="7"/>
        <v>104.34539999999998</v>
      </c>
      <c r="D103">
        <f t="shared" si="8"/>
        <v>9</v>
      </c>
      <c r="E103">
        <f t="shared" si="9"/>
        <v>36.971259983253624</v>
      </c>
      <c r="F103">
        <f t="shared" si="10"/>
        <v>2.1894599832536272</v>
      </c>
      <c r="G103">
        <f t="shared" si="11"/>
        <v>6.2948438069726914E-2</v>
      </c>
      <c r="H103">
        <f t="shared" si="12"/>
        <v>-2.1894599832536272</v>
      </c>
      <c r="I103">
        <f t="shared" si="13"/>
        <v>4.7937350182689737</v>
      </c>
    </row>
    <row r="104" spans="1:9">
      <c r="A104" s="1">
        <v>5.4</v>
      </c>
      <c r="B104" s="1">
        <v>30.4</v>
      </c>
      <c r="C104">
        <f t="shared" si="7"/>
        <v>164.16</v>
      </c>
      <c r="D104">
        <f t="shared" si="8"/>
        <v>29.160000000000004</v>
      </c>
      <c r="E104">
        <f t="shared" si="9"/>
        <v>25.862824132085915</v>
      </c>
      <c r="F104">
        <f t="shared" si="10"/>
        <v>4.5371758679140832</v>
      </c>
      <c r="G104">
        <f t="shared" si="11"/>
        <v>0.14924920618138432</v>
      </c>
      <c r="H104">
        <f t="shared" si="12"/>
        <v>4.5371758679140832</v>
      </c>
      <c r="I104">
        <f t="shared" si="13"/>
        <v>20.585964856381914</v>
      </c>
    </row>
    <row r="105" spans="1:9">
      <c r="A105" s="1">
        <v>4.5999999999999996</v>
      </c>
      <c r="B105" s="1">
        <v>33.550899999999999</v>
      </c>
      <c r="C105">
        <f t="shared" si="7"/>
        <v>154.33413999999999</v>
      </c>
      <c r="D105">
        <f t="shared" si="8"/>
        <v>21.159999999999997</v>
      </c>
      <c r="E105">
        <f t="shared" si="9"/>
        <v>29.565636082475155</v>
      </c>
      <c r="F105">
        <f t="shared" si="10"/>
        <v>3.9852639175248434</v>
      </c>
      <c r="G105">
        <f t="shared" si="11"/>
        <v>0.11878262334318435</v>
      </c>
      <c r="H105">
        <f t="shared" si="12"/>
        <v>3.9852639175248434</v>
      </c>
      <c r="I105">
        <f t="shared" si="13"/>
        <v>15.882328492325462</v>
      </c>
    </row>
    <row r="106" spans="1:9">
      <c r="A106" s="1">
        <v>2.4</v>
      </c>
      <c r="B106" s="1">
        <v>39.299999999999997</v>
      </c>
      <c r="C106">
        <f t="shared" si="7"/>
        <v>94.32</v>
      </c>
      <c r="D106">
        <f t="shared" si="8"/>
        <v>5.76</v>
      </c>
      <c r="E106">
        <f t="shared" si="9"/>
        <v>39.748368946045552</v>
      </c>
      <c r="F106">
        <f t="shared" si="10"/>
        <v>0.44836894604555511</v>
      </c>
      <c r="G106">
        <f t="shared" si="11"/>
        <v>1.1408879034238045E-2</v>
      </c>
      <c r="H106">
        <f t="shared" si="12"/>
        <v>-0.44836894604555511</v>
      </c>
      <c r="I106">
        <f t="shared" si="13"/>
        <v>0.20103471177800192</v>
      </c>
    </row>
    <row r="107" spans="1:9">
      <c r="A107" s="1">
        <v>3.5</v>
      </c>
      <c r="B107" s="1">
        <v>37.9499</v>
      </c>
      <c r="C107">
        <f t="shared" si="7"/>
        <v>132.82464999999999</v>
      </c>
      <c r="D107">
        <f t="shared" si="8"/>
        <v>12.25</v>
      </c>
      <c r="E107">
        <f t="shared" si="9"/>
        <v>34.657002514260355</v>
      </c>
      <c r="F107">
        <f t="shared" si="10"/>
        <v>3.292897485739644</v>
      </c>
      <c r="G107">
        <f t="shared" si="11"/>
        <v>8.6769595855052159E-2</v>
      </c>
      <c r="H107">
        <f t="shared" si="12"/>
        <v>3.292897485739644</v>
      </c>
      <c r="I107">
        <f t="shared" si="13"/>
        <v>10.843173851590469</v>
      </c>
    </row>
    <row r="108" spans="1:9">
      <c r="A108" s="1">
        <v>4.5999999999999996</v>
      </c>
      <c r="B108" s="1">
        <v>26.662199999999999</v>
      </c>
      <c r="C108">
        <f t="shared" si="7"/>
        <v>122.64611999999998</v>
      </c>
      <c r="D108">
        <f t="shared" si="8"/>
        <v>21.159999999999997</v>
      </c>
      <c r="E108">
        <f t="shared" si="9"/>
        <v>29.565636082475155</v>
      </c>
      <c r="F108">
        <f t="shared" si="10"/>
        <v>2.9034360824751566</v>
      </c>
      <c r="G108">
        <f t="shared" si="11"/>
        <v>0.1088970933559555</v>
      </c>
      <c r="H108">
        <f t="shared" si="12"/>
        <v>-2.9034360824751566</v>
      </c>
      <c r="I108">
        <f t="shared" si="13"/>
        <v>8.4299410850186849</v>
      </c>
    </row>
    <row r="109" spans="1:9">
      <c r="A109" s="1">
        <v>2.5</v>
      </c>
      <c r="B109" s="1">
        <v>51.6</v>
      </c>
      <c r="C109">
        <f t="shared" si="7"/>
        <v>129</v>
      </c>
      <c r="D109">
        <f t="shared" si="8"/>
        <v>6.25</v>
      </c>
      <c r="E109">
        <f t="shared" si="9"/>
        <v>39.285517452246893</v>
      </c>
      <c r="F109">
        <f t="shared" si="10"/>
        <v>12.314482547753109</v>
      </c>
      <c r="G109">
        <f t="shared" si="11"/>
        <v>0.2386527625533548</v>
      </c>
      <c r="H109">
        <f t="shared" si="12"/>
        <v>12.314482547753109</v>
      </c>
      <c r="I109">
        <f t="shared" si="13"/>
        <v>151.6464804189159</v>
      </c>
    </row>
    <row r="110" spans="1:9">
      <c r="A110" s="1">
        <v>2</v>
      </c>
      <c r="B110" s="1">
        <v>40.239699999999999</v>
      </c>
      <c r="C110">
        <f t="shared" si="7"/>
        <v>80.479399999999998</v>
      </c>
      <c r="D110">
        <f t="shared" si="8"/>
        <v>4</v>
      </c>
      <c r="E110">
        <f t="shared" si="9"/>
        <v>41.599774921240169</v>
      </c>
      <c r="F110">
        <f t="shared" si="10"/>
        <v>1.3600749212401695</v>
      </c>
      <c r="G110">
        <f t="shared" si="11"/>
        <v>3.3799330542726949E-2</v>
      </c>
      <c r="H110">
        <f t="shared" si="12"/>
        <v>-1.3600749212401695</v>
      </c>
      <c r="I110">
        <f t="shared" si="13"/>
        <v>1.8498037913864533</v>
      </c>
    </row>
    <row r="111" spans="1:9">
      <c r="A111" s="1">
        <v>2.4</v>
      </c>
      <c r="B111" s="1">
        <v>33.6</v>
      </c>
      <c r="C111">
        <f t="shared" si="7"/>
        <v>80.64</v>
      </c>
      <c r="D111">
        <f t="shared" si="8"/>
        <v>5.76</v>
      </c>
      <c r="E111">
        <f t="shared" si="9"/>
        <v>39.748368946045552</v>
      </c>
      <c r="F111">
        <f t="shared" si="10"/>
        <v>6.1483689460455508</v>
      </c>
      <c r="G111">
        <f t="shared" si="11"/>
        <v>0.18298717101326042</v>
      </c>
      <c r="H111">
        <f t="shared" si="12"/>
        <v>-6.1483689460455508</v>
      </c>
      <c r="I111">
        <f t="shared" si="13"/>
        <v>37.802440696697275</v>
      </c>
    </row>
    <row r="112" spans="1:9">
      <c r="A112" s="1">
        <v>2.9</v>
      </c>
      <c r="B112" s="1">
        <v>34.1</v>
      </c>
      <c r="C112">
        <f t="shared" si="7"/>
        <v>98.89</v>
      </c>
      <c r="D112">
        <f t="shared" si="8"/>
        <v>8.41</v>
      </c>
      <c r="E112">
        <f t="shared" si="9"/>
        <v>37.434111477052276</v>
      </c>
      <c r="F112">
        <f t="shared" si="10"/>
        <v>3.3341114770522751</v>
      </c>
      <c r="G112">
        <f t="shared" si="11"/>
        <v>9.7774530118835037E-2</v>
      </c>
      <c r="H112">
        <f t="shared" si="12"/>
        <v>-3.3341114770522751</v>
      </c>
      <c r="I112">
        <f t="shared" si="13"/>
        <v>11.116299341411704</v>
      </c>
    </row>
    <row r="113" spans="1:9">
      <c r="A113" s="1">
        <v>2.4</v>
      </c>
      <c r="B113" s="1">
        <v>44.6</v>
      </c>
      <c r="C113">
        <f t="shared" si="7"/>
        <v>107.04</v>
      </c>
      <c r="D113">
        <f t="shared" si="8"/>
        <v>5.76</v>
      </c>
      <c r="E113">
        <f t="shared" si="9"/>
        <v>39.748368946045552</v>
      </c>
      <c r="F113">
        <f t="shared" si="10"/>
        <v>4.8516310539544492</v>
      </c>
      <c r="G113">
        <f t="shared" si="11"/>
        <v>0.10878096533530154</v>
      </c>
      <c r="H113">
        <f t="shared" si="12"/>
        <v>4.8516310539544492</v>
      </c>
      <c r="I113">
        <f t="shared" si="13"/>
        <v>23.53832388369516</v>
      </c>
    </row>
    <row r="114" spans="1:9">
      <c r="A114" s="1">
        <v>3.5</v>
      </c>
      <c r="B114" s="1">
        <v>34.700000000000003</v>
      </c>
      <c r="C114">
        <f t="shared" si="7"/>
        <v>121.45000000000002</v>
      </c>
      <c r="D114">
        <f t="shared" si="8"/>
        <v>12.25</v>
      </c>
      <c r="E114">
        <f t="shared" si="9"/>
        <v>34.657002514260355</v>
      </c>
      <c r="F114">
        <f t="shared" si="10"/>
        <v>4.2997485739647345E-2</v>
      </c>
      <c r="G114">
        <f t="shared" si="11"/>
        <v>1.2391206265028052E-3</v>
      </c>
      <c r="H114">
        <f t="shared" si="12"/>
        <v>4.2997485739647345E-2</v>
      </c>
      <c r="I114">
        <f t="shared" si="13"/>
        <v>1.8487837799311768E-3</v>
      </c>
    </row>
    <row r="115" spans="1:9">
      <c r="A115" s="1">
        <v>3.5</v>
      </c>
      <c r="B115" s="1">
        <v>28.7</v>
      </c>
      <c r="C115">
        <f t="shared" si="7"/>
        <v>100.45</v>
      </c>
      <c r="D115">
        <f t="shared" si="8"/>
        <v>12.25</v>
      </c>
      <c r="E115">
        <f t="shared" si="9"/>
        <v>34.657002514260355</v>
      </c>
      <c r="F115">
        <f t="shared" si="10"/>
        <v>5.9570025142603562</v>
      </c>
      <c r="G115">
        <f t="shared" si="11"/>
        <v>0.20756106321464657</v>
      </c>
      <c r="H115">
        <f t="shared" si="12"/>
        <v>-5.9570025142603562</v>
      </c>
      <c r="I115">
        <f t="shared" si="13"/>
        <v>35.485878954904209</v>
      </c>
    </row>
    <row r="116" spans="1:9">
      <c r="A116" s="1">
        <v>3.8</v>
      </c>
      <c r="B116" s="1">
        <v>38.299999999999997</v>
      </c>
      <c r="C116">
        <f t="shared" si="7"/>
        <v>145.54</v>
      </c>
      <c r="D116">
        <f t="shared" si="8"/>
        <v>14.44</v>
      </c>
      <c r="E116">
        <f t="shared" si="9"/>
        <v>33.268448032864384</v>
      </c>
      <c r="F116">
        <f t="shared" si="10"/>
        <v>5.0315519671356128</v>
      </c>
      <c r="G116">
        <f t="shared" si="11"/>
        <v>0.13137211402442855</v>
      </c>
      <c r="H116">
        <f t="shared" si="12"/>
        <v>5.0315519671356128</v>
      </c>
      <c r="I116">
        <f t="shared" si="13"/>
        <v>25.316515197986256</v>
      </c>
    </row>
    <row r="117" spans="1:9">
      <c r="A117" s="1">
        <v>3.8</v>
      </c>
      <c r="B117" s="1">
        <v>35.359400000000001</v>
      </c>
      <c r="C117">
        <f t="shared" si="7"/>
        <v>134.36572000000001</v>
      </c>
      <c r="D117">
        <f t="shared" si="8"/>
        <v>14.44</v>
      </c>
      <c r="E117">
        <f t="shared" si="9"/>
        <v>33.268448032864384</v>
      </c>
      <c r="F117">
        <f t="shared" si="10"/>
        <v>2.0909519671356165</v>
      </c>
      <c r="G117">
        <f t="shared" si="11"/>
        <v>5.9134260398525325E-2</v>
      </c>
      <c r="H117">
        <f t="shared" si="12"/>
        <v>2.0909519671356165</v>
      </c>
      <c r="I117">
        <f t="shared" si="13"/>
        <v>4.372080128868304</v>
      </c>
    </row>
    <row r="118" spans="1:9">
      <c r="A118" s="1">
        <v>2.5</v>
      </c>
      <c r="B118" s="1">
        <v>40.6</v>
      </c>
      <c r="C118">
        <f t="shared" si="7"/>
        <v>101.5</v>
      </c>
      <c r="D118">
        <f t="shared" si="8"/>
        <v>6.25</v>
      </c>
      <c r="E118">
        <f t="shared" si="9"/>
        <v>39.285517452246893</v>
      </c>
      <c r="F118">
        <f t="shared" si="10"/>
        <v>1.3144825477531086</v>
      </c>
      <c r="G118">
        <f t="shared" si="11"/>
        <v>3.2376417432342576E-2</v>
      </c>
      <c r="H118">
        <f t="shared" si="12"/>
        <v>1.3144825477531086</v>
      </c>
      <c r="I118">
        <f t="shared" si="13"/>
        <v>1.7278643683475035</v>
      </c>
    </row>
    <row r="119" spans="1:9">
      <c r="A119" s="1">
        <v>5.4</v>
      </c>
      <c r="B119" s="1">
        <v>23.898299999999999</v>
      </c>
      <c r="C119">
        <f t="shared" si="7"/>
        <v>129.05082000000002</v>
      </c>
      <c r="D119">
        <f t="shared" si="8"/>
        <v>29.160000000000004</v>
      </c>
      <c r="E119">
        <f t="shared" si="9"/>
        <v>25.862824132085915</v>
      </c>
      <c r="F119">
        <f t="shared" si="10"/>
        <v>1.9645241320859164</v>
      </c>
      <c r="G119">
        <f t="shared" si="11"/>
        <v>8.2203509541930453E-2</v>
      </c>
      <c r="H119">
        <f t="shared" si="12"/>
        <v>-1.9645241320859164</v>
      </c>
      <c r="I119">
        <f t="shared" si="13"/>
        <v>3.859355065547923</v>
      </c>
    </row>
    <row r="120" spans="1:9">
      <c r="A120" s="1">
        <v>4.8</v>
      </c>
      <c r="B120" s="1">
        <v>25.7761</v>
      </c>
      <c r="C120">
        <f t="shared" si="7"/>
        <v>123.72528</v>
      </c>
      <c r="D120">
        <f t="shared" si="8"/>
        <v>23.04</v>
      </c>
      <c r="E120">
        <f t="shared" si="9"/>
        <v>28.639933094877843</v>
      </c>
      <c r="F120">
        <f t="shared" si="10"/>
        <v>2.8638330948778439</v>
      </c>
      <c r="G120">
        <f t="shared" si="11"/>
        <v>0.11110420485945678</v>
      </c>
      <c r="H120">
        <f t="shared" si="12"/>
        <v>-2.8638330948778439</v>
      </c>
      <c r="I120">
        <f t="shared" si="13"/>
        <v>8.20153999531761</v>
      </c>
    </row>
    <row r="121" spans="1:9">
      <c r="A121" s="1">
        <v>3.7</v>
      </c>
      <c r="B121" s="1">
        <v>30.9</v>
      </c>
      <c r="C121">
        <f t="shared" si="7"/>
        <v>114.33</v>
      </c>
      <c r="D121">
        <f t="shared" si="8"/>
        <v>13.690000000000001</v>
      </c>
      <c r="E121">
        <f t="shared" si="9"/>
        <v>33.731299526663044</v>
      </c>
      <c r="F121">
        <f t="shared" si="10"/>
        <v>2.8312995266630452</v>
      </c>
      <c r="G121">
        <f t="shared" si="11"/>
        <v>9.1627816396862308E-2</v>
      </c>
      <c r="H121">
        <f t="shared" si="12"/>
        <v>-2.8312995266630452</v>
      </c>
      <c r="I121">
        <f t="shared" si="13"/>
        <v>8.0162570096823842</v>
      </c>
    </row>
    <row r="122" spans="1:9">
      <c r="A122" s="1">
        <v>4</v>
      </c>
      <c r="B122" s="1">
        <v>27.3</v>
      </c>
      <c r="C122">
        <f t="shared" si="7"/>
        <v>109.2</v>
      </c>
      <c r="D122">
        <f t="shared" si="8"/>
        <v>16</v>
      </c>
      <c r="E122">
        <f t="shared" si="9"/>
        <v>32.34274504526708</v>
      </c>
      <c r="F122">
        <f t="shared" si="10"/>
        <v>5.042745045267079</v>
      </c>
      <c r="G122">
        <f t="shared" si="11"/>
        <v>0.18471593572406883</v>
      </c>
      <c r="H122">
        <f t="shared" si="12"/>
        <v>-5.042745045267079</v>
      </c>
      <c r="I122">
        <f t="shared" si="13"/>
        <v>25.429277591565675</v>
      </c>
    </row>
    <row r="123" spans="1:9">
      <c r="A123" s="1">
        <v>5.7</v>
      </c>
      <c r="B123" s="1">
        <v>34.5</v>
      </c>
      <c r="C123">
        <f t="shared" si="7"/>
        <v>196.65</v>
      </c>
      <c r="D123">
        <f t="shared" si="8"/>
        <v>32.49</v>
      </c>
      <c r="E123">
        <f t="shared" si="9"/>
        <v>24.474269650689955</v>
      </c>
      <c r="F123">
        <f t="shared" si="10"/>
        <v>10.025730349310045</v>
      </c>
      <c r="G123">
        <f t="shared" si="11"/>
        <v>0.29060087969014625</v>
      </c>
      <c r="H123">
        <f t="shared" si="12"/>
        <v>10.025730349310045</v>
      </c>
      <c r="I123">
        <f t="shared" si="13"/>
        <v>100.51526903707652</v>
      </c>
    </row>
    <row r="124" spans="1:9">
      <c r="A124" s="1">
        <v>1.6</v>
      </c>
      <c r="B124" s="1">
        <v>47.7592</v>
      </c>
      <c r="C124">
        <f t="shared" si="7"/>
        <v>76.414720000000003</v>
      </c>
      <c r="D124">
        <f t="shared" si="8"/>
        <v>2.5600000000000005</v>
      </c>
      <c r="E124">
        <f t="shared" si="9"/>
        <v>43.451180896434785</v>
      </c>
      <c r="F124">
        <f t="shared" si="10"/>
        <v>4.3080191035652149</v>
      </c>
      <c r="G124">
        <f t="shared" si="11"/>
        <v>9.0202915952637713E-2</v>
      </c>
      <c r="H124">
        <f t="shared" si="12"/>
        <v>4.3080191035652149</v>
      </c>
      <c r="I124">
        <f t="shared" si="13"/>
        <v>18.559028596682836</v>
      </c>
    </row>
    <row r="125" spans="1:9">
      <c r="A125" s="1">
        <v>2.5</v>
      </c>
      <c r="B125" s="1">
        <v>47.649299999999997</v>
      </c>
      <c r="C125">
        <f t="shared" si="7"/>
        <v>119.12324999999998</v>
      </c>
      <c r="D125">
        <f t="shared" si="8"/>
        <v>6.25</v>
      </c>
      <c r="E125">
        <f t="shared" si="9"/>
        <v>39.285517452246893</v>
      </c>
      <c r="F125">
        <f t="shared" si="10"/>
        <v>8.3637825477531038</v>
      </c>
      <c r="G125">
        <f t="shared" si="11"/>
        <v>0.17552792061484859</v>
      </c>
      <c r="H125">
        <f t="shared" si="12"/>
        <v>8.3637825477531038</v>
      </c>
      <c r="I125">
        <f t="shared" si="13"/>
        <v>69.952858506099403</v>
      </c>
    </row>
    <row r="126" spans="1:9">
      <c r="A126" s="1">
        <v>4.5999999999999996</v>
      </c>
      <c r="B126" s="1">
        <v>29</v>
      </c>
      <c r="C126">
        <f t="shared" si="7"/>
        <v>133.39999999999998</v>
      </c>
      <c r="D126">
        <f t="shared" si="8"/>
        <v>21.159999999999997</v>
      </c>
      <c r="E126">
        <f t="shared" si="9"/>
        <v>29.565636082475155</v>
      </c>
      <c r="F126">
        <f t="shared" si="10"/>
        <v>0.56563608247515518</v>
      </c>
      <c r="G126">
        <f t="shared" si="11"/>
        <v>1.9504692499143283E-2</v>
      </c>
      <c r="H126">
        <f t="shared" si="12"/>
        <v>-0.56563608247515518</v>
      </c>
      <c r="I126">
        <f t="shared" si="13"/>
        <v>0.31994417779784057</v>
      </c>
    </row>
    <row r="127" spans="1:9">
      <c r="A127" s="1">
        <v>3.5</v>
      </c>
      <c r="B127" s="1">
        <v>34.700000000000003</v>
      </c>
      <c r="C127">
        <f t="shared" si="7"/>
        <v>121.45000000000002</v>
      </c>
      <c r="D127">
        <f t="shared" si="8"/>
        <v>12.25</v>
      </c>
      <c r="E127">
        <f t="shared" si="9"/>
        <v>34.657002514260355</v>
      </c>
      <c r="F127">
        <f t="shared" si="10"/>
        <v>4.2997485739647345E-2</v>
      </c>
      <c r="G127">
        <f t="shared" si="11"/>
        <v>1.2391206265028052E-3</v>
      </c>
      <c r="H127">
        <f t="shared" si="12"/>
        <v>4.2997485739647345E-2</v>
      </c>
      <c r="I127">
        <f t="shared" si="13"/>
        <v>1.8487837799311768E-3</v>
      </c>
    </row>
    <row r="128" spans="1:9">
      <c r="A128" s="1">
        <v>2</v>
      </c>
      <c r="B128" s="1">
        <v>40</v>
      </c>
      <c r="C128">
        <f t="shared" si="7"/>
        <v>80</v>
      </c>
      <c r="D128">
        <f t="shared" si="8"/>
        <v>4</v>
      </c>
      <c r="E128">
        <f t="shared" si="9"/>
        <v>41.599774921240169</v>
      </c>
      <c r="F128">
        <f t="shared" si="10"/>
        <v>1.5997749212401686</v>
      </c>
      <c r="G128">
        <f t="shared" si="11"/>
        <v>3.9994373031004213E-2</v>
      </c>
      <c r="H128">
        <f t="shared" si="12"/>
        <v>-1.5997749212401686</v>
      </c>
      <c r="I128">
        <f t="shared" si="13"/>
        <v>2.5592797986289879</v>
      </c>
    </row>
    <row r="129" spans="1:9">
      <c r="A129" s="1">
        <v>3.5</v>
      </c>
      <c r="B129" s="1">
        <v>39.799999999999997</v>
      </c>
      <c r="C129">
        <f t="shared" si="7"/>
        <v>139.29999999999998</v>
      </c>
      <c r="D129">
        <f t="shared" si="8"/>
        <v>12.25</v>
      </c>
      <c r="E129">
        <f t="shared" si="9"/>
        <v>34.657002514260355</v>
      </c>
      <c r="F129">
        <f t="shared" si="10"/>
        <v>5.1429974857396417</v>
      </c>
      <c r="G129">
        <f t="shared" si="11"/>
        <v>0.12922104235526738</v>
      </c>
      <c r="H129">
        <f t="shared" si="12"/>
        <v>5.1429974857396417</v>
      </c>
      <c r="I129">
        <f t="shared" si="13"/>
        <v>26.450423138324275</v>
      </c>
    </row>
    <row r="130" spans="1:9">
      <c r="A130" s="1">
        <v>2.9</v>
      </c>
      <c r="B130" s="1">
        <v>34.299999999999997</v>
      </c>
      <c r="C130">
        <f t="shared" si="7"/>
        <v>99.469999999999985</v>
      </c>
      <c r="D130">
        <f t="shared" si="8"/>
        <v>8.41</v>
      </c>
      <c r="E130">
        <f t="shared" si="9"/>
        <v>37.434111477052276</v>
      </c>
      <c r="F130">
        <f t="shared" si="10"/>
        <v>3.1341114770522793</v>
      </c>
      <c r="G130">
        <f t="shared" si="11"/>
        <v>9.1373512450503777E-2</v>
      </c>
      <c r="H130">
        <f t="shared" si="12"/>
        <v>-3.1341114770522793</v>
      </c>
      <c r="I130">
        <f t="shared" si="13"/>
        <v>9.8226547505908197</v>
      </c>
    </row>
    <row r="131" spans="1:9">
      <c r="A131" s="1">
        <v>4</v>
      </c>
      <c r="B131" s="1">
        <v>25.3</v>
      </c>
      <c r="C131">
        <f t="shared" ref="C131:C194" si="14">(A131*B131)</f>
        <v>101.2</v>
      </c>
      <c r="D131">
        <f t="shared" ref="D131:D194" si="15">(A131^2)</f>
        <v>16</v>
      </c>
      <c r="E131">
        <f t="shared" ref="E131:E194" si="16">($L$30+$L$29*A131)</f>
        <v>32.34274504526708</v>
      </c>
      <c r="F131">
        <f t="shared" ref="F131:F194" si="17">ABS(B131-E131)</f>
        <v>7.042745045267079</v>
      </c>
      <c r="G131">
        <f t="shared" ref="G131:G194" si="18">F131/B131</f>
        <v>0.27836936937814538</v>
      </c>
      <c r="H131">
        <f t="shared" ref="H131:H194" si="19">B131-E131</f>
        <v>-7.042745045267079</v>
      </c>
      <c r="I131">
        <f t="shared" ref="I131:I194" si="20">H131^2</f>
        <v>49.600257772633988</v>
      </c>
    </row>
    <row r="132" spans="1:9">
      <c r="A132" s="1">
        <v>3</v>
      </c>
      <c r="B132" s="1">
        <v>36.154800000000002</v>
      </c>
      <c r="C132">
        <f t="shared" si="14"/>
        <v>108.46440000000001</v>
      </c>
      <c r="D132">
        <f t="shared" si="15"/>
        <v>9</v>
      </c>
      <c r="E132">
        <f t="shared" si="16"/>
        <v>36.971259983253624</v>
      </c>
      <c r="F132">
        <f t="shared" si="17"/>
        <v>0.81645998325362257</v>
      </c>
      <c r="G132">
        <f t="shared" si="18"/>
        <v>2.258233991762152E-2</v>
      </c>
      <c r="H132">
        <f t="shared" si="19"/>
        <v>-0.81645998325362257</v>
      </c>
      <c r="I132">
        <f t="shared" si="20"/>
        <v>0.66660690425450564</v>
      </c>
    </row>
    <row r="133" spans="1:9">
      <c r="A133" s="1">
        <v>6.5</v>
      </c>
      <c r="B133" s="1">
        <v>17.5</v>
      </c>
      <c r="C133">
        <f t="shared" si="14"/>
        <v>113.75</v>
      </c>
      <c r="D133">
        <f t="shared" si="15"/>
        <v>42.25</v>
      </c>
      <c r="E133">
        <f t="shared" si="16"/>
        <v>20.771457700300719</v>
      </c>
      <c r="F133">
        <f t="shared" si="17"/>
        <v>3.2714577003007186</v>
      </c>
      <c r="G133">
        <f t="shared" si="18"/>
        <v>0.18694044001718391</v>
      </c>
      <c r="H133">
        <f t="shared" si="19"/>
        <v>-3.2714577003007186</v>
      </c>
      <c r="I133">
        <f t="shared" si="20"/>
        <v>10.702435484856867</v>
      </c>
    </row>
    <row r="134" spans="1:9">
      <c r="A134" s="1">
        <v>5.5</v>
      </c>
      <c r="B134" s="1">
        <v>31.7</v>
      </c>
      <c r="C134">
        <f t="shared" si="14"/>
        <v>174.35</v>
      </c>
      <c r="D134">
        <f t="shared" si="15"/>
        <v>30.25</v>
      </c>
      <c r="E134">
        <f t="shared" si="16"/>
        <v>25.399972638287263</v>
      </c>
      <c r="F134">
        <f t="shared" si="17"/>
        <v>6.3000273617127363</v>
      </c>
      <c r="G134">
        <f t="shared" si="18"/>
        <v>0.19873903349251534</v>
      </c>
      <c r="H134">
        <f t="shared" si="19"/>
        <v>6.3000273617127363</v>
      </c>
      <c r="I134">
        <f t="shared" si="20"/>
        <v>39.69034475832914</v>
      </c>
    </row>
    <row r="135" spans="1:9">
      <c r="A135" s="1">
        <v>3.5</v>
      </c>
      <c r="B135" s="1">
        <v>32.1</v>
      </c>
      <c r="C135">
        <f t="shared" si="14"/>
        <v>112.35000000000001</v>
      </c>
      <c r="D135">
        <f t="shared" si="15"/>
        <v>12.25</v>
      </c>
      <c r="E135">
        <f t="shared" si="16"/>
        <v>34.657002514260355</v>
      </c>
      <c r="F135">
        <f t="shared" si="17"/>
        <v>2.5570025142603541</v>
      </c>
      <c r="G135">
        <f t="shared" si="18"/>
        <v>7.9657399198141868E-2</v>
      </c>
      <c r="H135">
        <f t="shared" si="19"/>
        <v>-2.5570025142603541</v>
      </c>
      <c r="I135">
        <f t="shared" si="20"/>
        <v>6.5382618579337723</v>
      </c>
    </row>
    <row r="136" spans="1:9">
      <c r="A136" s="1">
        <v>6</v>
      </c>
      <c r="B136" s="1">
        <v>21.7</v>
      </c>
      <c r="C136">
        <f t="shared" si="14"/>
        <v>130.19999999999999</v>
      </c>
      <c r="D136">
        <f t="shared" si="15"/>
        <v>36</v>
      </c>
      <c r="E136">
        <f t="shared" si="16"/>
        <v>23.085715169293991</v>
      </c>
      <c r="F136">
        <f t="shared" si="17"/>
        <v>1.3857151692939915</v>
      </c>
      <c r="G136">
        <f t="shared" si="18"/>
        <v>6.3857841902948922E-2</v>
      </c>
      <c r="H136">
        <f t="shared" si="19"/>
        <v>-1.3857151692939915</v>
      </c>
      <c r="I136">
        <f t="shared" si="20"/>
        <v>1.9202065304114755</v>
      </c>
    </row>
    <row r="137" spans="1:9">
      <c r="A137" s="1">
        <v>3</v>
      </c>
      <c r="B137" s="1">
        <v>36.1</v>
      </c>
      <c r="C137">
        <f t="shared" si="14"/>
        <v>108.30000000000001</v>
      </c>
      <c r="D137">
        <f t="shared" si="15"/>
        <v>9</v>
      </c>
      <c r="E137">
        <f t="shared" si="16"/>
        <v>36.971259983253624</v>
      </c>
      <c r="F137">
        <f t="shared" si="17"/>
        <v>0.87125998325362275</v>
      </c>
      <c r="G137">
        <f t="shared" si="18"/>
        <v>2.4134625574892595E-2</v>
      </c>
      <c r="H137">
        <f t="shared" si="19"/>
        <v>-0.87125998325362275</v>
      </c>
      <c r="I137">
        <f t="shared" si="20"/>
        <v>0.75909395841910299</v>
      </c>
    </row>
    <row r="138" spans="1:9">
      <c r="A138" s="1">
        <v>5.3</v>
      </c>
      <c r="B138" s="1">
        <v>26.6</v>
      </c>
      <c r="C138">
        <f t="shared" si="14"/>
        <v>140.97999999999999</v>
      </c>
      <c r="D138">
        <f t="shared" si="15"/>
        <v>28.09</v>
      </c>
      <c r="E138">
        <f t="shared" si="16"/>
        <v>26.325675625884571</v>
      </c>
      <c r="F138">
        <f t="shared" si="17"/>
        <v>0.2743243741154302</v>
      </c>
      <c r="G138">
        <f t="shared" si="18"/>
        <v>1.0312946395316925E-2</v>
      </c>
      <c r="H138">
        <f t="shared" si="19"/>
        <v>0.2743243741154302</v>
      </c>
      <c r="I138">
        <f t="shared" si="20"/>
        <v>7.5253862233822508E-2</v>
      </c>
    </row>
    <row r="139" spans="1:9">
      <c r="A139" s="1">
        <v>3.4</v>
      </c>
      <c r="B139" s="1">
        <v>40.997799999999998</v>
      </c>
      <c r="C139">
        <f t="shared" si="14"/>
        <v>139.39251999999999</v>
      </c>
      <c r="D139">
        <f t="shared" si="15"/>
        <v>11.559999999999999</v>
      </c>
      <c r="E139">
        <f t="shared" si="16"/>
        <v>35.119854008059008</v>
      </c>
      <c r="F139">
        <f t="shared" si="17"/>
        <v>5.8779459919409902</v>
      </c>
      <c r="G139">
        <f t="shared" si="18"/>
        <v>0.14337222953282835</v>
      </c>
      <c r="H139">
        <f t="shared" si="19"/>
        <v>5.8779459919409902</v>
      </c>
      <c r="I139">
        <f t="shared" si="20"/>
        <v>34.55024908417515</v>
      </c>
    </row>
    <row r="140" spans="1:9">
      <c r="A140" s="1">
        <v>2.4</v>
      </c>
      <c r="B140" s="1">
        <v>41.395899999999997</v>
      </c>
      <c r="C140">
        <f t="shared" si="14"/>
        <v>99.350159999999988</v>
      </c>
      <c r="D140">
        <f t="shared" si="15"/>
        <v>5.76</v>
      </c>
      <c r="E140">
        <f t="shared" si="16"/>
        <v>39.748368946045552</v>
      </c>
      <c r="F140">
        <f t="shared" si="17"/>
        <v>1.6475310539544452</v>
      </c>
      <c r="G140">
        <f t="shared" si="18"/>
        <v>3.9799377570108277E-2</v>
      </c>
      <c r="H140">
        <f t="shared" si="19"/>
        <v>1.6475310539544452</v>
      </c>
      <c r="I140">
        <f t="shared" si="20"/>
        <v>2.7143585737442453</v>
      </c>
    </row>
    <row r="141" spans="1:9">
      <c r="A141" s="1">
        <v>5.6</v>
      </c>
      <c r="B141" s="1">
        <v>25.1952</v>
      </c>
      <c r="C141">
        <f t="shared" si="14"/>
        <v>141.09312</v>
      </c>
      <c r="D141">
        <f t="shared" si="15"/>
        <v>31.359999999999996</v>
      </c>
      <c r="E141">
        <f t="shared" si="16"/>
        <v>24.937121144488611</v>
      </c>
      <c r="F141">
        <f t="shared" si="17"/>
        <v>0.25807885551138909</v>
      </c>
      <c r="G141">
        <f t="shared" si="18"/>
        <v>1.0243175506103904E-2</v>
      </c>
      <c r="H141">
        <f t="shared" si="19"/>
        <v>0.25807885551138909</v>
      </c>
      <c r="I141">
        <f t="shared" si="20"/>
        <v>6.6604695662068447E-2</v>
      </c>
    </row>
    <row r="142" spans="1:9">
      <c r="A142" s="1">
        <v>5.2</v>
      </c>
      <c r="B142" s="1">
        <v>22.6</v>
      </c>
      <c r="C142">
        <f t="shared" si="14"/>
        <v>117.52000000000001</v>
      </c>
      <c r="D142">
        <f t="shared" si="15"/>
        <v>27.040000000000003</v>
      </c>
      <c r="E142">
        <f t="shared" si="16"/>
        <v>26.788527119683227</v>
      </c>
      <c r="F142">
        <f t="shared" si="17"/>
        <v>4.1885271196832257</v>
      </c>
      <c r="G142">
        <f t="shared" si="18"/>
        <v>0.18533305839306308</v>
      </c>
      <c r="H142">
        <f t="shared" si="19"/>
        <v>-4.1885271196832257</v>
      </c>
      <c r="I142">
        <f t="shared" si="20"/>
        <v>17.54375943232186</v>
      </c>
    </row>
    <row r="143" spans="1:9">
      <c r="A143" s="1">
        <v>2</v>
      </c>
      <c r="B143" s="1">
        <v>50.9</v>
      </c>
      <c r="C143">
        <f t="shared" si="14"/>
        <v>101.8</v>
      </c>
      <c r="D143">
        <f t="shared" si="15"/>
        <v>4</v>
      </c>
      <c r="E143">
        <f t="shared" si="16"/>
        <v>41.599774921240169</v>
      </c>
      <c r="F143">
        <f t="shared" si="17"/>
        <v>9.30022507875983</v>
      </c>
      <c r="G143">
        <f t="shared" si="18"/>
        <v>0.18271562040785522</v>
      </c>
      <c r="H143">
        <f t="shared" si="19"/>
        <v>9.30022507875983</v>
      </c>
      <c r="I143">
        <f t="shared" si="20"/>
        <v>86.494186515593285</v>
      </c>
    </row>
    <row r="144" spans="1:9">
      <c r="A144" s="1">
        <v>4</v>
      </c>
      <c r="B144" s="1">
        <v>28.4</v>
      </c>
      <c r="C144">
        <f t="shared" si="14"/>
        <v>113.6</v>
      </c>
      <c r="D144">
        <f t="shared" si="15"/>
        <v>16</v>
      </c>
      <c r="E144">
        <f t="shared" si="16"/>
        <v>32.34274504526708</v>
      </c>
      <c r="F144">
        <f t="shared" si="17"/>
        <v>3.9427450452670811</v>
      </c>
      <c r="G144">
        <f t="shared" si="18"/>
        <v>0.13882905088968597</v>
      </c>
      <c r="H144">
        <f t="shared" si="19"/>
        <v>-3.9427450452670811</v>
      </c>
      <c r="I144">
        <f t="shared" si="20"/>
        <v>15.545238491978118</v>
      </c>
    </row>
    <row r="145" spans="1:9">
      <c r="A145" s="1">
        <v>3.6</v>
      </c>
      <c r="B145" s="1">
        <v>28.1127</v>
      </c>
      <c r="C145">
        <f t="shared" si="14"/>
        <v>101.20572</v>
      </c>
      <c r="D145">
        <f t="shared" si="15"/>
        <v>12.96</v>
      </c>
      <c r="E145">
        <f t="shared" si="16"/>
        <v>34.194151020461696</v>
      </c>
      <c r="F145">
        <f t="shared" si="17"/>
        <v>6.0814510204616958</v>
      </c>
      <c r="G145">
        <f t="shared" si="18"/>
        <v>0.21632397530161443</v>
      </c>
      <c r="H145">
        <f t="shared" si="19"/>
        <v>-6.0814510204616958</v>
      </c>
      <c r="I145">
        <f t="shared" si="20"/>
        <v>36.984046514274603</v>
      </c>
    </row>
    <row r="146" spans="1:9">
      <c r="A146" s="1">
        <v>2.5</v>
      </c>
      <c r="B146" s="1">
        <v>39.614699999999999</v>
      </c>
      <c r="C146">
        <f t="shared" si="14"/>
        <v>99.036749999999998</v>
      </c>
      <c r="D146">
        <f t="shared" si="15"/>
        <v>6.25</v>
      </c>
      <c r="E146">
        <f t="shared" si="16"/>
        <v>39.285517452246893</v>
      </c>
      <c r="F146">
        <f t="shared" si="17"/>
        <v>0.32918254775310629</v>
      </c>
      <c r="G146">
        <f t="shared" si="18"/>
        <v>8.3096059733661059E-3</v>
      </c>
      <c r="H146">
        <f t="shared" si="19"/>
        <v>0.32918254775310629</v>
      </c>
      <c r="I146">
        <f t="shared" si="20"/>
        <v>0.10836114974522611</v>
      </c>
    </row>
    <row r="147" spans="1:9">
      <c r="A147" s="1">
        <v>2.2000000000000002</v>
      </c>
      <c r="B147" s="1">
        <v>51.9</v>
      </c>
      <c r="C147">
        <f t="shared" si="14"/>
        <v>114.18</v>
      </c>
      <c r="D147">
        <f t="shared" si="15"/>
        <v>4.8400000000000007</v>
      </c>
      <c r="E147">
        <f t="shared" si="16"/>
        <v>40.674071933642857</v>
      </c>
      <c r="F147">
        <f t="shared" si="17"/>
        <v>11.225928066357142</v>
      </c>
      <c r="G147">
        <f t="shared" si="18"/>
        <v>0.21629919203000272</v>
      </c>
      <c r="H147">
        <f t="shared" si="19"/>
        <v>11.225928066357142</v>
      </c>
      <c r="I147">
        <f t="shared" si="20"/>
        <v>126.02146095102499</v>
      </c>
    </row>
    <row r="148" spans="1:9">
      <c r="A148" s="1">
        <v>2.4</v>
      </c>
      <c r="B148" s="1">
        <v>45.3</v>
      </c>
      <c r="C148">
        <f t="shared" si="14"/>
        <v>108.71999999999998</v>
      </c>
      <c r="D148">
        <f t="shared" si="15"/>
        <v>5.76</v>
      </c>
      <c r="E148">
        <f t="shared" si="16"/>
        <v>39.748368946045552</v>
      </c>
      <c r="F148">
        <f t="shared" si="17"/>
        <v>5.5516310539544449</v>
      </c>
      <c r="G148">
        <f t="shared" si="18"/>
        <v>0.12255256189744912</v>
      </c>
      <c r="H148">
        <f t="shared" si="19"/>
        <v>5.5516310539544449</v>
      </c>
      <c r="I148">
        <f t="shared" si="20"/>
        <v>30.820607359231342</v>
      </c>
    </row>
    <row r="149" spans="1:9">
      <c r="A149" s="1">
        <v>3</v>
      </c>
      <c r="B149" s="1">
        <v>35.465499999999999</v>
      </c>
      <c r="C149">
        <f t="shared" si="14"/>
        <v>106.3965</v>
      </c>
      <c r="D149">
        <f t="shared" si="15"/>
        <v>9</v>
      </c>
      <c r="E149">
        <f t="shared" si="16"/>
        <v>36.971259983253624</v>
      </c>
      <c r="F149">
        <f t="shared" si="17"/>
        <v>1.5057599832536255</v>
      </c>
      <c r="G149">
        <f t="shared" si="18"/>
        <v>4.2457035238573415E-2</v>
      </c>
      <c r="H149">
        <f t="shared" si="19"/>
        <v>-1.5057599832536255</v>
      </c>
      <c r="I149">
        <f t="shared" si="20"/>
        <v>2.2673131271679585</v>
      </c>
    </row>
    <row r="150" spans="1:9">
      <c r="A150" s="1">
        <v>2</v>
      </c>
      <c r="B150" s="1">
        <v>43.9</v>
      </c>
      <c r="C150">
        <f t="shared" si="14"/>
        <v>87.8</v>
      </c>
      <c r="D150">
        <f t="shared" si="15"/>
        <v>4</v>
      </c>
      <c r="E150">
        <f t="shared" si="16"/>
        <v>41.599774921240169</v>
      </c>
      <c r="F150">
        <f t="shared" si="17"/>
        <v>2.30022507875983</v>
      </c>
      <c r="G150">
        <f t="shared" si="18"/>
        <v>5.2396926623230755E-2</v>
      </c>
      <c r="H150">
        <f t="shared" si="19"/>
        <v>2.30022507875983</v>
      </c>
      <c r="I150">
        <f t="shared" si="20"/>
        <v>5.291035412955666</v>
      </c>
    </row>
    <row r="151" spans="1:9">
      <c r="A151" s="1">
        <v>2.5</v>
      </c>
      <c r="B151" s="1">
        <v>37.799999999999997</v>
      </c>
      <c r="C151">
        <f t="shared" si="14"/>
        <v>94.5</v>
      </c>
      <c r="D151">
        <f t="shared" si="15"/>
        <v>6.25</v>
      </c>
      <c r="E151">
        <f t="shared" si="16"/>
        <v>39.285517452246893</v>
      </c>
      <c r="F151">
        <f t="shared" si="17"/>
        <v>1.4855174522468957</v>
      </c>
      <c r="G151">
        <f t="shared" si="18"/>
        <v>3.9299403498595127E-2</v>
      </c>
      <c r="H151">
        <f t="shared" si="19"/>
        <v>-1.4855174522468957</v>
      </c>
      <c r="I151">
        <f t="shared" si="20"/>
        <v>2.2067621009301082</v>
      </c>
    </row>
    <row r="152" spans="1:9">
      <c r="A152" s="1">
        <v>3.5</v>
      </c>
      <c r="B152" s="1">
        <v>35.5</v>
      </c>
      <c r="C152">
        <f t="shared" si="14"/>
        <v>124.25</v>
      </c>
      <c r="D152">
        <f t="shared" si="15"/>
        <v>12.25</v>
      </c>
      <c r="E152">
        <f t="shared" si="16"/>
        <v>34.657002514260355</v>
      </c>
      <c r="F152">
        <f t="shared" si="17"/>
        <v>0.8429974857396445</v>
      </c>
      <c r="G152">
        <f t="shared" si="18"/>
        <v>2.3746408049004072E-2</v>
      </c>
      <c r="H152">
        <f t="shared" si="19"/>
        <v>0.8429974857396445</v>
      </c>
      <c r="I152">
        <f t="shared" si="20"/>
        <v>0.71064476096336215</v>
      </c>
    </row>
    <row r="153" spans="1:9">
      <c r="A153" s="1">
        <v>1</v>
      </c>
      <c r="B153" s="1">
        <v>57.8</v>
      </c>
      <c r="C153">
        <f t="shared" si="14"/>
        <v>57.8</v>
      </c>
      <c r="D153">
        <f t="shared" si="15"/>
        <v>1</v>
      </c>
      <c r="E153">
        <f t="shared" si="16"/>
        <v>46.228289859226713</v>
      </c>
      <c r="F153">
        <f t="shared" si="17"/>
        <v>11.571710140773284</v>
      </c>
      <c r="G153">
        <f t="shared" si="18"/>
        <v>0.20020259759123329</v>
      </c>
      <c r="H153">
        <f t="shared" si="19"/>
        <v>11.571710140773284</v>
      </c>
      <c r="I153">
        <f t="shared" si="20"/>
        <v>133.90447558207526</v>
      </c>
    </row>
    <row r="154" spans="1:9">
      <c r="A154" s="1">
        <v>2</v>
      </c>
      <c r="B154" s="1">
        <v>34.1</v>
      </c>
      <c r="C154">
        <f t="shared" si="14"/>
        <v>68.2</v>
      </c>
      <c r="D154">
        <f t="shared" si="15"/>
        <v>4</v>
      </c>
      <c r="E154">
        <f t="shared" si="16"/>
        <v>41.599774921240169</v>
      </c>
      <c r="F154">
        <f t="shared" si="17"/>
        <v>7.4997749212401672</v>
      </c>
      <c r="G154">
        <f t="shared" si="18"/>
        <v>0.2199347484234653</v>
      </c>
      <c r="H154">
        <f t="shared" si="19"/>
        <v>-7.4997749212401672</v>
      </c>
      <c r="I154">
        <f t="shared" si="20"/>
        <v>56.246623869262955</v>
      </c>
    </row>
    <row r="155" spans="1:9">
      <c r="A155" s="1">
        <v>4.5</v>
      </c>
      <c r="B155" s="1">
        <v>29.6</v>
      </c>
      <c r="C155">
        <f t="shared" si="14"/>
        <v>133.20000000000002</v>
      </c>
      <c r="D155">
        <f t="shared" si="15"/>
        <v>20.25</v>
      </c>
      <c r="E155">
        <f t="shared" si="16"/>
        <v>30.028487576273807</v>
      </c>
      <c r="F155">
        <f t="shared" si="17"/>
        <v>0.42848757627380607</v>
      </c>
      <c r="G155">
        <f t="shared" si="18"/>
        <v>1.4475931630871826E-2</v>
      </c>
      <c r="H155">
        <f t="shared" si="19"/>
        <v>-0.42848757627380607</v>
      </c>
      <c r="I155">
        <f t="shared" si="20"/>
        <v>0.18360160302100079</v>
      </c>
    </row>
    <row r="156" spans="1:9">
      <c r="A156" s="1">
        <v>6</v>
      </c>
      <c r="B156" s="1">
        <v>23.2715</v>
      </c>
      <c r="C156">
        <f t="shared" si="14"/>
        <v>139.62899999999999</v>
      </c>
      <c r="D156">
        <f t="shared" si="15"/>
        <v>36</v>
      </c>
      <c r="E156">
        <f t="shared" si="16"/>
        <v>23.085715169293991</v>
      </c>
      <c r="F156">
        <f t="shared" si="17"/>
        <v>0.18578483070600882</v>
      </c>
      <c r="G156">
        <f t="shared" si="18"/>
        <v>7.9833629420539634E-3</v>
      </c>
      <c r="H156">
        <f t="shared" si="19"/>
        <v>0.18578483070600882</v>
      </c>
      <c r="I156">
        <f t="shared" si="20"/>
        <v>3.4516003320460356E-2</v>
      </c>
    </row>
    <row r="157" spans="1:9">
      <c r="A157" s="1">
        <v>4</v>
      </c>
      <c r="B157" s="1">
        <v>25.753499999999999</v>
      </c>
      <c r="C157">
        <f t="shared" si="14"/>
        <v>103.014</v>
      </c>
      <c r="D157">
        <f t="shared" si="15"/>
        <v>16</v>
      </c>
      <c r="E157">
        <f t="shared" si="16"/>
        <v>32.34274504526708</v>
      </c>
      <c r="F157">
        <f t="shared" si="17"/>
        <v>6.5892450452670808</v>
      </c>
      <c r="G157">
        <f t="shared" si="18"/>
        <v>0.25585823461925877</v>
      </c>
      <c r="H157">
        <f t="shared" si="19"/>
        <v>-6.5892450452670808</v>
      </c>
      <c r="I157">
        <f t="shared" si="20"/>
        <v>43.418150266576774</v>
      </c>
    </row>
    <row r="158" spans="1:9">
      <c r="A158" s="1">
        <v>2.4</v>
      </c>
      <c r="B158" s="1">
        <v>48.2</v>
      </c>
      <c r="C158">
        <f t="shared" si="14"/>
        <v>115.68</v>
      </c>
      <c r="D158">
        <f t="shared" si="15"/>
        <v>5.76</v>
      </c>
      <c r="E158">
        <f t="shared" si="16"/>
        <v>39.748368946045552</v>
      </c>
      <c r="F158">
        <f t="shared" si="17"/>
        <v>8.4516310539544506</v>
      </c>
      <c r="G158">
        <f t="shared" si="18"/>
        <v>0.17534504261316286</v>
      </c>
      <c r="H158">
        <f t="shared" si="19"/>
        <v>8.4516310539544506</v>
      </c>
      <c r="I158">
        <f t="shared" si="20"/>
        <v>71.430067472167224</v>
      </c>
    </row>
    <row r="159" spans="1:9">
      <c r="A159" s="1">
        <v>2.4</v>
      </c>
      <c r="B159" s="1">
        <v>37.491100000000003</v>
      </c>
      <c r="C159">
        <f t="shared" si="14"/>
        <v>89.978639999999999</v>
      </c>
      <c r="D159">
        <f t="shared" si="15"/>
        <v>5.76</v>
      </c>
      <c r="E159">
        <f t="shared" si="16"/>
        <v>39.748368946045552</v>
      </c>
      <c r="F159">
        <f t="shared" si="17"/>
        <v>2.2572689460455493</v>
      </c>
      <c r="G159">
        <f t="shared" si="18"/>
        <v>6.0208127956916414E-2</v>
      </c>
      <c r="H159">
        <f t="shared" si="19"/>
        <v>-2.2572689460455493</v>
      </c>
      <c r="I159">
        <f t="shared" si="20"/>
        <v>5.0952630947815845</v>
      </c>
    </row>
    <row r="160" spans="1:9">
      <c r="A160" s="1">
        <v>3.5</v>
      </c>
      <c r="B160" s="1">
        <v>35.5</v>
      </c>
      <c r="C160">
        <f t="shared" si="14"/>
        <v>124.25</v>
      </c>
      <c r="D160">
        <f t="shared" si="15"/>
        <v>12.25</v>
      </c>
      <c r="E160">
        <f t="shared" si="16"/>
        <v>34.657002514260355</v>
      </c>
      <c r="F160">
        <f t="shared" si="17"/>
        <v>0.8429974857396445</v>
      </c>
      <c r="G160">
        <f t="shared" si="18"/>
        <v>2.3746408049004072E-2</v>
      </c>
      <c r="H160">
        <f t="shared" si="19"/>
        <v>0.8429974857396445</v>
      </c>
      <c r="I160">
        <f t="shared" si="20"/>
        <v>0.71064476096336215</v>
      </c>
    </row>
    <row r="161" spans="1:9">
      <c r="A161" s="1">
        <v>3</v>
      </c>
      <c r="B161" s="1">
        <v>29.789200000000001</v>
      </c>
      <c r="C161">
        <f t="shared" si="14"/>
        <v>89.36760000000001</v>
      </c>
      <c r="D161">
        <f t="shared" si="15"/>
        <v>9</v>
      </c>
      <c r="E161">
        <f t="shared" si="16"/>
        <v>36.971259983253624</v>
      </c>
      <c r="F161">
        <f t="shared" si="17"/>
        <v>7.1820599832536232</v>
      </c>
      <c r="G161">
        <f t="shared" si="18"/>
        <v>0.24109610138082335</v>
      </c>
      <c r="H161">
        <f t="shared" si="19"/>
        <v>-7.1820599832536232</v>
      </c>
      <c r="I161">
        <f t="shared" si="20"/>
        <v>51.581985603053035</v>
      </c>
    </row>
    <row r="162" spans="1:9">
      <c r="A162" s="1">
        <v>2.5</v>
      </c>
      <c r="B162" s="1">
        <v>34.6</v>
      </c>
      <c r="C162">
        <f t="shared" si="14"/>
        <v>86.5</v>
      </c>
      <c r="D162">
        <f t="shared" si="15"/>
        <v>6.25</v>
      </c>
      <c r="E162">
        <f t="shared" si="16"/>
        <v>39.285517452246893</v>
      </c>
      <c r="F162">
        <f t="shared" si="17"/>
        <v>4.6855174522468914</v>
      </c>
      <c r="G162">
        <f t="shared" si="18"/>
        <v>0.13541957954470785</v>
      </c>
      <c r="H162">
        <f t="shared" si="19"/>
        <v>-4.6855174522468914</v>
      </c>
      <c r="I162">
        <f t="shared" si="20"/>
        <v>21.954073795310201</v>
      </c>
    </row>
    <row r="163" spans="1:9">
      <c r="A163" s="1">
        <v>3.5</v>
      </c>
      <c r="B163" s="1">
        <v>28.7</v>
      </c>
      <c r="C163">
        <f t="shared" si="14"/>
        <v>100.45</v>
      </c>
      <c r="D163">
        <f t="shared" si="15"/>
        <v>12.25</v>
      </c>
      <c r="E163">
        <f t="shared" si="16"/>
        <v>34.657002514260355</v>
      </c>
      <c r="F163">
        <f t="shared" si="17"/>
        <v>5.9570025142603562</v>
      </c>
      <c r="G163">
        <f t="shared" si="18"/>
        <v>0.20756106321464657</v>
      </c>
      <c r="H163">
        <f t="shared" si="19"/>
        <v>-5.9570025142603562</v>
      </c>
      <c r="I163">
        <f t="shared" si="20"/>
        <v>35.485878954904209</v>
      </c>
    </row>
    <row r="164" spans="1:9">
      <c r="A164" s="1">
        <v>3</v>
      </c>
      <c r="B164" s="1">
        <v>35.708100000000002</v>
      </c>
      <c r="C164">
        <f t="shared" si="14"/>
        <v>107.12430000000001</v>
      </c>
      <c r="D164">
        <f t="shared" si="15"/>
        <v>9</v>
      </c>
      <c r="E164">
        <f t="shared" si="16"/>
        <v>36.971259983253624</v>
      </c>
      <c r="F164">
        <f t="shared" si="17"/>
        <v>1.2631599832536224</v>
      </c>
      <c r="G164">
        <f t="shared" si="18"/>
        <v>3.537460641293215E-2</v>
      </c>
      <c r="H164">
        <f t="shared" si="19"/>
        <v>-1.2631599832536224</v>
      </c>
      <c r="I164">
        <f t="shared" si="20"/>
        <v>1.5955731432932918</v>
      </c>
    </row>
    <row r="165" spans="1:9">
      <c r="A165" s="1">
        <v>2.7</v>
      </c>
      <c r="B165" s="1">
        <v>39.799999999999997</v>
      </c>
      <c r="C165">
        <f t="shared" si="14"/>
        <v>107.46</v>
      </c>
      <c r="D165">
        <f t="shared" si="15"/>
        <v>7.2900000000000009</v>
      </c>
      <c r="E165">
        <f t="shared" si="16"/>
        <v>38.359814464649588</v>
      </c>
      <c r="F165">
        <f t="shared" si="17"/>
        <v>1.4401855353504089</v>
      </c>
      <c r="G165">
        <f t="shared" si="18"/>
        <v>3.6185566214834396E-2</v>
      </c>
      <c r="H165">
        <f t="shared" si="19"/>
        <v>1.4401855353504089</v>
      </c>
      <c r="I165">
        <f t="shared" si="20"/>
        <v>2.0741343762325442</v>
      </c>
    </row>
    <row r="166" spans="1:9">
      <c r="A166" s="1">
        <v>3.5</v>
      </c>
      <c r="B166" s="1">
        <v>37.349899999999998</v>
      </c>
      <c r="C166">
        <f t="shared" si="14"/>
        <v>130.72465</v>
      </c>
      <c r="D166">
        <f t="shared" si="15"/>
        <v>12.25</v>
      </c>
      <c r="E166">
        <f t="shared" si="16"/>
        <v>34.657002514260355</v>
      </c>
      <c r="F166">
        <f t="shared" si="17"/>
        <v>2.6928974857396426</v>
      </c>
      <c r="G166">
        <f t="shared" si="18"/>
        <v>7.2099188638781966E-2</v>
      </c>
      <c r="H166">
        <f t="shared" si="19"/>
        <v>2.6928974857396426</v>
      </c>
      <c r="I166">
        <f t="shared" si="20"/>
        <v>7.2516968687028882</v>
      </c>
    </row>
    <row r="167" spans="1:9">
      <c r="A167" s="1">
        <v>2.4</v>
      </c>
      <c r="B167" s="1">
        <v>46.8</v>
      </c>
      <c r="C167">
        <f t="shared" si="14"/>
        <v>112.32</v>
      </c>
      <c r="D167">
        <f t="shared" si="15"/>
        <v>5.76</v>
      </c>
      <c r="E167">
        <f t="shared" si="16"/>
        <v>39.748368946045552</v>
      </c>
      <c r="F167">
        <f t="shared" si="17"/>
        <v>7.0516310539544449</v>
      </c>
      <c r="G167">
        <f t="shared" si="18"/>
        <v>0.15067587722124884</v>
      </c>
      <c r="H167">
        <f t="shared" si="19"/>
        <v>7.0516310539544449</v>
      </c>
      <c r="I167">
        <f t="shared" si="20"/>
        <v>49.725500521094673</v>
      </c>
    </row>
    <row r="168" spans="1:9">
      <c r="A168" s="1">
        <v>4.8</v>
      </c>
      <c r="B168" s="1">
        <v>31.8</v>
      </c>
      <c r="C168">
        <f t="shared" si="14"/>
        <v>152.63999999999999</v>
      </c>
      <c r="D168">
        <f t="shared" si="15"/>
        <v>23.04</v>
      </c>
      <c r="E168">
        <f t="shared" si="16"/>
        <v>28.639933094877843</v>
      </c>
      <c r="F168">
        <f t="shared" si="17"/>
        <v>3.1600669051221573</v>
      </c>
      <c r="G168">
        <f t="shared" si="18"/>
        <v>9.9373173117048963E-2</v>
      </c>
      <c r="H168">
        <f t="shared" si="19"/>
        <v>3.1600669051221573</v>
      </c>
      <c r="I168">
        <f t="shared" si="20"/>
        <v>9.9860228448483301</v>
      </c>
    </row>
    <row r="169" spans="1:9">
      <c r="A169" s="1">
        <v>5</v>
      </c>
      <c r="B169" s="1">
        <v>23.820399999999999</v>
      </c>
      <c r="C169">
        <f t="shared" si="14"/>
        <v>119.102</v>
      </c>
      <c r="D169">
        <f t="shared" si="15"/>
        <v>25</v>
      </c>
      <c r="E169">
        <f t="shared" si="16"/>
        <v>27.714230107280535</v>
      </c>
      <c r="F169">
        <f t="shared" si="17"/>
        <v>3.8938301072805359</v>
      </c>
      <c r="G169">
        <f t="shared" si="18"/>
        <v>0.16346619314875216</v>
      </c>
      <c r="H169">
        <f t="shared" si="19"/>
        <v>-3.8938301072805359</v>
      </c>
      <c r="I169">
        <f t="shared" si="20"/>
        <v>15.16191290436435</v>
      </c>
    </row>
    <row r="170" spans="1:9">
      <c r="A170" s="1">
        <v>2.4</v>
      </c>
      <c r="B170" s="1">
        <v>46.9</v>
      </c>
      <c r="C170">
        <f t="shared" si="14"/>
        <v>112.55999999999999</v>
      </c>
      <c r="D170">
        <f t="shared" si="15"/>
        <v>5.76</v>
      </c>
      <c r="E170">
        <f t="shared" si="16"/>
        <v>39.748368946045552</v>
      </c>
      <c r="F170">
        <f t="shared" si="17"/>
        <v>7.1516310539544463</v>
      </c>
      <c r="G170">
        <f t="shared" si="18"/>
        <v>0.15248680285617155</v>
      </c>
      <c r="H170">
        <f t="shared" si="19"/>
        <v>7.1516310539544463</v>
      </c>
      <c r="I170">
        <f t="shared" si="20"/>
        <v>51.145826731885585</v>
      </c>
    </row>
    <row r="171" spans="1:9">
      <c r="A171" s="1">
        <v>1.3</v>
      </c>
      <c r="B171" s="1">
        <v>32.1</v>
      </c>
      <c r="C171">
        <f t="shared" si="14"/>
        <v>41.730000000000004</v>
      </c>
      <c r="D171">
        <f t="shared" si="15"/>
        <v>1.6900000000000002</v>
      </c>
      <c r="E171">
        <f t="shared" si="16"/>
        <v>44.839735377830749</v>
      </c>
      <c r="F171">
        <f t="shared" si="17"/>
        <v>12.739735377830748</v>
      </c>
      <c r="G171">
        <f t="shared" si="18"/>
        <v>0.39687649152120708</v>
      </c>
      <c r="H171">
        <f t="shared" si="19"/>
        <v>-12.739735377830748</v>
      </c>
      <c r="I171">
        <f t="shared" si="20"/>
        <v>162.30085749715235</v>
      </c>
    </row>
    <row r="172" spans="1:9">
      <c r="A172" s="1">
        <v>5.3</v>
      </c>
      <c r="B172" s="1">
        <v>24.299900000000001</v>
      </c>
      <c r="C172">
        <f t="shared" si="14"/>
        <v>128.78946999999999</v>
      </c>
      <c r="D172">
        <f t="shared" si="15"/>
        <v>28.09</v>
      </c>
      <c r="E172">
        <f t="shared" si="16"/>
        <v>26.325675625884571</v>
      </c>
      <c r="F172">
        <f t="shared" si="17"/>
        <v>2.0257756258845703</v>
      </c>
      <c r="G172">
        <f t="shared" si="18"/>
        <v>8.3365595162308084E-2</v>
      </c>
      <c r="H172">
        <f t="shared" si="19"/>
        <v>-2.0257756258845703</v>
      </c>
      <c r="I172">
        <f t="shared" si="20"/>
        <v>4.1037668864280228</v>
      </c>
    </row>
    <row r="173" spans="1:9">
      <c r="A173" s="1">
        <v>3</v>
      </c>
      <c r="B173" s="1">
        <v>34.7288</v>
      </c>
      <c r="C173">
        <f t="shared" si="14"/>
        <v>104.18639999999999</v>
      </c>
      <c r="D173">
        <f t="shared" si="15"/>
        <v>9</v>
      </c>
      <c r="E173">
        <f t="shared" si="16"/>
        <v>36.971259983253624</v>
      </c>
      <c r="F173">
        <f t="shared" si="17"/>
        <v>2.2424599832536245</v>
      </c>
      <c r="G173">
        <f t="shared" si="18"/>
        <v>6.4570615260349462E-2</v>
      </c>
      <c r="H173">
        <f t="shared" si="19"/>
        <v>-2.2424599832536245</v>
      </c>
      <c r="I173">
        <f t="shared" si="20"/>
        <v>5.0286267764938462</v>
      </c>
    </row>
    <row r="174" spans="1:9">
      <c r="A174" s="1">
        <v>3</v>
      </c>
      <c r="B174" s="1">
        <v>35</v>
      </c>
      <c r="C174">
        <f t="shared" si="14"/>
        <v>105</v>
      </c>
      <c r="D174">
        <f t="shared" si="15"/>
        <v>9</v>
      </c>
      <c r="E174">
        <f t="shared" si="16"/>
        <v>36.971259983253624</v>
      </c>
      <c r="F174">
        <f t="shared" si="17"/>
        <v>1.9712599832536242</v>
      </c>
      <c r="G174">
        <f t="shared" si="18"/>
        <v>5.6321713807246404E-2</v>
      </c>
      <c r="H174">
        <f t="shared" si="19"/>
        <v>-1.9712599832536242</v>
      </c>
      <c r="I174">
        <f t="shared" si="20"/>
        <v>3.8858659215770786</v>
      </c>
    </row>
    <row r="175" spans="1:9">
      <c r="A175" s="1">
        <v>2</v>
      </c>
      <c r="B175" s="1">
        <v>38</v>
      </c>
      <c r="C175">
        <f t="shared" si="14"/>
        <v>76</v>
      </c>
      <c r="D175">
        <f t="shared" si="15"/>
        <v>4</v>
      </c>
      <c r="E175">
        <f t="shared" si="16"/>
        <v>41.599774921240169</v>
      </c>
      <c r="F175">
        <f t="shared" si="17"/>
        <v>3.5997749212401686</v>
      </c>
      <c r="G175">
        <f t="shared" si="18"/>
        <v>9.4730918980004436E-2</v>
      </c>
      <c r="H175">
        <f t="shared" si="19"/>
        <v>-3.5997749212401686</v>
      </c>
      <c r="I175">
        <f t="shared" si="20"/>
        <v>12.958379483589662</v>
      </c>
    </row>
    <row r="176" spans="1:9">
      <c r="A176" s="1">
        <v>3.6</v>
      </c>
      <c r="B176" s="1">
        <v>37.690800000000003</v>
      </c>
      <c r="C176">
        <f t="shared" si="14"/>
        <v>135.68688</v>
      </c>
      <c r="D176">
        <f t="shared" si="15"/>
        <v>12.96</v>
      </c>
      <c r="E176">
        <f t="shared" si="16"/>
        <v>34.194151020461696</v>
      </c>
      <c r="F176">
        <f t="shared" si="17"/>
        <v>3.4966489795383069</v>
      </c>
      <c r="G176">
        <f t="shared" si="18"/>
        <v>9.2771949110613372E-2</v>
      </c>
      <c r="H176">
        <f t="shared" si="19"/>
        <v>3.4966489795383069</v>
      </c>
      <c r="I176">
        <f t="shared" si="20"/>
        <v>12.226554086106283</v>
      </c>
    </row>
    <row r="177" spans="1:9">
      <c r="A177" s="1">
        <v>2.5</v>
      </c>
      <c r="B177" s="1">
        <v>37.5</v>
      </c>
      <c r="C177">
        <f t="shared" si="14"/>
        <v>93.75</v>
      </c>
      <c r="D177">
        <f t="shared" si="15"/>
        <v>6.25</v>
      </c>
      <c r="E177">
        <f t="shared" si="16"/>
        <v>39.285517452246893</v>
      </c>
      <c r="F177">
        <f t="shared" si="17"/>
        <v>1.7855174522468928</v>
      </c>
      <c r="G177">
        <f t="shared" si="18"/>
        <v>4.7613798726583806E-2</v>
      </c>
      <c r="H177">
        <f t="shared" si="19"/>
        <v>-1.7855174522468928</v>
      </c>
      <c r="I177">
        <f t="shared" si="20"/>
        <v>3.1880725722782355</v>
      </c>
    </row>
    <row r="178" spans="1:9">
      <c r="A178" s="1">
        <v>4</v>
      </c>
      <c r="B178" s="1">
        <v>26.813700000000001</v>
      </c>
      <c r="C178">
        <f t="shared" si="14"/>
        <v>107.2548</v>
      </c>
      <c r="D178">
        <f t="shared" si="15"/>
        <v>16</v>
      </c>
      <c r="E178">
        <f t="shared" si="16"/>
        <v>32.34274504526708</v>
      </c>
      <c r="F178">
        <f t="shared" si="17"/>
        <v>5.529045045267079</v>
      </c>
      <c r="G178">
        <f t="shared" si="18"/>
        <v>0.20620224158795983</v>
      </c>
      <c r="H178">
        <f t="shared" si="19"/>
        <v>-5.529045045267079</v>
      </c>
      <c r="I178">
        <f t="shared" si="20"/>
        <v>30.570339112592436</v>
      </c>
    </row>
    <row r="179" spans="1:9">
      <c r="A179" s="1">
        <v>2.2000000000000002</v>
      </c>
      <c r="B179" s="1">
        <v>44.999099999999999</v>
      </c>
      <c r="C179">
        <f t="shared" si="14"/>
        <v>98.998020000000011</v>
      </c>
      <c r="D179">
        <f t="shared" si="15"/>
        <v>4.8400000000000007</v>
      </c>
      <c r="E179">
        <f t="shared" si="16"/>
        <v>40.674071933642857</v>
      </c>
      <c r="F179">
        <f t="shared" si="17"/>
        <v>4.3250280663571417</v>
      </c>
      <c r="G179">
        <f t="shared" si="18"/>
        <v>9.6113657081078108E-2</v>
      </c>
      <c r="H179">
        <f t="shared" si="19"/>
        <v>4.3250280663571417</v>
      </c>
      <c r="I179">
        <f t="shared" si="20"/>
        <v>18.705867774776994</v>
      </c>
    </row>
    <row r="180" spans="1:9">
      <c r="A180" s="1">
        <v>5.3</v>
      </c>
      <c r="B180" s="1">
        <v>23.299900000000001</v>
      </c>
      <c r="C180">
        <f t="shared" si="14"/>
        <v>123.48947</v>
      </c>
      <c r="D180">
        <f t="shared" si="15"/>
        <v>28.09</v>
      </c>
      <c r="E180">
        <f t="shared" si="16"/>
        <v>26.325675625884571</v>
      </c>
      <c r="F180">
        <f t="shared" si="17"/>
        <v>3.0257756258845703</v>
      </c>
      <c r="G180">
        <f t="shared" si="18"/>
        <v>0.12986217219320983</v>
      </c>
      <c r="H180">
        <f t="shared" si="19"/>
        <v>-3.0257756258845703</v>
      </c>
      <c r="I180">
        <f t="shared" si="20"/>
        <v>9.1553181381971633</v>
      </c>
    </row>
    <row r="181" spans="1:9">
      <c r="A181" s="1">
        <v>3.6</v>
      </c>
      <c r="B181" s="1">
        <v>37</v>
      </c>
      <c r="C181">
        <f t="shared" si="14"/>
        <v>133.20000000000002</v>
      </c>
      <c r="D181">
        <f t="shared" si="15"/>
        <v>12.96</v>
      </c>
      <c r="E181">
        <f t="shared" si="16"/>
        <v>34.194151020461696</v>
      </c>
      <c r="F181">
        <f t="shared" si="17"/>
        <v>2.8058489795383039</v>
      </c>
      <c r="G181">
        <f t="shared" si="18"/>
        <v>7.5833756203737945E-2</v>
      </c>
      <c r="H181">
        <f t="shared" si="19"/>
        <v>2.8058489795383039</v>
      </c>
      <c r="I181">
        <f t="shared" si="20"/>
        <v>7.8727884959761418</v>
      </c>
    </row>
    <row r="182" spans="1:9">
      <c r="A182" s="1">
        <v>3.7</v>
      </c>
      <c r="B182" s="1">
        <v>25.1</v>
      </c>
      <c r="C182">
        <f t="shared" si="14"/>
        <v>92.87</v>
      </c>
      <c r="D182">
        <f t="shared" si="15"/>
        <v>13.690000000000001</v>
      </c>
      <c r="E182">
        <f t="shared" si="16"/>
        <v>33.731299526663044</v>
      </c>
      <c r="F182">
        <f t="shared" si="17"/>
        <v>8.6312995266630423</v>
      </c>
      <c r="G182">
        <f t="shared" si="18"/>
        <v>0.34387647516585823</v>
      </c>
      <c r="H182">
        <f t="shared" si="19"/>
        <v>-8.6312995266630423</v>
      </c>
      <c r="I182">
        <f t="shared" si="20"/>
        <v>74.499331518973662</v>
      </c>
    </row>
    <row r="183" spans="1:9">
      <c r="A183" s="1">
        <v>4.8</v>
      </c>
      <c r="B183" s="1">
        <v>26.212499999999999</v>
      </c>
      <c r="C183">
        <f t="shared" si="14"/>
        <v>125.82</v>
      </c>
      <c r="D183">
        <f t="shared" si="15"/>
        <v>23.04</v>
      </c>
      <c r="E183">
        <f t="shared" si="16"/>
        <v>28.639933094877843</v>
      </c>
      <c r="F183">
        <f t="shared" si="17"/>
        <v>2.4274330948778449</v>
      </c>
      <c r="G183">
        <f t="shared" si="18"/>
        <v>9.2605935903780454E-2</v>
      </c>
      <c r="H183">
        <f t="shared" si="19"/>
        <v>-2.4274330948778449</v>
      </c>
      <c r="I183">
        <f t="shared" si="20"/>
        <v>5.8924314301082319</v>
      </c>
    </row>
    <row r="184" spans="1:9">
      <c r="A184" s="1">
        <v>2.5</v>
      </c>
      <c r="B184" s="1">
        <v>32.910299999999999</v>
      </c>
      <c r="C184">
        <f t="shared" si="14"/>
        <v>82.275750000000002</v>
      </c>
      <c r="D184">
        <f t="shared" si="15"/>
        <v>6.25</v>
      </c>
      <c r="E184">
        <f t="shared" si="16"/>
        <v>39.285517452246893</v>
      </c>
      <c r="F184">
        <f t="shared" si="17"/>
        <v>6.3752174522468934</v>
      </c>
      <c r="G184">
        <f t="shared" si="18"/>
        <v>0.19371496012637057</v>
      </c>
      <c r="H184">
        <f t="shared" si="19"/>
        <v>-6.3752174522468934</v>
      </c>
      <c r="I184">
        <f t="shared" si="20"/>
        <v>40.643397563433368</v>
      </c>
    </row>
    <row r="185" spans="1:9">
      <c r="A185" s="1">
        <v>3.6</v>
      </c>
      <c r="B185" s="1">
        <v>35.1</v>
      </c>
      <c r="C185">
        <f t="shared" si="14"/>
        <v>126.36000000000001</v>
      </c>
      <c r="D185">
        <f t="shared" si="15"/>
        <v>12.96</v>
      </c>
      <c r="E185">
        <f t="shared" si="16"/>
        <v>34.194151020461696</v>
      </c>
      <c r="F185">
        <f t="shared" si="17"/>
        <v>0.90584897953830534</v>
      </c>
      <c r="G185">
        <f t="shared" si="18"/>
        <v>2.5807663234709552E-2</v>
      </c>
      <c r="H185">
        <f t="shared" si="19"/>
        <v>0.90584897953830534</v>
      </c>
      <c r="I185">
        <f t="shared" si="20"/>
        <v>0.82056237373058916</v>
      </c>
    </row>
    <row r="186" spans="1:9">
      <c r="A186" s="1">
        <v>3</v>
      </c>
      <c r="B186" s="1">
        <v>36.558999999999997</v>
      </c>
      <c r="C186">
        <f t="shared" si="14"/>
        <v>109.67699999999999</v>
      </c>
      <c r="D186">
        <f t="shared" si="15"/>
        <v>9</v>
      </c>
      <c r="E186">
        <f t="shared" si="16"/>
        <v>36.971259983253624</v>
      </c>
      <c r="F186">
        <f t="shared" si="17"/>
        <v>0.41225998325362667</v>
      </c>
      <c r="G186">
        <f t="shared" si="18"/>
        <v>1.1276566187631683E-2</v>
      </c>
      <c r="H186">
        <f t="shared" si="19"/>
        <v>-0.41225998325362667</v>
      </c>
      <c r="I186">
        <f t="shared" si="20"/>
        <v>0.16995829379228056</v>
      </c>
    </row>
    <row r="187" spans="1:9">
      <c r="A187" s="1">
        <v>3.8</v>
      </c>
      <c r="B187" s="1">
        <v>33.235700000000001</v>
      </c>
      <c r="C187">
        <f t="shared" si="14"/>
        <v>126.29566</v>
      </c>
      <c r="D187">
        <f t="shared" si="15"/>
        <v>14.44</v>
      </c>
      <c r="E187">
        <f t="shared" si="16"/>
        <v>33.268448032864384</v>
      </c>
      <c r="F187">
        <f t="shared" si="17"/>
        <v>3.2748032864382992E-2</v>
      </c>
      <c r="G187">
        <f t="shared" si="18"/>
        <v>9.8532700874008942E-4</v>
      </c>
      <c r="H187">
        <f t="shared" si="19"/>
        <v>-3.2748032864382992E-2</v>
      </c>
      <c r="I187">
        <f t="shared" si="20"/>
        <v>1.0724336564867086E-3</v>
      </c>
    </row>
    <row r="188" spans="1:9">
      <c r="A188" s="1">
        <v>2</v>
      </c>
      <c r="B188" s="1">
        <v>47.7</v>
      </c>
      <c r="C188">
        <f t="shared" si="14"/>
        <v>95.4</v>
      </c>
      <c r="D188">
        <f t="shared" si="15"/>
        <v>4</v>
      </c>
      <c r="E188">
        <f t="shared" si="16"/>
        <v>41.599774921240169</v>
      </c>
      <c r="F188">
        <f t="shared" si="17"/>
        <v>6.1002250787598342</v>
      </c>
      <c r="G188">
        <f t="shared" si="18"/>
        <v>0.12788731821299443</v>
      </c>
      <c r="H188">
        <f t="shared" si="19"/>
        <v>6.1002250787598342</v>
      </c>
      <c r="I188">
        <f t="shared" si="20"/>
        <v>37.212746011530427</v>
      </c>
    </row>
    <row r="189" spans="1:9">
      <c r="A189" s="1">
        <v>5.7</v>
      </c>
      <c r="B189" s="1">
        <v>34.5</v>
      </c>
      <c r="C189">
        <f t="shared" si="14"/>
        <v>196.65</v>
      </c>
      <c r="D189">
        <f t="shared" si="15"/>
        <v>32.49</v>
      </c>
      <c r="E189">
        <f t="shared" si="16"/>
        <v>24.474269650689955</v>
      </c>
      <c r="F189">
        <f t="shared" si="17"/>
        <v>10.025730349310045</v>
      </c>
      <c r="G189">
        <f t="shared" si="18"/>
        <v>0.29060087969014625</v>
      </c>
      <c r="H189">
        <f t="shared" si="19"/>
        <v>10.025730349310045</v>
      </c>
      <c r="I189">
        <f t="shared" si="20"/>
        <v>100.51526903707652</v>
      </c>
    </row>
    <row r="190" spans="1:9">
      <c r="A190" s="1">
        <v>5.7</v>
      </c>
      <c r="B190" s="1">
        <v>25.555099999999999</v>
      </c>
      <c r="C190">
        <f t="shared" si="14"/>
        <v>145.66407000000001</v>
      </c>
      <c r="D190">
        <f t="shared" si="15"/>
        <v>32.49</v>
      </c>
      <c r="E190">
        <f t="shared" si="16"/>
        <v>24.474269650689955</v>
      </c>
      <c r="F190">
        <f t="shared" si="17"/>
        <v>1.0808303493100446</v>
      </c>
      <c r="G190">
        <f t="shared" si="18"/>
        <v>4.2294115433320338E-2</v>
      </c>
      <c r="H190">
        <f t="shared" si="19"/>
        <v>1.0808303493100446</v>
      </c>
      <c r="I190">
        <f t="shared" si="20"/>
        <v>1.1681942439896731</v>
      </c>
    </row>
    <row r="191" spans="1:9">
      <c r="A191" s="1">
        <v>2.4</v>
      </c>
      <c r="B191" s="1">
        <v>35.587699999999998</v>
      </c>
      <c r="C191">
        <f t="shared" si="14"/>
        <v>85.410479999999993</v>
      </c>
      <c r="D191">
        <f t="shared" si="15"/>
        <v>5.76</v>
      </c>
      <c r="E191">
        <f t="shared" si="16"/>
        <v>39.748368946045552</v>
      </c>
      <c r="F191">
        <f t="shared" si="17"/>
        <v>4.1606689460455542</v>
      </c>
      <c r="G191">
        <f t="shared" si="18"/>
        <v>0.11691311734238387</v>
      </c>
      <c r="H191">
        <f t="shared" si="19"/>
        <v>-4.1606689460455542</v>
      </c>
      <c r="I191">
        <f t="shared" si="20"/>
        <v>17.311166078587821</v>
      </c>
    </row>
    <row r="192" spans="1:9">
      <c r="A192" s="1">
        <v>3.6</v>
      </c>
      <c r="B192" s="1">
        <v>38.1</v>
      </c>
      <c r="C192">
        <f t="shared" si="14"/>
        <v>137.16</v>
      </c>
      <c r="D192">
        <f t="shared" si="15"/>
        <v>12.96</v>
      </c>
      <c r="E192">
        <f t="shared" si="16"/>
        <v>34.194151020461696</v>
      </c>
      <c r="F192">
        <f t="shared" si="17"/>
        <v>3.9058489795383053</v>
      </c>
      <c r="G192">
        <f t="shared" si="18"/>
        <v>0.10251572124772454</v>
      </c>
      <c r="H192">
        <f t="shared" si="19"/>
        <v>3.9058489795383053</v>
      </c>
      <c r="I192">
        <f t="shared" si="20"/>
        <v>15.255656250960421</v>
      </c>
    </row>
    <row r="193" spans="1:9">
      <c r="A193" s="1">
        <v>1.8</v>
      </c>
      <c r="B193" s="1">
        <v>44.2</v>
      </c>
      <c r="C193">
        <f t="shared" si="14"/>
        <v>79.56</v>
      </c>
      <c r="D193">
        <f t="shared" si="15"/>
        <v>3.24</v>
      </c>
      <c r="E193">
        <f t="shared" si="16"/>
        <v>42.525477908837473</v>
      </c>
      <c r="F193">
        <f t="shared" si="17"/>
        <v>1.6745220911625296</v>
      </c>
      <c r="G193">
        <f t="shared" si="18"/>
        <v>3.7885115184672614E-2</v>
      </c>
      <c r="H193">
        <f t="shared" si="19"/>
        <v>1.6745220911625296</v>
      </c>
      <c r="I193">
        <f t="shared" si="20"/>
        <v>2.8040242337913313</v>
      </c>
    </row>
    <row r="194" spans="1:9">
      <c r="A194" s="1">
        <v>2</v>
      </c>
      <c r="B194" s="1">
        <v>41.521000000000001</v>
      </c>
      <c r="C194">
        <f t="shared" si="14"/>
        <v>83.042000000000002</v>
      </c>
      <c r="D194">
        <f t="shared" si="15"/>
        <v>4</v>
      </c>
      <c r="E194">
        <f t="shared" si="16"/>
        <v>41.599774921240169</v>
      </c>
      <c r="F194">
        <f t="shared" si="17"/>
        <v>7.8774921240167828E-2</v>
      </c>
      <c r="G194">
        <f t="shared" si="18"/>
        <v>1.8972308287413075E-3</v>
      </c>
      <c r="H194">
        <f t="shared" si="19"/>
        <v>-7.8774921240167828E-2</v>
      </c>
      <c r="I194">
        <f t="shared" si="20"/>
        <v>6.2054882163946447E-3</v>
      </c>
    </row>
    <row r="195" spans="1:9">
      <c r="A195" s="1">
        <v>3.5</v>
      </c>
      <c r="B195" s="1">
        <v>36.6</v>
      </c>
      <c r="C195">
        <f t="shared" ref="C195:C258" si="21">(A195*B195)</f>
        <v>128.1</v>
      </c>
      <c r="D195">
        <f t="shared" ref="D195:D258" si="22">(A195^2)</f>
        <v>12.25</v>
      </c>
      <c r="E195">
        <f t="shared" ref="E195:E258" si="23">($L$30+$L$29*A195)</f>
        <v>34.657002514260355</v>
      </c>
      <c r="F195">
        <f t="shared" ref="F195:F258" si="24">ABS(B195-E195)</f>
        <v>1.9429974857396459</v>
      </c>
      <c r="G195">
        <f t="shared" ref="G195:G258" si="25">F195/B195</f>
        <v>5.3087362998350977E-2</v>
      </c>
      <c r="H195">
        <f t="shared" ref="H195:H258" si="26">B195-E195</f>
        <v>1.9429974857396459</v>
      </c>
      <c r="I195">
        <f t="shared" ref="I195:I258" si="27">H195^2</f>
        <v>3.7752392295905857</v>
      </c>
    </row>
    <row r="196" spans="1:9">
      <c r="A196" s="1">
        <v>2</v>
      </c>
      <c r="B196" s="1">
        <v>42</v>
      </c>
      <c r="C196">
        <f t="shared" si="21"/>
        <v>84</v>
      </c>
      <c r="D196">
        <f t="shared" si="22"/>
        <v>4</v>
      </c>
      <c r="E196">
        <f t="shared" si="23"/>
        <v>41.599774921240169</v>
      </c>
      <c r="F196">
        <f t="shared" si="24"/>
        <v>0.40022507875983138</v>
      </c>
      <c r="G196">
        <f t="shared" si="25"/>
        <v>9.5291685419007476E-3</v>
      </c>
      <c r="H196">
        <f t="shared" si="26"/>
        <v>0.40022507875983138</v>
      </c>
      <c r="I196">
        <f t="shared" si="27"/>
        <v>0.16018011366831322</v>
      </c>
    </row>
    <row r="197" spans="1:9">
      <c r="A197" s="1">
        <v>2.4</v>
      </c>
      <c r="B197" s="1">
        <v>37.976399999999998</v>
      </c>
      <c r="C197">
        <f t="shared" si="21"/>
        <v>91.143359999999987</v>
      </c>
      <c r="D197">
        <f t="shared" si="22"/>
        <v>5.76</v>
      </c>
      <c r="E197">
        <f t="shared" si="23"/>
        <v>39.748368946045552</v>
      </c>
      <c r="F197">
        <f t="shared" si="24"/>
        <v>1.7719689460455541</v>
      </c>
      <c r="G197">
        <f t="shared" si="25"/>
        <v>4.6659739892289796E-2</v>
      </c>
      <c r="H197">
        <f t="shared" si="26"/>
        <v>-1.7719689460455541</v>
      </c>
      <c r="I197">
        <f t="shared" si="27"/>
        <v>3.139873945749792</v>
      </c>
    </row>
    <row r="198" spans="1:9">
      <c r="A198" s="1">
        <v>3.8</v>
      </c>
      <c r="B198" s="1">
        <v>34.255000000000003</v>
      </c>
      <c r="C198">
        <f t="shared" si="21"/>
        <v>130.16900000000001</v>
      </c>
      <c r="D198">
        <f t="shared" si="22"/>
        <v>14.44</v>
      </c>
      <c r="E198">
        <f t="shared" si="23"/>
        <v>33.268448032864384</v>
      </c>
      <c r="F198">
        <f t="shared" si="24"/>
        <v>0.98655196713561821</v>
      </c>
      <c r="G198">
        <f t="shared" si="25"/>
        <v>2.8800232583144597E-2</v>
      </c>
      <c r="H198">
        <f t="shared" si="26"/>
        <v>0.98655196713561821</v>
      </c>
      <c r="I198">
        <f t="shared" si="27"/>
        <v>0.97328478385915795</v>
      </c>
    </row>
    <row r="199" spans="1:9">
      <c r="A199" s="1">
        <v>4.5999999999999996</v>
      </c>
      <c r="B199" s="1">
        <v>22.7</v>
      </c>
      <c r="C199">
        <f t="shared" si="21"/>
        <v>104.41999999999999</v>
      </c>
      <c r="D199">
        <f t="shared" si="22"/>
        <v>21.159999999999997</v>
      </c>
      <c r="E199">
        <f t="shared" si="23"/>
        <v>29.565636082475155</v>
      </c>
      <c r="F199">
        <f t="shared" si="24"/>
        <v>6.8656360824751559</v>
      </c>
      <c r="G199">
        <f t="shared" si="25"/>
        <v>0.30245092874339896</v>
      </c>
      <c r="H199">
        <f t="shared" si="26"/>
        <v>-6.8656360824751559</v>
      </c>
      <c r="I199">
        <f t="shared" si="27"/>
        <v>47.136958816984809</v>
      </c>
    </row>
    <row r="200" spans="1:9">
      <c r="A200" s="1">
        <v>6</v>
      </c>
      <c r="B200" s="1">
        <v>30.5</v>
      </c>
      <c r="C200">
        <f t="shared" si="21"/>
        <v>183</v>
      </c>
      <c r="D200">
        <f t="shared" si="22"/>
        <v>36</v>
      </c>
      <c r="E200">
        <f t="shared" si="23"/>
        <v>23.085715169293991</v>
      </c>
      <c r="F200">
        <f t="shared" si="24"/>
        <v>7.4142848307060092</v>
      </c>
      <c r="G200">
        <f t="shared" si="25"/>
        <v>0.2430913059247872</v>
      </c>
      <c r="H200">
        <f t="shared" si="26"/>
        <v>7.4142848307060092</v>
      </c>
      <c r="I200">
        <f t="shared" si="27"/>
        <v>54.971619550837232</v>
      </c>
    </row>
    <row r="201" spans="1:9">
      <c r="A201" s="1">
        <v>5.3</v>
      </c>
      <c r="B201" s="1">
        <v>29.020499999999998</v>
      </c>
      <c r="C201">
        <f t="shared" si="21"/>
        <v>153.80865</v>
      </c>
      <c r="D201">
        <f t="shared" si="22"/>
        <v>28.09</v>
      </c>
      <c r="E201">
        <f t="shared" si="23"/>
        <v>26.325675625884571</v>
      </c>
      <c r="F201">
        <f t="shared" si="24"/>
        <v>2.6948243741154272</v>
      </c>
      <c r="G201">
        <f t="shared" si="25"/>
        <v>9.2859336473025189E-2</v>
      </c>
      <c r="H201">
        <f t="shared" si="26"/>
        <v>2.6948243741154272</v>
      </c>
      <c r="I201">
        <f t="shared" si="27"/>
        <v>7.2620784073266043</v>
      </c>
    </row>
    <row r="202" spans="1:9">
      <c r="A202" s="1">
        <v>4.7</v>
      </c>
      <c r="B202" s="1">
        <v>28.0198</v>
      </c>
      <c r="C202">
        <f t="shared" si="21"/>
        <v>131.69306</v>
      </c>
      <c r="D202">
        <f t="shared" si="22"/>
        <v>22.090000000000003</v>
      </c>
      <c r="E202">
        <f t="shared" si="23"/>
        <v>29.102784588676499</v>
      </c>
      <c r="F202">
        <f t="shared" si="24"/>
        <v>1.0829845886764993</v>
      </c>
      <c r="G202">
        <f t="shared" si="25"/>
        <v>3.8650689465181735E-2</v>
      </c>
      <c r="H202">
        <f t="shared" si="26"/>
        <v>-1.0829845886764993</v>
      </c>
      <c r="I202">
        <f t="shared" si="27"/>
        <v>1.1728556193108064</v>
      </c>
    </row>
    <row r="203" spans="1:9">
      <c r="A203" s="1">
        <v>2.5</v>
      </c>
      <c r="B203" s="1">
        <v>35.860599999999998</v>
      </c>
      <c r="C203">
        <f t="shared" si="21"/>
        <v>89.651499999999999</v>
      </c>
      <c r="D203">
        <f t="shared" si="22"/>
        <v>6.25</v>
      </c>
      <c r="E203">
        <f t="shared" si="23"/>
        <v>39.285517452246893</v>
      </c>
      <c r="F203">
        <f t="shared" si="24"/>
        <v>3.4249174522468948</v>
      </c>
      <c r="G203">
        <f t="shared" si="25"/>
        <v>9.5506417969774493E-2</v>
      </c>
      <c r="H203">
        <f t="shared" si="26"/>
        <v>-3.4249174522468948</v>
      </c>
      <c r="I203">
        <f t="shared" si="27"/>
        <v>11.730059554705361</v>
      </c>
    </row>
    <row r="204" spans="1:9">
      <c r="A204" s="1">
        <v>3.6</v>
      </c>
      <c r="B204" s="1">
        <v>40</v>
      </c>
      <c r="C204">
        <f t="shared" si="21"/>
        <v>144</v>
      </c>
      <c r="D204">
        <f t="shared" si="22"/>
        <v>12.96</v>
      </c>
      <c r="E204">
        <f t="shared" si="23"/>
        <v>34.194151020461696</v>
      </c>
      <c r="F204">
        <f t="shared" si="24"/>
        <v>5.8058489795383039</v>
      </c>
      <c r="G204">
        <f t="shared" si="25"/>
        <v>0.1451462244884576</v>
      </c>
      <c r="H204">
        <f t="shared" si="26"/>
        <v>5.8058489795383039</v>
      </c>
      <c r="I204">
        <f t="shared" si="27"/>
        <v>33.707882373205962</v>
      </c>
    </row>
    <row r="205" spans="1:9">
      <c r="A205" s="1">
        <v>3</v>
      </c>
      <c r="B205" s="1">
        <v>34.4</v>
      </c>
      <c r="C205">
        <f t="shared" si="21"/>
        <v>103.19999999999999</v>
      </c>
      <c r="D205">
        <f t="shared" si="22"/>
        <v>9</v>
      </c>
      <c r="E205">
        <f t="shared" si="23"/>
        <v>36.971259983253624</v>
      </c>
      <c r="F205">
        <f t="shared" si="24"/>
        <v>2.5712599832536256</v>
      </c>
      <c r="G205">
        <f t="shared" si="25"/>
        <v>7.4745929745744927E-2</v>
      </c>
      <c r="H205">
        <f t="shared" si="26"/>
        <v>-2.5712599832536256</v>
      </c>
      <c r="I205">
        <f t="shared" si="27"/>
        <v>6.6113779014814353</v>
      </c>
    </row>
    <row r="206" spans="1:9">
      <c r="A206" s="1">
        <v>2.5</v>
      </c>
      <c r="B206" s="1">
        <v>37.9</v>
      </c>
      <c r="C206">
        <f t="shared" si="21"/>
        <v>94.75</v>
      </c>
      <c r="D206">
        <f t="shared" si="22"/>
        <v>6.25</v>
      </c>
      <c r="E206">
        <f t="shared" si="23"/>
        <v>39.285517452246893</v>
      </c>
      <c r="F206">
        <f t="shared" si="24"/>
        <v>1.3855174522468943</v>
      </c>
      <c r="G206">
        <f t="shared" si="25"/>
        <v>3.6557188713638375E-2</v>
      </c>
      <c r="H206">
        <f t="shared" si="26"/>
        <v>-1.3855174522468943</v>
      </c>
      <c r="I206">
        <f t="shared" si="27"/>
        <v>1.9196586104807249</v>
      </c>
    </row>
    <row r="207" spans="1:9">
      <c r="A207" s="1">
        <v>2.2999999999999998</v>
      </c>
      <c r="B207" s="1">
        <v>34.4</v>
      </c>
      <c r="C207">
        <f t="shared" si="21"/>
        <v>79.11999999999999</v>
      </c>
      <c r="D207">
        <f t="shared" si="22"/>
        <v>5.2899999999999991</v>
      </c>
      <c r="E207">
        <f t="shared" si="23"/>
        <v>40.211220439844205</v>
      </c>
      <c r="F207">
        <f t="shared" si="24"/>
        <v>5.811220439844206</v>
      </c>
      <c r="G207">
        <f t="shared" si="25"/>
        <v>0.16893082673965715</v>
      </c>
      <c r="H207">
        <f t="shared" si="26"/>
        <v>-5.811220439844206</v>
      </c>
      <c r="I207">
        <f t="shared" si="27"/>
        <v>33.770283000463088</v>
      </c>
    </row>
    <row r="208" spans="1:9">
      <c r="A208" s="1">
        <v>2.4</v>
      </c>
      <c r="B208" s="1">
        <v>42.6</v>
      </c>
      <c r="C208">
        <f t="shared" si="21"/>
        <v>102.24</v>
      </c>
      <c r="D208">
        <f t="shared" si="22"/>
        <v>5.76</v>
      </c>
      <c r="E208">
        <f t="shared" si="23"/>
        <v>39.748368946045552</v>
      </c>
      <c r="F208">
        <f t="shared" si="24"/>
        <v>2.8516310539544492</v>
      </c>
      <c r="G208">
        <f t="shared" si="25"/>
        <v>6.6939696102217117E-2</v>
      </c>
      <c r="H208">
        <f t="shared" si="26"/>
        <v>2.8516310539544492</v>
      </c>
      <c r="I208">
        <f t="shared" si="27"/>
        <v>8.1317996678773632</v>
      </c>
    </row>
    <row r="209" spans="1:9">
      <c r="A209" s="1">
        <v>3</v>
      </c>
      <c r="B209" s="1">
        <v>35.883099999999999</v>
      </c>
      <c r="C209">
        <f t="shared" si="21"/>
        <v>107.6493</v>
      </c>
      <c r="D209">
        <f t="shared" si="22"/>
        <v>9</v>
      </c>
      <c r="E209">
        <f t="shared" si="23"/>
        <v>36.971259983253624</v>
      </c>
      <c r="F209">
        <f t="shared" si="24"/>
        <v>1.0881599832536253</v>
      </c>
      <c r="G209">
        <f t="shared" si="25"/>
        <v>3.0325138665656684E-2</v>
      </c>
      <c r="H209">
        <f t="shared" si="26"/>
        <v>-1.0881599832536253</v>
      </c>
      <c r="I209">
        <f t="shared" si="27"/>
        <v>1.18409214915453</v>
      </c>
    </row>
    <row r="210" spans="1:9">
      <c r="A210" s="1">
        <v>2</v>
      </c>
      <c r="B210" s="1">
        <v>34.9</v>
      </c>
      <c r="C210">
        <f t="shared" si="21"/>
        <v>69.8</v>
      </c>
      <c r="D210">
        <f t="shared" si="22"/>
        <v>4</v>
      </c>
      <c r="E210">
        <f t="shared" si="23"/>
        <v>41.599774921240169</v>
      </c>
      <c r="F210">
        <f t="shared" si="24"/>
        <v>6.69977492124017</v>
      </c>
      <c r="G210">
        <f t="shared" si="25"/>
        <v>0.19197062811576418</v>
      </c>
      <c r="H210">
        <f t="shared" si="26"/>
        <v>-6.69977492124017</v>
      </c>
      <c r="I210">
        <f t="shared" si="27"/>
        <v>44.886983995278726</v>
      </c>
    </row>
    <row r="211" spans="1:9">
      <c r="A211" s="1">
        <v>2.4</v>
      </c>
      <c r="B211" s="1">
        <v>44.344000000000001</v>
      </c>
      <c r="C211">
        <f t="shared" si="21"/>
        <v>106.4256</v>
      </c>
      <c r="D211">
        <f t="shared" si="22"/>
        <v>5.76</v>
      </c>
      <c r="E211">
        <f t="shared" si="23"/>
        <v>39.748368946045552</v>
      </c>
      <c r="F211">
        <f t="shared" si="24"/>
        <v>4.5956310539544489</v>
      </c>
      <c r="G211">
        <f t="shared" si="25"/>
        <v>0.10363591588387265</v>
      </c>
      <c r="H211">
        <f t="shared" si="26"/>
        <v>4.5956310539544489</v>
      </c>
      <c r="I211">
        <f t="shared" si="27"/>
        <v>21.119824784070477</v>
      </c>
    </row>
    <row r="212" spans="1:9">
      <c r="A212" s="1">
        <v>3.5</v>
      </c>
      <c r="B212" s="1">
        <v>30.549900000000001</v>
      </c>
      <c r="C212">
        <f t="shared" si="21"/>
        <v>106.92465</v>
      </c>
      <c r="D212">
        <f t="shared" si="22"/>
        <v>12.25</v>
      </c>
      <c r="E212">
        <f t="shared" si="23"/>
        <v>34.657002514260355</v>
      </c>
      <c r="F212">
        <f t="shared" si="24"/>
        <v>4.1071025142603546</v>
      </c>
      <c r="G212">
        <f t="shared" si="25"/>
        <v>0.13443914756710676</v>
      </c>
      <c r="H212">
        <f t="shared" si="26"/>
        <v>-4.1071025142603546</v>
      </c>
      <c r="I212">
        <f t="shared" si="27"/>
        <v>16.868291062643724</v>
      </c>
    </row>
    <row r="213" spans="1:9">
      <c r="A213" s="1">
        <v>2.5</v>
      </c>
      <c r="B213" s="1">
        <v>45.672899999999998</v>
      </c>
      <c r="C213">
        <f t="shared" si="21"/>
        <v>114.18225</v>
      </c>
      <c r="D213">
        <f t="shared" si="22"/>
        <v>6.25</v>
      </c>
      <c r="E213">
        <f t="shared" si="23"/>
        <v>39.285517452246893</v>
      </c>
      <c r="F213">
        <f t="shared" si="24"/>
        <v>6.3873825477531057</v>
      </c>
      <c r="G213">
        <f t="shared" si="25"/>
        <v>0.13985060172997787</v>
      </c>
      <c r="H213">
        <f t="shared" si="26"/>
        <v>6.3873825477531057</v>
      </c>
      <c r="I213">
        <f t="shared" si="27"/>
        <v>40.798655811340957</v>
      </c>
    </row>
    <row r="214" spans="1:9">
      <c r="A214" s="1">
        <v>3.5</v>
      </c>
      <c r="B214" s="1">
        <v>30.2</v>
      </c>
      <c r="C214">
        <f t="shared" si="21"/>
        <v>105.7</v>
      </c>
      <c r="D214">
        <f t="shared" si="22"/>
        <v>12.25</v>
      </c>
      <c r="E214">
        <f t="shared" si="23"/>
        <v>34.657002514260355</v>
      </c>
      <c r="F214">
        <f t="shared" si="24"/>
        <v>4.4570025142603562</v>
      </c>
      <c r="G214">
        <f t="shared" si="25"/>
        <v>0.14758286471060783</v>
      </c>
      <c r="H214">
        <f t="shared" si="26"/>
        <v>-4.4570025142603562</v>
      </c>
      <c r="I214">
        <f t="shared" si="27"/>
        <v>19.864871412123136</v>
      </c>
    </row>
    <row r="215" spans="1:9">
      <c r="A215" s="1">
        <v>4.4000000000000004</v>
      </c>
      <c r="B215" s="1">
        <v>24.9</v>
      </c>
      <c r="C215">
        <f t="shared" si="21"/>
        <v>109.56</v>
      </c>
      <c r="D215">
        <f t="shared" si="22"/>
        <v>19.360000000000003</v>
      </c>
      <c r="E215">
        <f t="shared" si="23"/>
        <v>30.49133907007246</v>
      </c>
      <c r="F215">
        <f t="shared" si="24"/>
        <v>5.5913390700724612</v>
      </c>
      <c r="G215">
        <f t="shared" si="25"/>
        <v>0.22455176988242817</v>
      </c>
      <c r="H215">
        <f t="shared" si="26"/>
        <v>-5.5913390700724612</v>
      </c>
      <c r="I215">
        <f t="shared" si="27"/>
        <v>31.263072596518775</v>
      </c>
    </row>
    <row r="216" spans="1:9">
      <c r="A216" s="1">
        <v>3</v>
      </c>
      <c r="B216" s="1">
        <v>38.169600000000003</v>
      </c>
      <c r="C216">
        <f t="shared" si="21"/>
        <v>114.50880000000001</v>
      </c>
      <c r="D216">
        <f t="shared" si="22"/>
        <v>9</v>
      </c>
      <c r="E216">
        <f t="shared" si="23"/>
        <v>36.971259983253624</v>
      </c>
      <c r="F216">
        <f t="shared" si="24"/>
        <v>1.1983400167463785</v>
      </c>
      <c r="G216">
        <f t="shared" si="25"/>
        <v>3.1395142122169956E-2</v>
      </c>
      <c r="H216">
        <f t="shared" si="26"/>
        <v>1.1983400167463785</v>
      </c>
      <c r="I216">
        <f t="shared" si="27"/>
        <v>1.4360187957357107</v>
      </c>
    </row>
    <row r="217" spans="1:9">
      <c r="A217" s="1">
        <v>6.3</v>
      </c>
      <c r="B217" s="1">
        <v>24.8202</v>
      </c>
      <c r="C217">
        <f t="shared" si="21"/>
        <v>156.36725999999999</v>
      </c>
      <c r="D217">
        <f t="shared" si="22"/>
        <v>39.69</v>
      </c>
      <c r="E217">
        <f t="shared" si="23"/>
        <v>21.697160687898027</v>
      </c>
      <c r="F217">
        <f t="shared" si="24"/>
        <v>3.1230393121019731</v>
      </c>
      <c r="G217">
        <f t="shared" si="25"/>
        <v>0.12582651679285312</v>
      </c>
      <c r="H217">
        <f t="shared" si="26"/>
        <v>3.1230393121019731</v>
      </c>
      <c r="I217">
        <f t="shared" si="27"/>
        <v>9.7533745449343652</v>
      </c>
    </row>
    <row r="218" spans="1:9">
      <c r="A218" s="1">
        <v>4</v>
      </c>
      <c r="B218" s="1">
        <v>26.82</v>
      </c>
      <c r="C218">
        <f t="shared" si="21"/>
        <v>107.28</v>
      </c>
      <c r="D218">
        <f t="shared" si="22"/>
        <v>16</v>
      </c>
      <c r="E218">
        <f t="shared" si="23"/>
        <v>32.34274504526708</v>
      </c>
      <c r="F218">
        <f t="shared" si="24"/>
        <v>5.5227450452670794</v>
      </c>
      <c r="G218">
        <f t="shared" si="25"/>
        <v>0.20591890549094255</v>
      </c>
      <c r="H218">
        <f t="shared" si="26"/>
        <v>-5.5227450452670794</v>
      </c>
      <c r="I218">
        <f t="shared" si="27"/>
        <v>30.500712835022075</v>
      </c>
    </row>
    <row r="219" spans="1:9">
      <c r="A219" s="1">
        <v>4.5999999999999996</v>
      </c>
      <c r="B219" s="1">
        <v>26.782900000000001</v>
      </c>
      <c r="C219">
        <f t="shared" si="21"/>
        <v>123.20134</v>
      </c>
      <c r="D219">
        <f t="shared" si="22"/>
        <v>21.159999999999997</v>
      </c>
      <c r="E219">
        <f t="shared" si="23"/>
        <v>29.565636082475155</v>
      </c>
      <c r="F219">
        <f t="shared" si="24"/>
        <v>2.7827360824751537</v>
      </c>
      <c r="G219">
        <f t="shared" si="25"/>
        <v>0.10389973014405286</v>
      </c>
      <c r="H219">
        <f t="shared" si="26"/>
        <v>-2.7827360824751537</v>
      </c>
      <c r="I219">
        <f t="shared" si="27"/>
        <v>7.7436201047091657</v>
      </c>
    </row>
    <row r="220" spans="1:9">
      <c r="A220" s="1">
        <v>3.6</v>
      </c>
      <c r="B220" s="1">
        <v>40</v>
      </c>
      <c r="C220">
        <f t="shared" si="21"/>
        <v>144</v>
      </c>
      <c r="D220">
        <f t="shared" si="22"/>
        <v>12.96</v>
      </c>
      <c r="E220">
        <f t="shared" si="23"/>
        <v>34.194151020461696</v>
      </c>
      <c r="F220">
        <f t="shared" si="24"/>
        <v>5.8058489795383039</v>
      </c>
      <c r="G220">
        <f t="shared" si="25"/>
        <v>0.1451462244884576</v>
      </c>
      <c r="H220">
        <f t="shared" si="26"/>
        <v>5.8058489795383039</v>
      </c>
      <c r="I220">
        <f t="shared" si="27"/>
        <v>33.707882373205962</v>
      </c>
    </row>
    <row r="221" spans="1:9">
      <c r="A221" s="1">
        <v>6.2</v>
      </c>
      <c r="B221" s="1">
        <v>25.802600000000002</v>
      </c>
      <c r="C221">
        <f t="shared" si="21"/>
        <v>159.97612000000001</v>
      </c>
      <c r="D221">
        <f t="shared" si="22"/>
        <v>38.440000000000005</v>
      </c>
      <c r="E221">
        <f t="shared" si="23"/>
        <v>22.160012181696683</v>
      </c>
      <c r="F221">
        <f t="shared" si="24"/>
        <v>3.6425878183033191</v>
      </c>
      <c r="G221">
        <f t="shared" si="25"/>
        <v>0.14117134778291021</v>
      </c>
      <c r="H221">
        <f t="shared" si="26"/>
        <v>3.6425878183033191</v>
      </c>
      <c r="I221">
        <f t="shared" si="27"/>
        <v>13.268446014051735</v>
      </c>
    </row>
    <row r="222" spans="1:9">
      <c r="A222" s="1">
        <v>3.8</v>
      </c>
      <c r="B222" s="1">
        <v>27.372</v>
      </c>
      <c r="C222">
        <f t="shared" si="21"/>
        <v>104.0136</v>
      </c>
      <c r="D222">
        <f t="shared" si="22"/>
        <v>14.44</v>
      </c>
      <c r="E222">
        <f t="shared" si="23"/>
        <v>33.268448032864384</v>
      </c>
      <c r="F222">
        <f t="shared" si="24"/>
        <v>5.8964480328643845</v>
      </c>
      <c r="G222">
        <f t="shared" si="25"/>
        <v>0.21541896948941927</v>
      </c>
      <c r="H222">
        <f t="shared" si="26"/>
        <v>-5.8964480328643845</v>
      </c>
      <c r="I222">
        <f t="shared" si="27"/>
        <v>34.768099404270266</v>
      </c>
    </row>
    <row r="223" spans="1:9">
      <c r="A223" s="1">
        <v>4.8</v>
      </c>
      <c r="B223" s="1">
        <v>25.7761</v>
      </c>
      <c r="C223">
        <f t="shared" si="21"/>
        <v>123.72528</v>
      </c>
      <c r="D223">
        <f t="shared" si="22"/>
        <v>23.04</v>
      </c>
      <c r="E223">
        <f t="shared" si="23"/>
        <v>28.639933094877843</v>
      </c>
      <c r="F223">
        <f t="shared" si="24"/>
        <v>2.8638330948778439</v>
      </c>
      <c r="G223">
        <f t="shared" si="25"/>
        <v>0.11110420485945678</v>
      </c>
      <c r="H223">
        <f t="shared" si="26"/>
        <v>-2.8638330948778439</v>
      </c>
      <c r="I223">
        <f t="shared" si="27"/>
        <v>8.20153999531761</v>
      </c>
    </row>
    <row r="224" spans="1:9">
      <c r="A224" s="1">
        <v>2</v>
      </c>
      <c r="B224" s="1">
        <v>60.1</v>
      </c>
      <c r="C224">
        <f t="shared" si="21"/>
        <v>120.2</v>
      </c>
      <c r="D224">
        <f t="shared" si="22"/>
        <v>4</v>
      </c>
      <c r="E224">
        <f t="shared" si="23"/>
        <v>41.599774921240169</v>
      </c>
      <c r="F224">
        <f t="shared" si="24"/>
        <v>18.500225078759833</v>
      </c>
      <c r="G224">
        <f t="shared" si="25"/>
        <v>0.30782404457171103</v>
      </c>
      <c r="H224">
        <f t="shared" si="26"/>
        <v>18.500225078759833</v>
      </c>
      <c r="I224">
        <f t="shared" si="27"/>
        <v>342.25832796477425</v>
      </c>
    </row>
    <row r="225" spans="1:9">
      <c r="A225" s="1">
        <v>1.6</v>
      </c>
      <c r="B225" s="1">
        <v>52</v>
      </c>
      <c r="C225">
        <f t="shared" si="21"/>
        <v>83.2</v>
      </c>
      <c r="D225">
        <f t="shared" si="22"/>
        <v>2.5600000000000005</v>
      </c>
      <c r="E225">
        <f t="shared" si="23"/>
        <v>43.451180896434785</v>
      </c>
      <c r="F225">
        <f t="shared" si="24"/>
        <v>8.548819103565215</v>
      </c>
      <c r="G225">
        <f t="shared" si="25"/>
        <v>0.16440036737625413</v>
      </c>
      <c r="H225">
        <f t="shared" si="26"/>
        <v>8.548819103565215</v>
      </c>
      <c r="I225">
        <f t="shared" si="27"/>
        <v>73.08230806548157</v>
      </c>
    </row>
    <row r="226" spans="1:9">
      <c r="A226" s="1">
        <v>5</v>
      </c>
      <c r="B226" s="1">
        <v>30.802700000000002</v>
      </c>
      <c r="C226">
        <f t="shared" si="21"/>
        <v>154.01350000000002</v>
      </c>
      <c r="D226">
        <f t="shared" si="22"/>
        <v>25</v>
      </c>
      <c r="E226">
        <f t="shared" si="23"/>
        <v>27.714230107280535</v>
      </c>
      <c r="F226">
        <f t="shared" si="24"/>
        <v>3.0884698927194663</v>
      </c>
      <c r="G226">
        <f t="shared" si="25"/>
        <v>0.10026620694677629</v>
      </c>
      <c r="H226">
        <f t="shared" si="26"/>
        <v>3.0884698927194663</v>
      </c>
      <c r="I226">
        <f t="shared" si="27"/>
        <v>9.5386462782345909</v>
      </c>
    </row>
    <row r="227" spans="1:9">
      <c r="A227" s="1">
        <v>3.5</v>
      </c>
      <c r="B227" s="1">
        <v>34.200000000000003</v>
      </c>
      <c r="C227">
        <f t="shared" si="21"/>
        <v>119.70000000000002</v>
      </c>
      <c r="D227">
        <f t="shared" si="22"/>
        <v>12.25</v>
      </c>
      <c r="E227">
        <f t="shared" si="23"/>
        <v>34.657002514260355</v>
      </c>
      <c r="F227">
        <f t="shared" si="24"/>
        <v>0.45700251426035265</v>
      </c>
      <c r="G227">
        <f t="shared" si="25"/>
        <v>1.3362646615799783E-2</v>
      </c>
      <c r="H227">
        <f t="shared" si="26"/>
        <v>-0.45700251426035265</v>
      </c>
      <c r="I227">
        <f t="shared" si="27"/>
        <v>0.20885129804028382</v>
      </c>
    </row>
    <row r="228" spans="1:9">
      <c r="A228" s="1">
        <v>5.2</v>
      </c>
      <c r="B228" s="1">
        <v>25.4</v>
      </c>
      <c r="C228">
        <f t="shared" si="21"/>
        <v>132.07999999999998</v>
      </c>
      <c r="D228">
        <f t="shared" si="22"/>
        <v>27.040000000000003</v>
      </c>
      <c r="E228">
        <f t="shared" si="23"/>
        <v>26.788527119683227</v>
      </c>
      <c r="F228">
        <f t="shared" si="24"/>
        <v>1.3885271196832285</v>
      </c>
      <c r="G228">
        <f t="shared" si="25"/>
        <v>5.4666422034772781E-2</v>
      </c>
      <c r="H228">
        <f t="shared" si="26"/>
        <v>-1.3885271196832285</v>
      </c>
      <c r="I228">
        <f t="shared" si="27"/>
        <v>1.9280075620958028</v>
      </c>
    </row>
    <row r="229" spans="1:9">
      <c r="A229" s="1">
        <v>1.8</v>
      </c>
      <c r="B229" s="1">
        <v>47.2</v>
      </c>
      <c r="C229">
        <f t="shared" si="21"/>
        <v>84.960000000000008</v>
      </c>
      <c r="D229">
        <f t="shared" si="22"/>
        <v>3.24</v>
      </c>
      <c r="E229">
        <f t="shared" si="23"/>
        <v>42.525477908837473</v>
      </c>
      <c r="F229">
        <f t="shared" si="24"/>
        <v>4.6745220911625296</v>
      </c>
      <c r="G229">
        <f t="shared" si="25"/>
        <v>9.9036484982256978E-2</v>
      </c>
      <c r="H229">
        <f t="shared" si="26"/>
        <v>4.6745220911625296</v>
      </c>
      <c r="I229">
        <f t="shared" si="27"/>
        <v>21.851156780766509</v>
      </c>
    </row>
    <row r="230" spans="1:9">
      <c r="A230" s="1">
        <v>2.5</v>
      </c>
      <c r="B230" s="1">
        <v>40.4</v>
      </c>
      <c r="C230">
        <f t="shared" si="21"/>
        <v>101</v>
      </c>
      <c r="D230">
        <f t="shared" si="22"/>
        <v>6.25</v>
      </c>
      <c r="E230">
        <f t="shared" si="23"/>
        <v>39.285517452246893</v>
      </c>
      <c r="F230">
        <f t="shared" si="24"/>
        <v>1.1144825477531057</v>
      </c>
      <c r="G230">
        <f t="shared" si="25"/>
        <v>2.7586201677057075E-2</v>
      </c>
      <c r="H230">
        <f t="shared" si="26"/>
        <v>1.1144825477531057</v>
      </c>
      <c r="I230">
        <f t="shared" si="27"/>
        <v>1.2420713492462536</v>
      </c>
    </row>
    <row r="231" spans="1:9">
      <c r="A231" s="1">
        <v>4.7</v>
      </c>
      <c r="B231" s="1">
        <v>23.8</v>
      </c>
      <c r="C231">
        <f t="shared" si="21"/>
        <v>111.86000000000001</v>
      </c>
      <c r="D231">
        <f t="shared" si="22"/>
        <v>22.090000000000003</v>
      </c>
      <c r="E231">
        <f t="shared" si="23"/>
        <v>29.102784588676499</v>
      </c>
      <c r="F231">
        <f t="shared" si="24"/>
        <v>5.3027845886764986</v>
      </c>
      <c r="G231">
        <f t="shared" si="25"/>
        <v>0.22280607515447473</v>
      </c>
      <c r="H231">
        <f t="shared" si="26"/>
        <v>-5.3027845886764986</v>
      </c>
      <c r="I231">
        <f t="shared" si="27"/>
        <v>28.119524393904982</v>
      </c>
    </row>
    <row r="232" spans="1:9">
      <c r="A232" s="1">
        <v>2</v>
      </c>
      <c r="B232" s="1">
        <v>42.457900000000002</v>
      </c>
      <c r="C232">
        <f t="shared" si="21"/>
        <v>84.915800000000004</v>
      </c>
      <c r="D232">
        <f t="shared" si="22"/>
        <v>4</v>
      </c>
      <c r="E232">
        <f t="shared" si="23"/>
        <v>41.599774921240169</v>
      </c>
      <c r="F232">
        <f t="shared" si="24"/>
        <v>0.85812507875983357</v>
      </c>
      <c r="G232">
        <f t="shared" si="25"/>
        <v>2.0211199300008562E-2</v>
      </c>
      <c r="H232">
        <f t="shared" si="26"/>
        <v>0.85812507875983357</v>
      </c>
      <c r="I232">
        <f t="shared" si="27"/>
        <v>0.73637865079657061</v>
      </c>
    </row>
    <row r="233" spans="1:9">
      <c r="A233" s="1">
        <v>3.5</v>
      </c>
      <c r="B233" s="1">
        <v>34.6</v>
      </c>
      <c r="C233">
        <f t="shared" si="21"/>
        <v>121.10000000000001</v>
      </c>
      <c r="D233">
        <f t="shared" si="22"/>
        <v>12.25</v>
      </c>
      <c r="E233">
        <f t="shared" si="23"/>
        <v>34.657002514260355</v>
      </c>
      <c r="F233">
        <f t="shared" si="24"/>
        <v>5.7002514260354076E-2</v>
      </c>
      <c r="G233">
        <f t="shared" si="25"/>
        <v>1.6474715104148577E-3</v>
      </c>
      <c r="H233">
        <f t="shared" si="26"/>
        <v>-5.7002514260354076E-2</v>
      </c>
      <c r="I233">
        <f t="shared" si="27"/>
        <v>3.2492866320018698E-3</v>
      </c>
    </row>
    <row r="234" spans="1:9">
      <c r="A234" s="1">
        <v>2.5</v>
      </c>
      <c r="B234" s="1">
        <v>40.4</v>
      </c>
      <c r="C234">
        <f t="shared" si="21"/>
        <v>101</v>
      </c>
      <c r="D234">
        <f t="shared" si="22"/>
        <v>6.25</v>
      </c>
      <c r="E234">
        <f t="shared" si="23"/>
        <v>39.285517452246893</v>
      </c>
      <c r="F234">
        <f t="shared" si="24"/>
        <v>1.1144825477531057</v>
      </c>
      <c r="G234">
        <f t="shared" si="25"/>
        <v>2.7586201677057075E-2</v>
      </c>
      <c r="H234">
        <f t="shared" si="26"/>
        <v>1.1144825477531057</v>
      </c>
      <c r="I234">
        <f t="shared" si="27"/>
        <v>1.2420713492462536</v>
      </c>
    </row>
    <row r="235" spans="1:9">
      <c r="A235" s="1">
        <v>2</v>
      </c>
      <c r="B235" s="1">
        <v>33.4</v>
      </c>
      <c r="C235">
        <f t="shared" si="21"/>
        <v>66.8</v>
      </c>
      <c r="D235">
        <f t="shared" si="22"/>
        <v>4</v>
      </c>
      <c r="E235">
        <f t="shared" si="23"/>
        <v>41.599774921240169</v>
      </c>
      <c r="F235">
        <f t="shared" si="24"/>
        <v>8.19977492124017</v>
      </c>
      <c r="G235">
        <f t="shared" si="25"/>
        <v>0.2455022431509033</v>
      </c>
      <c r="H235">
        <f t="shared" si="26"/>
        <v>-8.19977492124017</v>
      </c>
      <c r="I235">
        <f t="shared" si="27"/>
        <v>67.236308758999243</v>
      </c>
    </row>
    <row r="236" spans="1:9">
      <c r="A236" s="1">
        <v>2</v>
      </c>
      <c r="B236" s="1">
        <v>38.499699999999997</v>
      </c>
      <c r="C236">
        <f t="shared" si="21"/>
        <v>76.999399999999994</v>
      </c>
      <c r="D236">
        <f t="shared" si="22"/>
        <v>4</v>
      </c>
      <c r="E236">
        <f t="shared" si="23"/>
        <v>41.599774921240169</v>
      </c>
      <c r="F236">
        <f t="shared" si="24"/>
        <v>3.1000749212401715</v>
      </c>
      <c r="G236">
        <f t="shared" si="25"/>
        <v>8.0522053970295132E-2</v>
      </c>
      <c r="H236">
        <f t="shared" si="26"/>
        <v>-3.1000749212401715</v>
      </c>
      <c r="I236">
        <f t="shared" si="27"/>
        <v>9.6104645173022547</v>
      </c>
    </row>
    <row r="237" spans="1:9">
      <c r="A237" s="1">
        <v>3.5</v>
      </c>
      <c r="B237" s="1">
        <v>34.6</v>
      </c>
      <c r="C237">
        <f t="shared" si="21"/>
        <v>121.10000000000001</v>
      </c>
      <c r="D237">
        <f t="shared" si="22"/>
        <v>12.25</v>
      </c>
      <c r="E237">
        <f t="shared" si="23"/>
        <v>34.657002514260355</v>
      </c>
      <c r="F237">
        <f t="shared" si="24"/>
        <v>5.7002514260354076E-2</v>
      </c>
      <c r="G237">
        <f t="shared" si="25"/>
        <v>1.6474715104148577E-3</v>
      </c>
      <c r="H237">
        <f t="shared" si="26"/>
        <v>-5.7002514260354076E-2</v>
      </c>
      <c r="I237">
        <f t="shared" si="27"/>
        <v>3.2492866320018698E-3</v>
      </c>
    </row>
    <row r="238" spans="1:9">
      <c r="A238" s="1">
        <v>4.8</v>
      </c>
      <c r="B238" s="1">
        <v>32.026299999999999</v>
      </c>
      <c r="C238">
        <f t="shared" si="21"/>
        <v>153.72623999999999</v>
      </c>
      <c r="D238">
        <f t="shared" si="22"/>
        <v>23.04</v>
      </c>
      <c r="E238">
        <f t="shared" si="23"/>
        <v>28.639933094877843</v>
      </c>
      <c r="F238">
        <f t="shared" si="24"/>
        <v>3.3863669051221557</v>
      </c>
      <c r="G238">
        <f t="shared" si="25"/>
        <v>0.10573706313630223</v>
      </c>
      <c r="H238">
        <f t="shared" si="26"/>
        <v>3.3863669051221557</v>
      </c>
      <c r="I238">
        <f t="shared" si="27"/>
        <v>11.467480816106606</v>
      </c>
    </row>
    <row r="239" spans="1:9">
      <c r="A239" s="1">
        <v>6</v>
      </c>
      <c r="B239" s="1">
        <v>30.299900000000001</v>
      </c>
      <c r="C239">
        <f t="shared" si="21"/>
        <v>181.79939999999999</v>
      </c>
      <c r="D239">
        <f t="shared" si="22"/>
        <v>36</v>
      </c>
      <c r="E239">
        <f t="shared" si="23"/>
        <v>23.085715169293991</v>
      </c>
      <c r="F239">
        <f t="shared" si="24"/>
        <v>7.2141848307060101</v>
      </c>
      <c r="G239">
        <f t="shared" si="25"/>
        <v>0.23809269438862868</v>
      </c>
      <c r="H239">
        <f t="shared" si="26"/>
        <v>7.2141848307060101</v>
      </c>
      <c r="I239">
        <f t="shared" si="27"/>
        <v>52.044462771588705</v>
      </c>
    </row>
    <row r="240" spans="1:9">
      <c r="A240" s="1">
        <v>3.8</v>
      </c>
      <c r="B240" s="1">
        <v>26.9</v>
      </c>
      <c r="C240">
        <f t="shared" si="21"/>
        <v>102.21999999999998</v>
      </c>
      <c r="D240">
        <f t="shared" si="22"/>
        <v>14.44</v>
      </c>
      <c r="E240">
        <f t="shared" si="23"/>
        <v>33.268448032864384</v>
      </c>
      <c r="F240">
        <f t="shared" si="24"/>
        <v>6.3684480328643858</v>
      </c>
      <c r="G240">
        <f t="shared" si="25"/>
        <v>0.23674528003213333</v>
      </c>
      <c r="H240">
        <f t="shared" si="26"/>
        <v>-6.3684480328643858</v>
      </c>
      <c r="I240">
        <f t="shared" si="27"/>
        <v>40.557130347294262</v>
      </c>
    </row>
    <row r="241" spans="1:9">
      <c r="A241" s="1">
        <v>2.9</v>
      </c>
      <c r="B241" s="1">
        <v>35.258200000000002</v>
      </c>
      <c r="C241">
        <f t="shared" si="21"/>
        <v>102.24878</v>
      </c>
      <c r="D241">
        <f t="shared" si="22"/>
        <v>8.41</v>
      </c>
      <c r="E241">
        <f t="shared" si="23"/>
        <v>37.434111477052276</v>
      </c>
      <c r="F241">
        <f t="shared" si="24"/>
        <v>2.1759114770522743</v>
      </c>
      <c r="G241">
        <f t="shared" si="25"/>
        <v>6.1713629086347976E-2</v>
      </c>
      <c r="H241">
        <f t="shared" si="26"/>
        <v>-2.1759114770522743</v>
      </c>
      <c r="I241">
        <f t="shared" si="27"/>
        <v>4.73459075596781</v>
      </c>
    </row>
    <row r="242" spans="1:9">
      <c r="A242" s="1">
        <v>6.2</v>
      </c>
      <c r="B242" s="1">
        <v>26</v>
      </c>
      <c r="C242">
        <f t="shared" si="21"/>
        <v>161.20000000000002</v>
      </c>
      <c r="D242">
        <f t="shared" si="22"/>
        <v>38.440000000000005</v>
      </c>
      <c r="E242">
        <f t="shared" si="23"/>
        <v>22.160012181696683</v>
      </c>
      <c r="F242">
        <f t="shared" si="24"/>
        <v>3.8399878183033174</v>
      </c>
      <c r="G242">
        <f t="shared" si="25"/>
        <v>0.14769183916551221</v>
      </c>
      <c r="H242">
        <f t="shared" si="26"/>
        <v>3.8399878183033174</v>
      </c>
      <c r="I242">
        <f t="shared" si="27"/>
        <v>14.74550644471787</v>
      </c>
    </row>
    <row r="243" spans="1:9">
      <c r="A243" s="1">
        <v>3.6</v>
      </c>
      <c r="B243" s="1">
        <v>36.439500000000002</v>
      </c>
      <c r="C243">
        <f t="shared" si="21"/>
        <v>131.18220000000002</v>
      </c>
      <c r="D243">
        <f t="shared" si="22"/>
        <v>12.96</v>
      </c>
      <c r="E243">
        <f t="shared" si="23"/>
        <v>34.194151020461696</v>
      </c>
      <c r="F243">
        <f t="shared" si="24"/>
        <v>2.2453489795383064</v>
      </c>
      <c r="G243">
        <f t="shared" si="25"/>
        <v>6.1618545247281283E-2</v>
      </c>
      <c r="H243">
        <f t="shared" si="26"/>
        <v>2.2453489795383064</v>
      </c>
      <c r="I243">
        <f t="shared" si="27"/>
        <v>5.0415920399137137</v>
      </c>
    </row>
    <row r="244" spans="1:9">
      <c r="A244" s="1">
        <v>2.4</v>
      </c>
      <c r="B244" s="1">
        <v>39.204099999999997</v>
      </c>
      <c r="C244">
        <f t="shared" si="21"/>
        <v>94.089839999999995</v>
      </c>
      <c r="D244">
        <f t="shared" si="22"/>
        <v>5.76</v>
      </c>
      <c r="E244">
        <f t="shared" si="23"/>
        <v>39.748368946045552</v>
      </c>
      <c r="F244">
        <f t="shared" si="24"/>
        <v>0.54426894604555542</v>
      </c>
      <c r="G244">
        <f t="shared" si="25"/>
        <v>1.3882959844647765E-2</v>
      </c>
      <c r="H244">
        <f t="shared" si="26"/>
        <v>-0.54426894604555542</v>
      </c>
      <c r="I244">
        <f t="shared" si="27"/>
        <v>0.29622868562953975</v>
      </c>
    </row>
    <row r="245" spans="1:9">
      <c r="A245" s="1">
        <v>3.3</v>
      </c>
      <c r="B245" s="1">
        <v>40.1</v>
      </c>
      <c r="C245">
        <f t="shared" si="21"/>
        <v>132.32999999999998</v>
      </c>
      <c r="D245">
        <f t="shared" si="22"/>
        <v>10.889999999999999</v>
      </c>
      <c r="E245">
        <f t="shared" si="23"/>
        <v>35.58270550185766</v>
      </c>
      <c r="F245">
        <f t="shared" si="24"/>
        <v>4.5172944981423413</v>
      </c>
      <c r="G245">
        <f t="shared" si="25"/>
        <v>0.11265073561452223</v>
      </c>
      <c r="H245">
        <f t="shared" si="26"/>
        <v>4.5172944981423413</v>
      </c>
      <c r="I245">
        <f t="shared" si="27"/>
        <v>20.405949582947066</v>
      </c>
    </row>
    <row r="246" spans="1:9">
      <c r="A246" s="1">
        <v>3.7</v>
      </c>
      <c r="B246" s="1">
        <v>35.161999999999999</v>
      </c>
      <c r="C246">
        <f t="shared" si="21"/>
        <v>130.0994</v>
      </c>
      <c r="D246">
        <f t="shared" si="22"/>
        <v>13.690000000000001</v>
      </c>
      <c r="E246">
        <f t="shared" si="23"/>
        <v>33.731299526663044</v>
      </c>
      <c r="F246">
        <f t="shared" si="24"/>
        <v>1.4307004733369553</v>
      </c>
      <c r="G246">
        <f t="shared" si="25"/>
        <v>4.0688825247055208E-2</v>
      </c>
      <c r="H246">
        <f t="shared" si="26"/>
        <v>1.4307004733369553</v>
      </c>
      <c r="I246">
        <f t="shared" si="27"/>
        <v>2.0469038444065877</v>
      </c>
    </row>
    <row r="247" spans="1:9">
      <c r="A247" s="1">
        <v>4</v>
      </c>
      <c r="B247" s="1">
        <v>25.753499999999999</v>
      </c>
      <c r="C247">
        <f t="shared" si="21"/>
        <v>103.014</v>
      </c>
      <c r="D247">
        <f t="shared" si="22"/>
        <v>16</v>
      </c>
      <c r="E247">
        <f t="shared" si="23"/>
        <v>32.34274504526708</v>
      </c>
      <c r="F247">
        <f t="shared" si="24"/>
        <v>6.5892450452670808</v>
      </c>
      <c r="G247">
        <f t="shared" si="25"/>
        <v>0.25585823461925877</v>
      </c>
      <c r="H247">
        <f t="shared" si="26"/>
        <v>-6.5892450452670808</v>
      </c>
      <c r="I247">
        <f t="shared" si="27"/>
        <v>43.418150266576774</v>
      </c>
    </row>
    <row r="248" spans="1:9">
      <c r="A248" s="1">
        <v>2.4</v>
      </c>
      <c r="B248" s="1">
        <v>42.8</v>
      </c>
      <c r="C248">
        <f t="shared" si="21"/>
        <v>102.71999999999998</v>
      </c>
      <c r="D248">
        <f t="shared" si="22"/>
        <v>5.76</v>
      </c>
      <c r="E248">
        <f t="shared" si="23"/>
        <v>39.748368946045552</v>
      </c>
      <c r="F248">
        <f t="shared" si="24"/>
        <v>3.0516310539544449</v>
      </c>
      <c r="G248">
        <f t="shared" si="25"/>
        <v>7.129979098024404E-2</v>
      </c>
      <c r="H248">
        <f t="shared" si="26"/>
        <v>3.0516310539544449</v>
      </c>
      <c r="I248">
        <f t="shared" si="27"/>
        <v>9.3124520894591161</v>
      </c>
    </row>
    <row r="249" spans="1:9">
      <c r="A249" s="1">
        <v>3.5</v>
      </c>
      <c r="B249" s="1">
        <v>31.4</v>
      </c>
      <c r="C249">
        <f t="shared" si="21"/>
        <v>109.89999999999999</v>
      </c>
      <c r="D249">
        <f t="shared" si="22"/>
        <v>12.25</v>
      </c>
      <c r="E249">
        <f t="shared" si="23"/>
        <v>34.657002514260355</v>
      </c>
      <c r="F249">
        <f t="shared" si="24"/>
        <v>3.2570025142603569</v>
      </c>
      <c r="G249">
        <f t="shared" si="25"/>
        <v>0.10372619472166743</v>
      </c>
      <c r="H249">
        <f t="shared" si="26"/>
        <v>-3.2570025142603569</v>
      </c>
      <c r="I249">
        <f t="shared" si="27"/>
        <v>10.608065377898287</v>
      </c>
    </row>
    <row r="250" spans="1:9">
      <c r="A250" s="1">
        <v>7</v>
      </c>
      <c r="B250" s="1">
        <v>33.700000000000003</v>
      </c>
      <c r="C250">
        <f t="shared" si="21"/>
        <v>235.90000000000003</v>
      </c>
      <c r="D250">
        <f t="shared" si="22"/>
        <v>49</v>
      </c>
      <c r="E250">
        <f t="shared" si="23"/>
        <v>18.457200231307446</v>
      </c>
      <c r="F250">
        <f t="shared" si="24"/>
        <v>15.242799768692556</v>
      </c>
      <c r="G250">
        <f t="shared" si="25"/>
        <v>0.45230859847752392</v>
      </c>
      <c r="H250">
        <f t="shared" si="26"/>
        <v>15.242799768692556</v>
      </c>
      <c r="I250">
        <f t="shared" si="27"/>
        <v>232.34294478845385</v>
      </c>
    </row>
    <row r="251" spans="1:9">
      <c r="A251" s="1">
        <v>3.5</v>
      </c>
      <c r="B251" s="1">
        <v>31.496099999999998</v>
      </c>
      <c r="C251">
        <f t="shared" si="21"/>
        <v>110.23634999999999</v>
      </c>
      <c r="D251">
        <f t="shared" si="22"/>
        <v>12.25</v>
      </c>
      <c r="E251">
        <f t="shared" si="23"/>
        <v>34.657002514260355</v>
      </c>
      <c r="F251">
        <f t="shared" si="24"/>
        <v>3.1609025142603571</v>
      </c>
      <c r="G251">
        <f t="shared" si="25"/>
        <v>0.10035853690648548</v>
      </c>
      <c r="H251">
        <f t="shared" si="26"/>
        <v>-3.1609025142603571</v>
      </c>
      <c r="I251">
        <f t="shared" si="27"/>
        <v>9.9913047046574466</v>
      </c>
    </row>
    <row r="252" spans="1:9">
      <c r="A252" s="1">
        <v>2</v>
      </c>
      <c r="B252" s="1">
        <v>43.541400000000003</v>
      </c>
      <c r="C252">
        <f t="shared" si="21"/>
        <v>87.082800000000006</v>
      </c>
      <c r="D252">
        <f t="shared" si="22"/>
        <v>4</v>
      </c>
      <c r="E252">
        <f t="shared" si="23"/>
        <v>41.599774921240169</v>
      </c>
      <c r="F252">
        <f t="shared" si="24"/>
        <v>1.9416250787598344</v>
      </c>
      <c r="G252">
        <f t="shared" si="25"/>
        <v>4.4592619409569607E-2</v>
      </c>
      <c r="H252">
        <f t="shared" si="26"/>
        <v>1.9416250787598344</v>
      </c>
      <c r="I252">
        <f t="shared" si="27"/>
        <v>3.7699079464691332</v>
      </c>
    </row>
    <row r="253" spans="1:9">
      <c r="A253" s="1">
        <v>3.7</v>
      </c>
      <c r="B253" s="1">
        <v>25.2</v>
      </c>
      <c r="C253">
        <f t="shared" si="21"/>
        <v>93.24</v>
      </c>
      <c r="D253">
        <f t="shared" si="22"/>
        <v>13.690000000000001</v>
      </c>
      <c r="E253">
        <f t="shared" si="23"/>
        <v>33.731299526663044</v>
      </c>
      <c r="F253">
        <f t="shared" si="24"/>
        <v>8.5312995266630445</v>
      </c>
      <c r="G253">
        <f t="shared" si="25"/>
        <v>0.3385436320104383</v>
      </c>
      <c r="H253">
        <f t="shared" si="26"/>
        <v>-8.5312995266630445</v>
      </c>
      <c r="I253">
        <f t="shared" si="27"/>
        <v>72.783071613641084</v>
      </c>
    </row>
    <row r="254" spans="1:9">
      <c r="A254" s="1">
        <v>5.5</v>
      </c>
      <c r="B254" s="1">
        <v>23.9</v>
      </c>
      <c r="C254">
        <f t="shared" si="21"/>
        <v>131.44999999999999</v>
      </c>
      <c r="D254">
        <f t="shared" si="22"/>
        <v>30.25</v>
      </c>
      <c r="E254">
        <f t="shared" si="23"/>
        <v>25.399972638287263</v>
      </c>
      <c r="F254">
        <f t="shared" si="24"/>
        <v>1.4999726382872645</v>
      </c>
      <c r="G254">
        <f t="shared" si="25"/>
        <v>6.2760361434613582E-2</v>
      </c>
      <c r="H254">
        <f t="shared" si="26"/>
        <v>-1.4999726382872645</v>
      </c>
      <c r="I254">
        <f t="shared" si="27"/>
        <v>2.2499179156104567</v>
      </c>
    </row>
    <row r="255" spans="1:9">
      <c r="A255" s="1">
        <v>3.6</v>
      </c>
      <c r="B255" s="1">
        <v>35.6</v>
      </c>
      <c r="C255">
        <f t="shared" si="21"/>
        <v>128.16</v>
      </c>
      <c r="D255">
        <f t="shared" si="22"/>
        <v>12.96</v>
      </c>
      <c r="E255">
        <f t="shared" si="23"/>
        <v>34.194151020461696</v>
      </c>
      <c r="F255">
        <f t="shared" si="24"/>
        <v>1.4058489795383053</v>
      </c>
      <c r="G255">
        <f t="shared" si="25"/>
        <v>3.9490139874671495E-2</v>
      </c>
      <c r="H255">
        <f t="shared" si="26"/>
        <v>1.4058489795383053</v>
      </c>
      <c r="I255">
        <f t="shared" si="27"/>
        <v>1.9764113532688945</v>
      </c>
    </row>
    <row r="256" spans="1:9">
      <c r="A256" s="1">
        <v>5</v>
      </c>
      <c r="B256" s="1">
        <v>32.088799999999999</v>
      </c>
      <c r="C256">
        <f t="shared" si="21"/>
        <v>160.44399999999999</v>
      </c>
      <c r="D256">
        <f t="shared" si="22"/>
        <v>25</v>
      </c>
      <c r="E256">
        <f t="shared" si="23"/>
        <v>27.714230107280535</v>
      </c>
      <c r="F256">
        <f t="shared" si="24"/>
        <v>4.3745698927194638</v>
      </c>
      <c r="G256">
        <f t="shared" si="25"/>
        <v>0.13632700171771658</v>
      </c>
      <c r="H256">
        <f t="shared" si="26"/>
        <v>4.3745698927194638</v>
      </c>
      <c r="I256">
        <f t="shared" si="27"/>
        <v>19.136861746287583</v>
      </c>
    </row>
    <row r="257" spans="1:9">
      <c r="A257" s="1">
        <v>3.6</v>
      </c>
      <c r="B257" s="1">
        <v>31.6</v>
      </c>
      <c r="C257">
        <f t="shared" si="21"/>
        <v>113.76</v>
      </c>
      <c r="D257">
        <f t="shared" si="22"/>
        <v>12.96</v>
      </c>
      <c r="E257">
        <f t="shared" si="23"/>
        <v>34.194151020461696</v>
      </c>
      <c r="F257">
        <f t="shared" si="24"/>
        <v>2.5941510204616947</v>
      </c>
      <c r="G257">
        <f t="shared" si="25"/>
        <v>8.2093386723471343E-2</v>
      </c>
      <c r="H257">
        <f t="shared" si="26"/>
        <v>-2.5941510204616947</v>
      </c>
      <c r="I257">
        <f t="shared" si="27"/>
        <v>6.729619516962452</v>
      </c>
    </row>
    <row r="258" spans="1:9">
      <c r="A258" s="1">
        <v>3</v>
      </c>
      <c r="B258" s="1">
        <v>38.7896</v>
      </c>
      <c r="C258">
        <f t="shared" si="21"/>
        <v>116.36879999999999</v>
      </c>
      <c r="D258">
        <f t="shared" si="22"/>
        <v>9</v>
      </c>
      <c r="E258">
        <f t="shared" si="23"/>
        <v>36.971259983253624</v>
      </c>
      <c r="F258">
        <f t="shared" si="24"/>
        <v>1.8183400167463759</v>
      </c>
      <c r="G258">
        <f t="shared" si="25"/>
        <v>4.6876998389938952E-2</v>
      </c>
      <c r="H258">
        <f t="shared" si="26"/>
        <v>1.8183400167463759</v>
      </c>
      <c r="I258">
        <f t="shared" si="27"/>
        <v>3.3063604165012106</v>
      </c>
    </row>
    <row r="259" spans="1:9">
      <c r="A259" s="1">
        <v>3.3</v>
      </c>
      <c r="B259" s="1">
        <v>36.200000000000003</v>
      </c>
      <c r="C259">
        <f t="shared" ref="C259:C322" si="28">(A259*B259)</f>
        <v>119.46000000000001</v>
      </c>
      <c r="D259">
        <f t="shared" ref="D259:D322" si="29">(A259^2)</f>
        <v>10.889999999999999</v>
      </c>
      <c r="E259">
        <f t="shared" ref="E259:E322" si="30">($L$30+$L$29*A259)</f>
        <v>35.58270550185766</v>
      </c>
      <c r="F259">
        <f t="shared" ref="F259:F322" si="31">ABS(B259-E259)</f>
        <v>0.61729449814234272</v>
      </c>
      <c r="G259">
        <f t="shared" ref="G259:G322" si="32">F259/B259</f>
        <v>1.7052334202827146E-2</v>
      </c>
      <c r="H259">
        <f t="shared" ref="H259:H322" si="33">B259-E259</f>
        <v>0.61729449814234272</v>
      </c>
      <c r="I259">
        <f t="shared" ref="I259:I322" si="34">H259^2</f>
        <v>0.38105249743680675</v>
      </c>
    </row>
    <row r="260" spans="1:9">
      <c r="A260" s="1">
        <v>5</v>
      </c>
      <c r="B260" s="1">
        <v>23.227</v>
      </c>
      <c r="C260">
        <f t="shared" si="28"/>
        <v>116.13500000000001</v>
      </c>
      <c r="D260">
        <f t="shared" si="29"/>
        <v>25</v>
      </c>
      <c r="E260">
        <f t="shared" si="30"/>
        <v>27.714230107280535</v>
      </c>
      <c r="F260">
        <f t="shared" si="31"/>
        <v>4.487230107280535</v>
      </c>
      <c r="G260">
        <f t="shared" si="32"/>
        <v>0.19319025734190962</v>
      </c>
      <c r="H260">
        <f t="shared" si="33"/>
        <v>-4.487230107280535</v>
      </c>
      <c r="I260">
        <f t="shared" si="34"/>
        <v>20.135234035684881</v>
      </c>
    </row>
    <row r="261" spans="1:9">
      <c r="A261" s="1">
        <v>2.4</v>
      </c>
      <c r="B261" s="1">
        <v>40.200000000000003</v>
      </c>
      <c r="C261">
        <f t="shared" si="28"/>
        <v>96.48</v>
      </c>
      <c r="D261">
        <f t="shared" si="29"/>
        <v>5.76</v>
      </c>
      <c r="E261">
        <f t="shared" si="30"/>
        <v>39.748368946045552</v>
      </c>
      <c r="F261">
        <f t="shared" si="31"/>
        <v>0.45163105395445058</v>
      </c>
      <c r="G261">
        <f t="shared" si="32"/>
        <v>1.1234603332200263E-2</v>
      </c>
      <c r="H261">
        <f t="shared" si="33"/>
        <v>0.45163105395445058</v>
      </c>
      <c r="I261">
        <f t="shared" si="34"/>
        <v>0.20397060889600785</v>
      </c>
    </row>
    <row r="262" spans="1:9">
      <c r="A262" s="1">
        <v>2.5</v>
      </c>
      <c r="B262" s="1">
        <v>47.649299999999997</v>
      </c>
      <c r="C262">
        <f t="shared" si="28"/>
        <v>119.12324999999998</v>
      </c>
      <c r="D262">
        <f t="shared" si="29"/>
        <v>6.25</v>
      </c>
      <c r="E262">
        <f t="shared" si="30"/>
        <v>39.285517452246893</v>
      </c>
      <c r="F262">
        <f t="shared" si="31"/>
        <v>8.3637825477531038</v>
      </c>
      <c r="G262">
        <f t="shared" si="32"/>
        <v>0.17552792061484859</v>
      </c>
      <c r="H262">
        <f t="shared" si="33"/>
        <v>8.3637825477531038</v>
      </c>
      <c r="I262">
        <f t="shared" si="34"/>
        <v>69.952858506099403</v>
      </c>
    </row>
    <row r="263" spans="1:9">
      <c r="A263" s="1">
        <v>4.8</v>
      </c>
      <c r="B263" s="1">
        <v>24.153400000000001</v>
      </c>
      <c r="C263">
        <f t="shared" si="28"/>
        <v>115.93631999999999</v>
      </c>
      <c r="D263">
        <f t="shared" si="29"/>
        <v>23.04</v>
      </c>
      <c r="E263">
        <f t="shared" si="30"/>
        <v>28.639933094877843</v>
      </c>
      <c r="F263">
        <f t="shared" si="31"/>
        <v>4.4865330948778421</v>
      </c>
      <c r="G263">
        <f t="shared" si="32"/>
        <v>0.18575161653754096</v>
      </c>
      <c r="H263">
        <f t="shared" si="33"/>
        <v>-4.4865330948778421</v>
      </c>
      <c r="I263">
        <f t="shared" si="34"/>
        <v>20.128979211434149</v>
      </c>
    </row>
    <row r="264" spans="1:9">
      <c r="A264" s="1">
        <v>2</v>
      </c>
      <c r="B264" s="1">
        <v>43.541400000000003</v>
      </c>
      <c r="C264">
        <f t="shared" si="28"/>
        <v>87.082800000000006</v>
      </c>
      <c r="D264">
        <f t="shared" si="29"/>
        <v>4</v>
      </c>
      <c r="E264">
        <f t="shared" si="30"/>
        <v>41.599774921240169</v>
      </c>
      <c r="F264">
        <f t="shared" si="31"/>
        <v>1.9416250787598344</v>
      </c>
      <c r="G264">
        <f t="shared" si="32"/>
        <v>4.4592619409569607E-2</v>
      </c>
      <c r="H264">
        <f t="shared" si="33"/>
        <v>1.9416250787598344</v>
      </c>
      <c r="I264">
        <f t="shared" si="34"/>
        <v>3.7699079464691332</v>
      </c>
    </row>
    <row r="265" spans="1:9">
      <c r="A265" s="1">
        <v>3.5</v>
      </c>
      <c r="B265" s="1">
        <v>41.2</v>
      </c>
      <c r="C265">
        <f t="shared" si="28"/>
        <v>144.20000000000002</v>
      </c>
      <c r="D265">
        <f t="shared" si="29"/>
        <v>12.25</v>
      </c>
      <c r="E265">
        <f t="shared" si="30"/>
        <v>34.657002514260355</v>
      </c>
      <c r="F265">
        <f t="shared" si="31"/>
        <v>6.5429974857396473</v>
      </c>
      <c r="G265">
        <f t="shared" si="32"/>
        <v>0.15881061858591375</v>
      </c>
      <c r="H265">
        <f t="shared" si="33"/>
        <v>6.5429974857396473</v>
      </c>
      <c r="I265">
        <f t="shared" si="34"/>
        <v>42.81081609839535</v>
      </c>
    </row>
    <row r="266" spans="1:9">
      <c r="A266" s="1">
        <v>2.7</v>
      </c>
      <c r="B266" s="1">
        <v>38.299999999999997</v>
      </c>
      <c r="C266">
        <f t="shared" si="28"/>
        <v>103.41</v>
      </c>
      <c r="D266">
        <f t="shared" si="29"/>
        <v>7.2900000000000009</v>
      </c>
      <c r="E266">
        <f t="shared" si="30"/>
        <v>38.359814464649588</v>
      </c>
      <c r="F266">
        <f t="shared" si="31"/>
        <v>5.9814464649591059E-2</v>
      </c>
      <c r="G266">
        <f t="shared" si="32"/>
        <v>1.56173536944102E-3</v>
      </c>
      <c r="H266">
        <f t="shared" si="33"/>
        <v>-5.9814464649591059E-2</v>
      </c>
      <c r="I266">
        <f t="shared" si="34"/>
        <v>3.5777701813171784E-3</v>
      </c>
    </row>
    <row r="267" spans="1:9">
      <c r="A267" s="1">
        <v>3.5</v>
      </c>
      <c r="B267" s="1">
        <v>41.2</v>
      </c>
      <c r="C267">
        <f t="shared" si="28"/>
        <v>144.20000000000002</v>
      </c>
      <c r="D267">
        <f t="shared" si="29"/>
        <v>12.25</v>
      </c>
      <c r="E267">
        <f t="shared" si="30"/>
        <v>34.657002514260355</v>
      </c>
      <c r="F267">
        <f t="shared" si="31"/>
        <v>6.5429974857396473</v>
      </c>
      <c r="G267">
        <f t="shared" si="32"/>
        <v>0.15881061858591375</v>
      </c>
      <c r="H267">
        <f t="shared" si="33"/>
        <v>6.5429974857396473</v>
      </c>
      <c r="I267">
        <f t="shared" si="34"/>
        <v>42.81081609839535</v>
      </c>
    </row>
    <row r="268" spans="1:9">
      <c r="A268" s="1">
        <v>2.4</v>
      </c>
      <c r="B268" s="1">
        <v>40.1</v>
      </c>
      <c r="C268">
        <f t="shared" si="28"/>
        <v>96.24</v>
      </c>
      <c r="D268">
        <f t="shared" si="29"/>
        <v>5.76</v>
      </c>
      <c r="E268">
        <f t="shared" si="30"/>
        <v>39.748368946045552</v>
      </c>
      <c r="F268">
        <f t="shared" si="31"/>
        <v>0.35163105395444916</v>
      </c>
      <c r="G268">
        <f t="shared" si="32"/>
        <v>8.7688542133279087E-3</v>
      </c>
      <c r="H268">
        <f t="shared" si="33"/>
        <v>0.35163105395444916</v>
      </c>
      <c r="I268">
        <f t="shared" si="34"/>
        <v>0.12364439810511674</v>
      </c>
    </row>
    <row r="269" spans="1:9">
      <c r="A269" s="1">
        <v>3.7</v>
      </c>
      <c r="B269" s="1">
        <v>31.6</v>
      </c>
      <c r="C269">
        <f t="shared" si="28"/>
        <v>116.92000000000002</v>
      </c>
      <c r="D269">
        <f t="shared" si="29"/>
        <v>13.690000000000001</v>
      </c>
      <c r="E269">
        <f t="shared" si="30"/>
        <v>33.731299526663044</v>
      </c>
      <c r="F269">
        <f t="shared" si="31"/>
        <v>2.1312995266630423</v>
      </c>
      <c r="G269">
        <f t="shared" si="32"/>
        <v>6.744618755262792E-2</v>
      </c>
      <c r="H269">
        <f t="shared" si="33"/>
        <v>-2.1312995266630423</v>
      </c>
      <c r="I269">
        <f t="shared" si="34"/>
        <v>4.542437672354108</v>
      </c>
    </row>
    <row r="270" spans="1:9">
      <c r="A270" s="1">
        <v>3.6</v>
      </c>
      <c r="B270" s="1">
        <v>40.4</v>
      </c>
      <c r="C270">
        <f t="shared" si="28"/>
        <v>145.44</v>
      </c>
      <c r="D270">
        <f t="shared" si="29"/>
        <v>12.96</v>
      </c>
      <c r="E270">
        <f t="shared" si="30"/>
        <v>34.194151020461696</v>
      </c>
      <c r="F270">
        <f t="shared" si="31"/>
        <v>6.2058489795383025</v>
      </c>
      <c r="G270">
        <f t="shared" si="32"/>
        <v>0.1536101232558986</v>
      </c>
      <c r="H270">
        <f t="shared" si="33"/>
        <v>6.2058489795383025</v>
      </c>
      <c r="I270">
        <f t="shared" si="34"/>
        <v>38.512561556836587</v>
      </c>
    </row>
    <row r="271" spans="1:9">
      <c r="A271" s="1">
        <v>3.7</v>
      </c>
      <c r="B271" s="1">
        <v>31.411200000000001</v>
      </c>
      <c r="C271">
        <f t="shared" si="28"/>
        <v>116.22144000000002</v>
      </c>
      <c r="D271">
        <f t="shared" si="29"/>
        <v>13.690000000000001</v>
      </c>
      <c r="E271">
        <f t="shared" si="30"/>
        <v>33.731299526663044</v>
      </c>
      <c r="F271">
        <f t="shared" si="31"/>
        <v>2.3200995266630429</v>
      </c>
      <c r="G271">
        <f t="shared" si="32"/>
        <v>7.3862174213753143E-2</v>
      </c>
      <c r="H271">
        <f t="shared" si="33"/>
        <v>-2.3200995266630429</v>
      </c>
      <c r="I271">
        <f t="shared" si="34"/>
        <v>5.3828618136220756</v>
      </c>
    </row>
    <row r="272" spans="1:9">
      <c r="A272" s="1">
        <v>2.4</v>
      </c>
      <c r="B272" s="1">
        <v>41.695999999999998</v>
      </c>
      <c r="C272">
        <f t="shared" si="28"/>
        <v>100.07039999999999</v>
      </c>
      <c r="D272">
        <f t="shared" si="29"/>
        <v>5.76</v>
      </c>
      <c r="E272">
        <f t="shared" si="30"/>
        <v>39.748368946045552</v>
      </c>
      <c r="F272">
        <f t="shared" si="31"/>
        <v>1.9476310539544457</v>
      </c>
      <c r="G272">
        <f t="shared" si="32"/>
        <v>4.6710261270971935E-2</v>
      </c>
      <c r="H272">
        <f t="shared" si="33"/>
        <v>1.9476310539544457</v>
      </c>
      <c r="I272">
        <f t="shared" si="34"/>
        <v>3.7932667223277048</v>
      </c>
    </row>
    <row r="273" spans="1:9">
      <c r="A273" s="1">
        <v>5</v>
      </c>
      <c r="B273" s="1">
        <v>23.618200000000002</v>
      </c>
      <c r="C273">
        <f t="shared" si="28"/>
        <v>118.09100000000001</v>
      </c>
      <c r="D273">
        <f t="shared" si="29"/>
        <v>25</v>
      </c>
      <c r="E273">
        <f t="shared" si="30"/>
        <v>27.714230107280535</v>
      </c>
      <c r="F273">
        <f t="shared" si="31"/>
        <v>4.0960301072805336</v>
      </c>
      <c r="G273">
        <f t="shared" si="32"/>
        <v>0.173426853328388</v>
      </c>
      <c r="H273">
        <f t="shared" si="33"/>
        <v>-4.0960301072805336</v>
      </c>
      <c r="I273">
        <f t="shared" si="34"/>
        <v>16.777462639748581</v>
      </c>
    </row>
    <row r="274" spans="1:9">
      <c r="A274" s="1">
        <v>3.5</v>
      </c>
      <c r="B274" s="1">
        <v>37.4</v>
      </c>
      <c r="C274">
        <f t="shared" si="28"/>
        <v>130.9</v>
      </c>
      <c r="D274">
        <f t="shared" si="29"/>
        <v>12.25</v>
      </c>
      <c r="E274">
        <f t="shared" si="30"/>
        <v>34.657002514260355</v>
      </c>
      <c r="F274">
        <f t="shared" si="31"/>
        <v>2.7429974857396431</v>
      </c>
      <c r="G274">
        <f t="shared" si="32"/>
        <v>7.334217876309207E-2</v>
      </c>
      <c r="H274">
        <f t="shared" si="33"/>
        <v>2.7429974857396431</v>
      </c>
      <c r="I274">
        <f t="shared" si="34"/>
        <v>7.5240352067740037</v>
      </c>
    </row>
    <row r="275" spans="1:9">
      <c r="A275" s="1">
        <v>1.8</v>
      </c>
      <c r="B275" s="1">
        <v>50.5</v>
      </c>
      <c r="C275">
        <f t="shared" si="28"/>
        <v>90.9</v>
      </c>
      <c r="D275">
        <f t="shared" si="29"/>
        <v>3.24</v>
      </c>
      <c r="E275">
        <f t="shared" si="30"/>
        <v>42.525477908837473</v>
      </c>
      <c r="F275">
        <f t="shared" si="31"/>
        <v>7.9745220911625267</v>
      </c>
      <c r="G275">
        <f t="shared" si="32"/>
        <v>0.15791132853787182</v>
      </c>
      <c r="H275">
        <f t="shared" si="33"/>
        <v>7.9745220911625267</v>
      </c>
      <c r="I275">
        <f t="shared" si="34"/>
        <v>63.593002582439162</v>
      </c>
    </row>
    <row r="276" spans="1:9">
      <c r="A276" s="1">
        <v>2</v>
      </c>
      <c r="B276" s="1">
        <v>41.113199999999999</v>
      </c>
      <c r="C276">
        <f t="shared" si="28"/>
        <v>82.226399999999998</v>
      </c>
      <c r="D276">
        <f t="shared" si="29"/>
        <v>4</v>
      </c>
      <c r="E276">
        <f t="shared" si="30"/>
        <v>41.599774921240169</v>
      </c>
      <c r="F276">
        <f t="shared" si="31"/>
        <v>0.48657492124016954</v>
      </c>
      <c r="G276">
        <f t="shared" si="32"/>
        <v>1.1835004846136267E-2</v>
      </c>
      <c r="H276">
        <f t="shared" si="33"/>
        <v>-0.48657492124016954</v>
      </c>
      <c r="I276">
        <f t="shared" si="34"/>
        <v>0.2367551539798772</v>
      </c>
    </row>
    <row r="277" spans="1:9">
      <c r="A277" s="1">
        <v>2.4</v>
      </c>
      <c r="B277" s="1">
        <v>33.6</v>
      </c>
      <c r="C277">
        <f t="shared" si="28"/>
        <v>80.64</v>
      </c>
      <c r="D277">
        <f t="shared" si="29"/>
        <v>5.76</v>
      </c>
      <c r="E277">
        <f t="shared" si="30"/>
        <v>39.748368946045552</v>
      </c>
      <c r="F277">
        <f t="shared" si="31"/>
        <v>6.1483689460455508</v>
      </c>
      <c r="G277">
        <f t="shared" si="32"/>
        <v>0.18298717101326042</v>
      </c>
      <c r="H277">
        <f t="shared" si="33"/>
        <v>-6.1483689460455508</v>
      </c>
      <c r="I277">
        <f t="shared" si="34"/>
        <v>37.802440696697275</v>
      </c>
    </row>
    <row r="278" spans="1:9">
      <c r="A278" s="1">
        <v>3.5</v>
      </c>
      <c r="B278" s="1">
        <v>27.3</v>
      </c>
      <c r="C278">
        <f t="shared" si="28"/>
        <v>95.55</v>
      </c>
      <c r="D278">
        <f t="shared" si="29"/>
        <v>12.25</v>
      </c>
      <c r="E278">
        <f t="shared" si="30"/>
        <v>34.657002514260355</v>
      </c>
      <c r="F278">
        <f t="shared" si="31"/>
        <v>7.3570025142603548</v>
      </c>
      <c r="G278">
        <f t="shared" si="32"/>
        <v>0.26948727158462837</v>
      </c>
      <c r="H278">
        <f t="shared" si="33"/>
        <v>-7.3570025142603548</v>
      </c>
      <c r="I278">
        <f t="shared" si="34"/>
        <v>54.125485994833184</v>
      </c>
    </row>
    <row r="279" spans="1:9">
      <c r="A279" s="1">
        <v>3</v>
      </c>
      <c r="B279" s="1">
        <v>32.5289</v>
      </c>
      <c r="C279">
        <f t="shared" si="28"/>
        <v>97.586700000000008</v>
      </c>
      <c r="D279">
        <f t="shared" si="29"/>
        <v>9</v>
      </c>
      <c r="E279">
        <f t="shared" si="30"/>
        <v>36.971259983253624</v>
      </c>
      <c r="F279">
        <f t="shared" si="31"/>
        <v>4.442359983253624</v>
      </c>
      <c r="G279">
        <f t="shared" si="32"/>
        <v>0.13656656029726255</v>
      </c>
      <c r="H279">
        <f t="shared" si="33"/>
        <v>-4.442359983253624</v>
      </c>
      <c r="I279">
        <f t="shared" si="34"/>
        <v>19.734562220813139</v>
      </c>
    </row>
    <row r="280" spans="1:9">
      <c r="A280" s="1">
        <v>2.4</v>
      </c>
      <c r="B280" s="1">
        <v>34.700000000000003</v>
      </c>
      <c r="C280">
        <f t="shared" si="28"/>
        <v>83.28</v>
      </c>
      <c r="D280">
        <f t="shared" si="29"/>
        <v>5.76</v>
      </c>
      <c r="E280">
        <f t="shared" si="30"/>
        <v>39.748368946045552</v>
      </c>
      <c r="F280">
        <f t="shared" si="31"/>
        <v>5.0483689460455494</v>
      </c>
      <c r="G280">
        <f t="shared" si="32"/>
        <v>0.14548613677364694</v>
      </c>
      <c r="H280">
        <f t="shared" si="33"/>
        <v>-5.0483689460455494</v>
      </c>
      <c r="I280">
        <f t="shared" si="34"/>
        <v>25.486029015397051</v>
      </c>
    </row>
    <row r="281" spans="1:9">
      <c r="A281" s="1">
        <v>5.4</v>
      </c>
      <c r="B281" s="1">
        <v>24.793900000000001</v>
      </c>
      <c r="C281">
        <f t="shared" si="28"/>
        <v>133.88706000000002</v>
      </c>
      <c r="D281">
        <f t="shared" si="29"/>
        <v>29.160000000000004</v>
      </c>
      <c r="E281">
        <f t="shared" si="30"/>
        <v>25.862824132085915</v>
      </c>
      <c r="F281">
        <f t="shared" si="31"/>
        <v>1.0689241320859146</v>
      </c>
      <c r="G281">
        <f t="shared" si="32"/>
        <v>4.311238377527999E-2</v>
      </c>
      <c r="H281">
        <f t="shared" si="33"/>
        <v>-1.0689241320859146</v>
      </c>
      <c r="I281">
        <f t="shared" si="34"/>
        <v>1.142598800155626</v>
      </c>
    </row>
    <row r="282" spans="1:9">
      <c r="A282" s="1">
        <v>2.7</v>
      </c>
      <c r="B282" s="1">
        <v>38.700000000000003</v>
      </c>
      <c r="C282">
        <f t="shared" si="28"/>
        <v>104.49000000000001</v>
      </c>
      <c r="D282">
        <f t="shared" si="29"/>
        <v>7.2900000000000009</v>
      </c>
      <c r="E282">
        <f t="shared" si="30"/>
        <v>38.359814464649588</v>
      </c>
      <c r="F282">
        <f t="shared" si="31"/>
        <v>0.34018553535041463</v>
      </c>
      <c r="G282">
        <f t="shared" si="32"/>
        <v>8.7903239108634255E-3</v>
      </c>
      <c r="H282">
        <f t="shared" si="33"/>
        <v>0.34018553535041463</v>
      </c>
      <c r="I282">
        <f t="shared" si="34"/>
        <v>0.11572619846164819</v>
      </c>
    </row>
    <row r="283" spans="1:9">
      <c r="A283" s="1">
        <v>2</v>
      </c>
      <c r="B283" s="1">
        <v>34.5</v>
      </c>
      <c r="C283">
        <f t="shared" si="28"/>
        <v>69</v>
      </c>
      <c r="D283">
        <f t="shared" si="29"/>
        <v>4</v>
      </c>
      <c r="E283">
        <f t="shared" si="30"/>
        <v>41.599774921240169</v>
      </c>
      <c r="F283">
        <f t="shared" si="31"/>
        <v>7.0997749212401686</v>
      </c>
      <c r="G283">
        <f t="shared" si="32"/>
        <v>0.20579057742725126</v>
      </c>
      <c r="H283">
        <f t="shared" si="33"/>
        <v>-7.0997749212401686</v>
      </c>
      <c r="I283">
        <f t="shared" si="34"/>
        <v>50.40680393227084</v>
      </c>
    </row>
    <row r="284" spans="1:9">
      <c r="A284" s="1">
        <v>2.5</v>
      </c>
      <c r="B284" s="1">
        <v>39.375300000000003</v>
      </c>
      <c r="C284">
        <f t="shared" si="28"/>
        <v>98.438250000000011</v>
      </c>
      <c r="D284">
        <f t="shared" si="29"/>
        <v>6.25</v>
      </c>
      <c r="E284">
        <f t="shared" si="30"/>
        <v>39.285517452246893</v>
      </c>
      <c r="F284">
        <f t="shared" si="31"/>
        <v>8.9782547753110009E-2</v>
      </c>
      <c r="G284">
        <f t="shared" si="32"/>
        <v>2.2801743162111782E-3</v>
      </c>
      <c r="H284">
        <f t="shared" si="33"/>
        <v>8.9782547753110009E-2</v>
      </c>
      <c r="I284">
        <f t="shared" si="34"/>
        <v>8.0609058810394794E-3</v>
      </c>
    </row>
    <row r="285" spans="1:9">
      <c r="A285" s="1">
        <v>2.5</v>
      </c>
      <c r="B285" s="1">
        <v>37.799999999999997</v>
      </c>
      <c r="C285">
        <f t="shared" si="28"/>
        <v>94.5</v>
      </c>
      <c r="D285">
        <f t="shared" si="29"/>
        <v>6.25</v>
      </c>
      <c r="E285">
        <f t="shared" si="30"/>
        <v>39.285517452246893</v>
      </c>
      <c r="F285">
        <f t="shared" si="31"/>
        <v>1.4855174522468957</v>
      </c>
      <c r="G285">
        <f t="shared" si="32"/>
        <v>3.9299403498595127E-2</v>
      </c>
      <c r="H285">
        <f t="shared" si="33"/>
        <v>-1.4855174522468957</v>
      </c>
      <c r="I285">
        <f t="shared" si="34"/>
        <v>2.2067621009301082</v>
      </c>
    </row>
    <row r="286" spans="1:9">
      <c r="A286" s="1">
        <v>4</v>
      </c>
      <c r="B286" s="1">
        <v>30</v>
      </c>
      <c r="C286">
        <f t="shared" si="28"/>
        <v>120</v>
      </c>
      <c r="D286">
        <f t="shared" si="29"/>
        <v>16</v>
      </c>
      <c r="E286">
        <f t="shared" si="30"/>
        <v>32.34274504526708</v>
      </c>
      <c r="F286">
        <f t="shared" si="31"/>
        <v>2.3427450452670797</v>
      </c>
      <c r="G286">
        <f t="shared" si="32"/>
        <v>7.8091501508902664E-2</v>
      </c>
      <c r="H286">
        <f t="shared" si="33"/>
        <v>-2.3427450452670797</v>
      </c>
      <c r="I286">
        <f t="shared" si="34"/>
        <v>5.4884543471234517</v>
      </c>
    </row>
    <row r="287" spans="1:9">
      <c r="A287" s="1">
        <v>4.3</v>
      </c>
      <c r="B287" s="1">
        <v>24.1937</v>
      </c>
      <c r="C287">
        <f t="shared" si="28"/>
        <v>104.03291</v>
      </c>
      <c r="D287">
        <f t="shared" si="29"/>
        <v>18.489999999999998</v>
      </c>
      <c r="E287">
        <f t="shared" si="30"/>
        <v>30.954190563871116</v>
      </c>
      <c r="F287">
        <f t="shared" si="31"/>
        <v>6.7604905638711159</v>
      </c>
      <c r="G287">
        <f t="shared" si="32"/>
        <v>0.27943185886702387</v>
      </c>
      <c r="H287">
        <f t="shared" si="33"/>
        <v>-6.7604905638711159</v>
      </c>
      <c r="I287">
        <f t="shared" si="34"/>
        <v>45.7042326641904</v>
      </c>
    </row>
    <row r="288" spans="1:9">
      <c r="A288" s="1">
        <v>2.5</v>
      </c>
      <c r="B288" s="1">
        <v>36.030700000000003</v>
      </c>
      <c r="C288">
        <f t="shared" si="28"/>
        <v>90.076750000000004</v>
      </c>
      <c r="D288">
        <f t="shared" si="29"/>
        <v>6.25</v>
      </c>
      <c r="E288">
        <f t="shared" si="30"/>
        <v>39.285517452246893</v>
      </c>
      <c r="F288">
        <f t="shared" si="31"/>
        <v>3.2548174522468898</v>
      </c>
      <c r="G288">
        <f t="shared" si="32"/>
        <v>9.0334560589910531E-2</v>
      </c>
      <c r="H288">
        <f t="shared" si="33"/>
        <v>-3.2548174522468898</v>
      </c>
      <c r="I288">
        <f t="shared" si="34"/>
        <v>10.593836647450935</v>
      </c>
    </row>
    <row r="289" spans="1:9">
      <c r="A289" s="1">
        <v>3.5</v>
      </c>
      <c r="B289" s="1">
        <v>30.2</v>
      </c>
      <c r="C289">
        <f t="shared" si="28"/>
        <v>105.7</v>
      </c>
      <c r="D289">
        <f t="shared" si="29"/>
        <v>12.25</v>
      </c>
      <c r="E289">
        <f t="shared" si="30"/>
        <v>34.657002514260355</v>
      </c>
      <c r="F289">
        <f t="shared" si="31"/>
        <v>4.4570025142603562</v>
      </c>
      <c r="G289">
        <f t="shared" si="32"/>
        <v>0.14758286471060783</v>
      </c>
      <c r="H289">
        <f t="shared" si="33"/>
        <v>-4.4570025142603562</v>
      </c>
      <c r="I289">
        <f t="shared" si="34"/>
        <v>19.864871412123136</v>
      </c>
    </row>
    <row r="290" spans="1:9">
      <c r="A290" s="1">
        <v>3.7</v>
      </c>
      <c r="B290" s="1">
        <v>34.299999999999997</v>
      </c>
      <c r="C290">
        <f t="shared" si="28"/>
        <v>126.91</v>
      </c>
      <c r="D290">
        <f t="shared" si="29"/>
        <v>13.690000000000001</v>
      </c>
      <c r="E290">
        <f t="shared" si="30"/>
        <v>33.731299526663044</v>
      </c>
      <c r="F290">
        <f t="shared" si="31"/>
        <v>0.56870047333695339</v>
      </c>
      <c r="G290">
        <f t="shared" si="32"/>
        <v>1.658018872702488E-2</v>
      </c>
      <c r="H290">
        <f t="shared" si="33"/>
        <v>0.56870047333695339</v>
      </c>
      <c r="I290">
        <f t="shared" si="34"/>
        <v>0.32342022837367485</v>
      </c>
    </row>
    <row r="291" spans="1:9">
      <c r="A291" s="1">
        <v>2.2999999999999998</v>
      </c>
      <c r="B291" s="1">
        <v>34.700000000000003</v>
      </c>
      <c r="C291">
        <f t="shared" si="28"/>
        <v>79.81</v>
      </c>
      <c r="D291">
        <f t="shared" si="29"/>
        <v>5.2899999999999991</v>
      </c>
      <c r="E291">
        <f t="shared" si="30"/>
        <v>40.211220439844205</v>
      </c>
      <c r="F291">
        <f t="shared" si="31"/>
        <v>5.5112204398442017</v>
      </c>
      <c r="G291">
        <f t="shared" si="32"/>
        <v>0.15882479653729686</v>
      </c>
      <c r="H291">
        <f t="shared" si="33"/>
        <v>-5.5112204398442017</v>
      </c>
      <c r="I291">
        <f t="shared" si="34"/>
        <v>30.373550736556517</v>
      </c>
    </row>
    <row r="292" spans="1:9">
      <c r="A292" s="1">
        <v>2.2000000000000002</v>
      </c>
      <c r="B292" s="1">
        <v>51.9</v>
      </c>
      <c r="C292">
        <f t="shared" si="28"/>
        <v>114.18</v>
      </c>
      <c r="D292">
        <f t="shared" si="29"/>
        <v>4.8400000000000007</v>
      </c>
      <c r="E292">
        <f t="shared" si="30"/>
        <v>40.674071933642857</v>
      </c>
      <c r="F292">
        <f t="shared" si="31"/>
        <v>11.225928066357142</v>
      </c>
      <c r="G292">
        <f t="shared" si="32"/>
        <v>0.21629919203000272</v>
      </c>
      <c r="H292">
        <f t="shared" si="33"/>
        <v>11.225928066357142</v>
      </c>
      <c r="I292">
        <f t="shared" si="34"/>
        <v>126.02146095102499</v>
      </c>
    </row>
    <row r="293" spans="1:9">
      <c r="A293" s="1">
        <v>2.4</v>
      </c>
      <c r="B293" s="1">
        <v>45.1</v>
      </c>
      <c r="C293">
        <f t="shared" si="28"/>
        <v>108.24</v>
      </c>
      <c r="D293">
        <f t="shared" si="29"/>
        <v>5.76</v>
      </c>
      <c r="E293">
        <f t="shared" si="30"/>
        <v>39.748368946045552</v>
      </c>
      <c r="F293">
        <f t="shared" si="31"/>
        <v>5.3516310539544492</v>
      </c>
      <c r="G293">
        <f t="shared" si="32"/>
        <v>0.11866144243801439</v>
      </c>
      <c r="H293">
        <f t="shared" si="33"/>
        <v>5.3516310539544492</v>
      </c>
      <c r="I293">
        <f t="shared" si="34"/>
        <v>28.639954937649609</v>
      </c>
    </row>
    <row r="294" spans="1:9">
      <c r="A294" s="1">
        <v>3</v>
      </c>
      <c r="B294" s="1">
        <v>51.1</v>
      </c>
      <c r="C294">
        <f t="shared" si="28"/>
        <v>153.30000000000001</v>
      </c>
      <c r="D294">
        <f t="shared" si="29"/>
        <v>9</v>
      </c>
      <c r="E294">
        <f t="shared" si="30"/>
        <v>36.971259983253624</v>
      </c>
      <c r="F294">
        <f t="shared" si="31"/>
        <v>14.128740016746377</v>
      </c>
      <c r="G294">
        <f t="shared" si="32"/>
        <v>0.27649197684435178</v>
      </c>
      <c r="H294">
        <f t="shared" si="33"/>
        <v>14.128740016746377</v>
      </c>
      <c r="I294">
        <f t="shared" si="34"/>
        <v>199.62129446081042</v>
      </c>
    </row>
    <row r="295" spans="1:9">
      <c r="A295" s="1">
        <v>2.2000000000000002</v>
      </c>
      <c r="B295" s="1">
        <v>51.9</v>
      </c>
      <c r="C295">
        <f t="shared" si="28"/>
        <v>114.18</v>
      </c>
      <c r="D295">
        <f t="shared" si="29"/>
        <v>4.8400000000000007</v>
      </c>
      <c r="E295">
        <f t="shared" si="30"/>
        <v>40.674071933642857</v>
      </c>
      <c r="F295">
        <f t="shared" si="31"/>
        <v>11.225928066357142</v>
      </c>
      <c r="G295">
        <f t="shared" si="32"/>
        <v>0.21629919203000272</v>
      </c>
      <c r="H295">
        <f t="shared" si="33"/>
        <v>11.225928066357142</v>
      </c>
      <c r="I295">
        <f t="shared" si="34"/>
        <v>126.02146095102499</v>
      </c>
    </row>
    <row r="296" spans="1:9">
      <c r="A296" s="1">
        <v>6</v>
      </c>
      <c r="B296" s="1">
        <v>30.299900000000001</v>
      </c>
      <c r="C296">
        <f t="shared" si="28"/>
        <v>181.79939999999999</v>
      </c>
      <c r="D296">
        <f t="shared" si="29"/>
        <v>36</v>
      </c>
      <c r="E296">
        <f t="shared" si="30"/>
        <v>23.085715169293991</v>
      </c>
      <c r="F296">
        <f t="shared" si="31"/>
        <v>7.2141848307060101</v>
      </c>
      <c r="G296">
        <f t="shared" si="32"/>
        <v>0.23809269438862868</v>
      </c>
      <c r="H296">
        <f t="shared" si="33"/>
        <v>7.2141848307060101</v>
      </c>
      <c r="I296">
        <f t="shared" si="34"/>
        <v>52.044462771588705</v>
      </c>
    </row>
    <row r="297" spans="1:9">
      <c r="A297" s="1">
        <v>4.5999999999999996</v>
      </c>
      <c r="B297" s="1">
        <v>29</v>
      </c>
      <c r="C297">
        <f t="shared" si="28"/>
        <v>133.39999999999998</v>
      </c>
      <c r="D297">
        <f t="shared" si="29"/>
        <v>21.159999999999997</v>
      </c>
      <c r="E297">
        <f t="shared" si="30"/>
        <v>29.565636082475155</v>
      </c>
      <c r="F297">
        <f t="shared" si="31"/>
        <v>0.56563608247515518</v>
      </c>
      <c r="G297">
        <f t="shared" si="32"/>
        <v>1.9504692499143283E-2</v>
      </c>
      <c r="H297">
        <f t="shared" si="33"/>
        <v>-0.56563608247515518</v>
      </c>
      <c r="I297">
        <f t="shared" si="34"/>
        <v>0.31994417779784057</v>
      </c>
    </row>
    <row r="298" spans="1:9">
      <c r="A298" s="1">
        <v>4.4000000000000004</v>
      </c>
      <c r="B298" s="1">
        <v>23.152100000000001</v>
      </c>
      <c r="C298">
        <f t="shared" si="28"/>
        <v>101.86924</v>
      </c>
      <c r="D298">
        <f t="shared" si="29"/>
        <v>19.360000000000003</v>
      </c>
      <c r="E298">
        <f t="shared" si="30"/>
        <v>30.49133907007246</v>
      </c>
      <c r="F298">
        <f t="shared" si="31"/>
        <v>7.339239070072459</v>
      </c>
      <c r="G298">
        <f t="shared" si="32"/>
        <v>0.31700100941480291</v>
      </c>
      <c r="H298">
        <f t="shared" si="33"/>
        <v>-7.339239070072459</v>
      </c>
      <c r="I298">
        <f t="shared" si="34"/>
        <v>53.864430127678055</v>
      </c>
    </row>
    <row r="299" spans="1:9">
      <c r="A299" s="1">
        <v>2.5</v>
      </c>
      <c r="B299" s="1">
        <v>44.736499999999999</v>
      </c>
      <c r="C299">
        <f t="shared" si="28"/>
        <v>111.84125</v>
      </c>
      <c r="D299">
        <f t="shared" si="29"/>
        <v>6.25</v>
      </c>
      <c r="E299">
        <f t="shared" si="30"/>
        <v>39.285517452246893</v>
      </c>
      <c r="F299">
        <f t="shared" si="31"/>
        <v>5.4509825477531066</v>
      </c>
      <c r="G299">
        <f t="shared" si="32"/>
        <v>0.12184642401066482</v>
      </c>
      <c r="H299">
        <f t="shared" si="33"/>
        <v>5.4509825477531066</v>
      </c>
      <c r="I299">
        <f t="shared" si="34"/>
        <v>29.713210735908948</v>
      </c>
    </row>
    <row r="300" spans="1:9">
      <c r="A300" s="1">
        <v>3.7</v>
      </c>
      <c r="B300" s="1">
        <v>28.5</v>
      </c>
      <c r="C300">
        <f t="shared" si="28"/>
        <v>105.45</v>
      </c>
      <c r="D300">
        <f t="shared" si="29"/>
        <v>13.690000000000001</v>
      </c>
      <c r="E300">
        <f t="shared" si="30"/>
        <v>33.731299526663044</v>
      </c>
      <c r="F300">
        <f t="shared" si="31"/>
        <v>5.2312995266630438</v>
      </c>
      <c r="G300">
        <f t="shared" si="32"/>
        <v>0.18355436935659802</v>
      </c>
      <c r="H300">
        <f t="shared" si="33"/>
        <v>-5.2312995266630438</v>
      </c>
      <c r="I300">
        <f t="shared" si="34"/>
        <v>27.366494737664986</v>
      </c>
    </row>
    <row r="301" spans="1:9">
      <c r="A301" s="1">
        <v>5.5</v>
      </c>
      <c r="B301" s="1">
        <v>33</v>
      </c>
      <c r="C301">
        <f t="shared" si="28"/>
        <v>181.5</v>
      </c>
      <c r="D301">
        <f t="shared" si="29"/>
        <v>30.25</v>
      </c>
      <c r="E301">
        <f t="shared" si="30"/>
        <v>25.399972638287263</v>
      </c>
      <c r="F301">
        <f t="shared" si="31"/>
        <v>7.600027361712737</v>
      </c>
      <c r="G301">
        <f t="shared" si="32"/>
        <v>0.2303038594458405</v>
      </c>
      <c r="H301">
        <f t="shared" si="33"/>
        <v>7.600027361712737</v>
      </c>
      <c r="I301">
        <f t="shared" si="34"/>
        <v>57.760415898782263</v>
      </c>
    </row>
    <row r="302" spans="1:9">
      <c r="A302" s="1">
        <v>4</v>
      </c>
      <c r="B302" s="1">
        <v>27.785699999999999</v>
      </c>
      <c r="C302">
        <f t="shared" si="28"/>
        <v>111.14279999999999</v>
      </c>
      <c r="D302">
        <f t="shared" si="29"/>
        <v>16</v>
      </c>
      <c r="E302">
        <f t="shared" si="30"/>
        <v>32.34274504526708</v>
      </c>
      <c r="F302">
        <f t="shared" si="31"/>
        <v>4.5570450452670812</v>
      </c>
      <c r="G302">
        <f t="shared" si="32"/>
        <v>0.16400684687688563</v>
      </c>
      <c r="H302">
        <f t="shared" si="33"/>
        <v>-4.5570450452670812</v>
      </c>
      <c r="I302">
        <f t="shared" si="34"/>
        <v>20.766659544593253</v>
      </c>
    </row>
    <row r="303" spans="1:9">
      <c r="A303" s="1">
        <v>3.5</v>
      </c>
      <c r="B303" s="1">
        <v>34.792700000000004</v>
      </c>
      <c r="C303">
        <f t="shared" si="28"/>
        <v>121.77445000000002</v>
      </c>
      <c r="D303">
        <f t="shared" si="29"/>
        <v>12.25</v>
      </c>
      <c r="E303">
        <f t="shared" si="30"/>
        <v>34.657002514260355</v>
      </c>
      <c r="F303">
        <f t="shared" si="31"/>
        <v>0.13569748573964802</v>
      </c>
      <c r="G303">
        <f t="shared" si="32"/>
        <v>3.900171177851906E-3</v>
      </c>
      <c r="H303">
        <f t="shared" si="33"/>
        <v>0.13569748573964802</v>
      </c>
      <c r="I303">
        <f t="shared" si="34"/>
        <v>1.8413807636061978E-2</v>
      </c>
    </row>
    <row r="304" spans="1:9">
      <c r="A304" s="1">
        <v>6</v>
      </c>
      <c r="B304" s="1">
        <v>24.4</v>
      </c>
      <c r="C304">
        <f t="shared" si="28"/>
        <v>146.39999999999998</v>
      </c>
      <c r="D304">
        <f t="shared" si="29"/>
        <v>36</v>
      </c>
      <c r="E304">
        <f t="shared" si="30"/>
        <v>23.085715169293991</v>
      </c>
      <c r="F304">
        <f t="shared" si="31"/>
        <v>1.3142848307060078</v>
      </c>
      <c r="G304">
        <f t="shared" si="32"/>
        <v>5.3864132405983929E-2</v>
      </c>
      <c r="H304">
        <f t="shared" si="33"/>
        <v>1.3142848307060078</v>
      </c>
      <c r="I304">
        <f t="shared" si="34"/>
        <v>1.7273446162239194</v>
      </c>
    </row>
    <row r="305" spans="1:9">
      <c r="A305" s="1">
        <v>4.2</v>
      </c>
      <c r="B305" s="1">
        <v>24.183700000000002</v>
      </c>
      <c r="C305">
        <f t="shared" si="28"/>
        <v>101.57154000000001</v>
      </c>
      <c r="D305">
        <f t="shared" si="29"/>
        <v>17.64</v>
      </c>
      <c r="E305">
        <f t="shared" si="30"/>
        <v>31.417042057669772</v>
      </c>
      <c r="F305">
        <f t="shared" si="31"/>
        <v>7.2333420576697698</v>
      </c>
      <c r="G305">
        <f t="shared" si="32"/>
        <v>0.29909989197971232</v>
      </c>
      <c r="H305">
        <f t="shared" si="33"/>
        <v>-7.2333420576697698</v>
      </c>
      <c r="I305">
        <f t="shared" si="34"/>
        <v>52.321237323254337</v>
      </c>
    </row>
    <row r="306" spans="1:9">
      <c r="A306" s="1">
        <v>5</v>
      </c>
      <c r="B306" s="1">
        <v>23.7</v>
      </c>
      <c r="C306">
        <f t="shared" si="28"/>
        <v>118.5</v>
      </c>
      <c r="D306">
        <f t="shared" si="29"/>
        <v>25</v>
      </c>
      <c r="E306">
        <f t="shared" si="30"/>
        <v>27.714230107280535</v>
      </c>
      <c r="F306">
        <f t="shared" si="31"/>
        <v>4.014230107280536</v>
      </c>
      <c r="G306">
        <f t="shared" si="32"/>
        <v>0.16937679777555004</v>
      </c>
      <c r="H306">
        <f t="shared" si="33"/>
        <v>-4.014230107280536</v>
      </c>
      <c r="I306">
        <f t="shared" si="34"/>
        <v>16.114043354197502</v>
      </c>
    </row>
    <row r="307" spans="1:9">
      <c r="A307" s="1">
        <v>2.5</v>
      </c>
      <c r="B307" s="1">
        <v>40.8247</v>
      </c>
      <c r="C307">
        <f t="shared" si="28"/>
        <v>102.06175</v>
      </c>
      <c r="D307">
        <f t="shared" si="29"/>
        <v>6.25</v>
      </c>
      <c r="E307">
        <f t="shared" si="30"/>
        <v>39.285517452246893</v>
      </c>
      <c r="F307">
        <f t="shared" si="31"/>
        <v>1.5391825477531071</v>
      </c>
      <c r="G307">
        <f t="shared" si="32"/>
        <v>3.7702237805865249E-2</v>
      </c>
      <c r="H307">
        <f t="shared" si="33"/>
        <v>1.5391825477531071</v>
      </c>
      <c r="I307">
        <f t="shared" si="34"/>
        <v>2.3690829153077462</v>
      </c>
    </row>
    <row r="308" spans="1:9">
      <c r="A308" s="1">
        <v>3</v>
      </c>
      <c r="B308" s="1">
        <v>34.285299999999999</v>
      </c>
      <c r="C308">
        <f t="shared" si="28"/>
        <v>102.85589999999999</v>
      </c>
      <c r="D308">
        <f t="shared" si="29"/>
        <v>9</v>
      </c>
      <c r="E308">
        <f t="shared" si="30"/>
        <v>36.971259983253624</v>
      </c>
      <c r="F308">
        <f t="shared" si="31"/>
        <v>2.6859599832536247</v>
      </c>
      <c r="G308">
        <f t="shared" si="32"/>
        <v>7.8341446137371554E-2</v>
      </c>
      <c r="H308">
        <f t="shared" si="33"/>
        <v>-2.6859599832536247</v>
      </c>
      <c r="I308">
        <f t="shared" si="34"/>
        <v>7.214381031639812</v>
      </c>
    </row>
    <row r="309" spans="1:9">
      <c r="A309" s="1">
        <v>3.3</v>
      </c>
      <c r="B309" s="1">
        <v>33.098799999999997</v>
      </c>
      <c r="C309">
        <f t="shared" si="28"/>
        <v>109.22603999999998</v>
      </c>
      <c r="D309">
        <f t="shared" si="29"/>
        <v>10.889999999999999</v>
      </c>
      <c r="E309">
        <f t="shared" si="30"/>
        <v>35.58270550185766</v>
      </c>
      <c r="F309">
        <f t="shared" si="31"/>
        <v>2.483905501857663</v>
      </c>
      <c r="G309">
        <f t="shared" si="32"/>
        <v>7.5045182963057969E-2</v>
      </c>
      <c r="H309">
        <f t="shared" si="33"/>
        <v>-2.483905501857663</v>
      </c>
      <c r="I309">
        <f t="shared" si="34"/>
        <v>6.1697865421587688</v>
      </c>
    </row>
    <row r="310" spans="1:9">
      <c r="A310" s="1">
        <v>6.2</v>
      </c>
      <c r="B310" s="1">
        <v>26.1</v>
      </c>
      <c r="C310">
        <f t="shared" si="28"/>
        <v>161.82000000000002</v>
      </c>
      <c r="D310">
        <f t="shared" si="29"/>
        <v>38.440000000000005</v>
      </c>
      <c r="E310">
        <f t="shared" si="30"/>
        <v>22.160012181696683</v>
      </c>
      <c r="F310">
        <f t="shared" si="31"/>
        <v>3.9399878183033188</v>
      </c>
      <c r="G310">
        <f t="shared" si="32"/>
        <v>0.15095738767445666</v>
      </c>
      <c r="H310">
        <f t="shared" si="33"/>
        <v>3.9399878183033188</v>
      </c>
      <c r="I310">
        <f t="shared" si="34"/>
        <v>15.523504008378545</v>
      </c>
    </row>
    <row r="311" spans="1:9">
      <c r="A311" s="1">
        <v>6.3</v>
      </c>
      <c r="B311" s="1">
        <v>27.1158</v>
      </c>
      <c r="C311">
        <f t="shared" si="28"/>
        <v>170.82954000000001</v>
      </c>
      <c r="D311">
        <f t="shared" si="29"/>
        <v>39.69</v>
      </c>
      <c r="E311">
        <f t="shared" si="30"/>
        <v>21.697160687898027</v>
      </c>
      <c r="F311">
        <f t="shared" si="31"/>
        <v>5.4186393121019734</v>
      </c>
      <c r="G311">
        <f t="shared" si="32"/>
        <v>0.19983328214922566</v>
      </c>
      <c r="H311">
        <f t="shared" si="33"/>
        <v>5.4186393121019734</v>
      </c>
      <c r="I311">
        <f t="shared" si="34"/>
        <v>29.361651994656945</v>
      </c>
    </row>
    <row r="312" spans="1:9">
      <c r="A312" s="1">
        <v>3.5</v>
      </c>
      <c r="B312" s="1">
        <v>39.0959</v>
      </c>
      <c r="C312">
        <f t="shared" si="28"/>
        <v>136.83564999999999</v>
      </c>
      <c r="D312">
        <f t="shared" si="29"/>
        <v>12.25</v>
      </c>
      <c r="E312">
        <f t="shared" si="30"/>
        <v>34.657002514260355</v>
      </c>
      <c r="F312">
        <f t="shared" si="31"/>
        <v>4.4388974857396448</v>
      </c>
      <c r="G312">
        <f t="shared" si="32"/>
        <v>0.11353869550872712</v>
      </c>
      <c r="H312">
        <f t="shared" si="33"/>
        <v>4.4388974857396448</v>
      </c>
      <c r="I312">
        <f t="shared" si="34"/>
        <v>19.703810888905739</v>
      </c>
    </row>
    <row r="313" spans="1:9">
      <c r="A313" s="1">
        <v>3.8</v>
      </c>
      <c r="B313" s="1">
        <v>31.1</v>
      </c>
      <c r="C313">
        <f t="shared" si="28"/>
        <v>118.18</v>
      </c>
      <c r="D313">
        <f t="shared" si="29"/>
        <v>14.44</v>
      </c>
      <c r="E313">
        <f t="shared" si="30"/>
        <v>33.268448032864384</v>
      </c>
      <c r="F313">
        <f t="shared" si="31"/>
        <v>2.1684480328643829</v>
      </c>
      <c r="G313">
        <f t="shared" si="32"/>
        <v>6.9725017133902986E-2</v>
      </c>
      <c r="H313">
        <f t="shared" si="33"/>
        <v>-2.1684480328643829</v>
      </c>
      <c r="I313">
        <f t="shared" si="34"/>
        <v>4.7021668712334117</v>
      </c>
    </row>
    <row r="314" spans="1:9">
      <c r="A314" s="1">
        <v>3.7</v>
      </c>
      <c r="B314" s="1">
        <v>29.799900000000001</v>
      </c>
      <c r="C314">
        <f t="shared" si="28"/>
        <v>110.25963000000002</v>
      </c>
      <c r="D314">
        <f t="shared" si="29"/>
        <v>13.690000000000001</v>
      </c>
      <c r="E314">
        <f t="shared" si="30"/>
        <v>33.731299526663044</v>
      </c>
      <c r="F314">
        <f t="shared" si="31"/>
        <v>3.9313995266630428</v>
      </c>
      <c r="G314">
        <f t="shared" si="32"/>
        <v>0.13192660131956963</v>
      </c>
      <c r="H314">
        <f t="shared" si="33"/>
        <v>-3.9313995266630428</v>
      </c>
      <c r="I314">
        <f t="shared" si="34"/>
        <v>15.455902238246397</v>
      </c>
    </row>
    <row r="315" spans="1:9">
      <c r="A315" s="1">
        <v>5.6</v>
      </c>
      <c r="B315" s="1">
        <v>23.6</v>
      </c>
      <c r="C315">
        <f t="shared" si="28"/>
        <v>132.16</v>
      </c>
      <c r="D315">
        <f t="shared" si="29"/>
        <v>31.359999999999996</v>
      </c>
      <c r="E315">
        <f t="shared" si="30"/>
        <v>24.937121144488611</v>
      </c>
      <c r="F315">
        <f t="shared" si="31"/>
        <v>1.3371211444886093</v>
      </c>
      <c r="G315">
        <f t="shared" si="32"/>
        <v>5.6657675613924117E-2</v>
      </c>
      <c r="H315">
        <f t="shared" si="33"/>
        <v>-1.3371211444886093</v>
      </c>
      <c r="I315">
        <f t="shared" si="34"/>
        <v>1.7878929550385283</v>
      </c>
    </row>
    <row r="316" spans="1:9">
      <c r="A316" s="1">
        <v>5.3</v>
      </c>
      <c r="B316" s="1">
        <v>22.299900000000001</v>
      </c>
      <c r="C316">
        <f t="shared" si="28"/>
        <v>118.18947</v>
      </c>
      <c r="D316">
        <f t="shared" si="29"/>
        <v>28.09</v>
      </c>
      <c r="E316">
        <f t="shared" si="30"/>
        <v>26.325675625884571</v>
      </c>
      <c r="F316">
        <f t="shared" si="31"/>
        <v>4.0257756258845703</v>
      </c>
      <c r="G316">
        <f t="shared" si="32"/>
        <v>0.18052886451887992</v>
      </c>
      <c r="H316">
        <f t="shared" si="33"/>
        <v>-4.0257756258845703</v>
      </c>
      <c r="I316">
        <f t="shared" si="34"/>
        <v>16.206869389966304</v>
      </c>
    </row>
    <row r="317" spans="1:9">
      <c r="A317" s="1">
        <v>3</v>
      </c>
      <c r="B317" s="1">
        <v>35.540399999999998</v>
      </c>
      <c r="C317">
        <f t="shared" si="28"/>
        <v>106.62119999999999</v>
      </c>
      <c r="D317">
        <f t="shared" si="29"/>
        <v>9</v>
      </c>
      <c r="E317">
        <f t="shared" si="30"/>
        <v>36.971259983253624</v>
      </c>
      <c r="F317">
        <f t="shared" si="31"/>
        <v>1.430859983253626</v>
      </c>
      <c r="G317">
        <f t="shared" si="32"/>
        <v>4.0260097895736292E-2</v>
      </c>
      <c r="H317">
        <f t="shared" si="33"/>
        <v>-1.430859983253626</v>
      </c>
      <c r="I317">
        <f t="shared" si="34"/>
        <v>2.0473602916765667</v>
      </c>
    </row>
    <row r="318" spans="1:9">
      <c r="A318" s="1">
        <v>5.7</v>
      </c>
      <c r="B318" s="1">
        <v>20.99</v>
      </c>
      <c r="C318">
        <f t="shared" si="28"/>
        <v>119.643</v>
      </c>
      <c r="D318">
        <f t="shared" si="29"/>
        <v>32.49</v>
      </c>
      <c r="E318">
        <f t="shared" si="30"/>
        <v>24.474269650689955</v>
      </c>
      <c r="F318">
        <f t="shared" si="31"/>
        <v>3.4842696506899564</v>
      </c>
      <c r="G318">
        <f t="shared" si="32"/>
        <v>0.16599664843687265</v>
      </c>
      <c r="H318">
        <f t="shared" si="33"/>
        <v>-3.4842696506899564</v>
      </c>
      <c r="I318">
        <f t="shared" si="34"/>
        <v>12.140134998719111</v>
      </c>
    </row>
    <row r="319" spans="1:9">
      <c r="A319" s="1">
        <v>2.5</v>
      </c>
      <c r="B319" s="1">
        <v>46.8</v>
      </c>
      <c r="C319">
        <f t="shared" si="28"/>
        <v>117</v>
      </c>
      <c r="D319">
        <f t="shared" si="29"/>
        <v>6.25</v>
      </c>
      <c r="E319">
        <f t="shared" si="30"/>
        <v>39.285517452246893</v>
      </c>
      <c r="F319">
        <f t="shared" si="31"/>
        <v>7.5144825477531043</v>
      </c>
      <c r="G319">
        <f t="shared" si="32"/>
        <v>0.16056586640498088</v>
      </c>
      <c r="H319">
        <f t="shared" si="33"/>
        <v>7.5144825477531043</v>
      </c>
      <c r="I319">
        <f t="shared" si="34"/>
        <v>56.467447960485984</v>
      </c>
    </row>
    <row r="320" spans="1:9">
      <c r="A320" s="1">
        <v>2.4</v>
      </c>
      <c r="B320" s="1">
        <v>37.6</v>
      </c>
      <c r="C320">
        <f t="shared" si="28"/>
        <v>90.24</v>
      </c>
      <c r="D320">
        <f t="shared" si="29"/>
        <v>5.76</v>
      </c>
      <c r="E320">
        <f t="shared" si="30"/>
        <v>39.748368946045552</v>
      </c>
      <c r="F320">
        <f t="shared" si="31"/>
        <v>2.1483689460455508</v>
      </c>
      <c r="G320">
        <f t="shared" si="32"/>
        <v>5.7137471969296562E-2</v>
      </c>
      <c r="H320">
        <f t="shared" si="33"/>
        <v>-2.1483689460455508</v>
      </c>
      <c r="I320">
        <f t="shared" si="34"/>
        <v>4.6154891283328707</v>
      </c>
    </row>
    <row r="321" spans="1:9">
      <c r="A321" s="1">
        <v>4.7</v>
      </c>
      <c r="B321" s="1">
        <v>25.6</v>
      </c>
      <c r="C321">
        <f t="shared" si="28"/>
        <v>120.32000000000001</v>
      </c>
      <c r="D321">
        <f t="shared" si="29"/>
        <v>22.090000000000003</v>
      </c>
      <c r="E321">
        <f t="shared" si="30"/>
        <v>29.102784588676499</v>
      </c>
      <c r="F321">
        <f t="shared" si="31"/>
        <v>3.5027845886764979</v>
      </c>
      <c r="G321">
        <f t="shared" si="32"/>
        <v>0.1368275229951757</v>
      </c>
      <c r="H321">
        <f t="shared" si="33"/>
        <v>-3.5027845886764979</v>
      </c>
      <c r="I321">
        <f t="shared" si="34"/>
        <v>12.269499874669583</v>
      </c>
    </row>
    <row r="322" spans="1:9">
      <c r="A322" s="1">
        <v>4</v>
      </c>
      <c r="B322" s="1">
        <v>35.200000000000003</v>
      </c>
      <c r="C322">
        <f t="shared" si="28"/>
        <v>140.80000000000001</v>
      </c>
      <c r="D322">
        <f t="shared" si="29"/>
        <v>16</v>
      </c>
      <c r="E322">
        <f t="shared" si="30"/>
        <v>32.34274504526708</v>
      </c>
      <c r="F322">
        <f t="shared" si="31"/>
        <v>2.8572549547329231</v>
      </c>
      <c r="G322">
        <f t="shared" si="32"/>
        <v>8.1172015759458038E-2</v>
      </c>
      <c r="H322">
        <f t="shared" si="33"/>
        <v>2.8572549547329231</v>
      </c>
      <c r="I322">
        <f t="shared" si="34"/>
        <v>8.1639058763458383</v>
      </c>
    </row>
    <row r="323" spans="1:9">
      <c r="A323" s="1">
        <v>2.5</v>
      </c>
      <c r="B323" s="1">
        <v>44.2</v>
      </c>
      <c r="C323">
        <f t="shared" ref="C323:C386" si="35">(A323*B323)</f>
        <v>110.5</v>
      </c>
      <c r="D323">
        <f t="shared" ref="D323:D386" si="36">(A323^2)</f>
        <v>6.25</v>
      </c>
      <c r="E323">
        <f t="shared" ref="E323:E386" si="37">($L$30+$L$29*A323)</f>
        <v>39.285517452246893</v>
      </c>
      <c r="F323">
        <f t="shared" ref="F323:F386" si="38">ABS(B323-E323)</f>
        <v>4.91448254775311</v>
      </c>
      <c r="G323">
        <f t="shared" ref="G323:G386" si="39">F323/B323</f>
        <v>0.11118738795821514</v>
      </c>
      <c r="H323">
        <f t="shared" ref="H323:H386" si="40">B323-E323</f>
        <v>4.91448254775311</v>
      </c>
      <c r="I323">
        <f t="shared" ref="I323:I386" si="41">H323^2</f>
        <v>24.152138712169901</v>
      </c>
    </row>
    <row r="324" spans="1:9">
      <c r="A324" s="1">
        <v>2</v>
      </c>
      <c r="B324" s="1">
        <v>46.438699999999997</v>
      </c>
      <c r="C324">
        <f t="shared" si="35"/>
        <v>92.877399999999994</v>
      </c>
      <c r="D324">
        <f t="shared" si="36"/>
        <v>4</v>
      </c>
      <c r="E324">
        <f t="shared" si="37"/>
        <v>41.599774921240169</v>
      </c>
      <c r="F324">
        <f t="shared" si="38"/>
        <v>4.8389250787598286</v>
      </c>
      <c r="G324">
        <f t="shared" si="39"/>
        <v>0.10420027000669331</v>
      </c>
      <c r="H324">
        <f t="shared" si="40"/>
        <v>4.8389250787598286</v>
      </c>
      <c r="I324">
        <f t="shared" si="41"/>
        <v>23.415195917850813</v>
      </c>
    </row>
    <row r="325" spans="1:9">
      <c r="A325" s="1">
        <v>5.3</v>
      </c>
      <c r="B325" s="1">
        <v>22.761900000000001</v>
      </c>
      <c r="C325">
        <f t="shared" si="35"/>
        <v>120.63807</v>
      </c>
      <c r="D325">
        <f t="shared" si="36"/>
        <v>28.09</v>
      </c>
      <c r="E325">
        <f t="shared" si="37"/>
        <v>26.325675625884571</v>
      </c>
      <c r="F325">
        <f t="shared" si="38"/>
        <v>3.5637756258845705</v>
      </c>
      <c r="G325">
        <f t="shared" si="39"/>
        <v>0.15656758117224706</v>
      </c>
      <c r="H325">
        <f t="shared" si="40"/>
        <v>-3.5637756258845705</v>
      </c>
      <c r="I325">
        <f t="shared" si="41"/>
        <v>12.700496711648963</v>
      </c>
    </row>
    <row r="326" spans="1:9">
      <c r="A326" s="1">
        <v>2</v>
      </c>
      <c r="B326" s="1">
        <v>37.5</v>
      </c>
      <c r="C326">
        <f t="shared" si="35"/>
        <v>75</v>
      </c>
      <c r="D326">
        <f t="shared" si="36"/>
        <v>4</v>
      </c>
      <c r="E326">
        <f t="shared" si="37"/>
        <v>41.599774921240169</v>
      </c>
      <c r="F326">
        <f t="shared" si="38"/>
        <v>4.0997749212401686</v>
      </c>
      <c r="G326">
        <f t="shared" si="39"/>
        <v>0.10932733123307116</v>
      </c>
      <c r="H326">
        <f t="shared" si="40"/>
        <v>-4.0997749212401686</v>
      </c>
      <c r="I326">
        <f t="shared" si="41"/>
        <v>16.808154404829832</v>
      </c>
    </row>
    <row r="327" spans="1:9">
      <c r="A327" s="1">
        <v>3.5</v>
      </c>
      <c r="B327" s="1">
        <v>34.200000000000003</v>
      </c>
      <c r="C327">
        <f t="shared" si="35"/>
        <v>119.70000000000002</v>
      </c>
      <c r="D327">
        <f t="shared" si="36"/>
        <v>12.25</v>
      </c>
      <c r="E327">
        <f t="shared" si="37"/>
        <v>34.657002514260355</v>
      </c>
      <c r="F327">
        <f t="shared" si="38"/>
        <v>0.45700251426035265</v>
      </c>
      <c r="G327">
        <f t="shared" si="39"/>
        <v>1.3362646615799783E-2</v>
      </c>
      <c r="H327">
        <f t="shared" si="40"/>
        <v>-0.45700251426035265</v>
      </c>
      <c r="I327">
        <f t="shared" si="41"/>
        <v>0.20885129804028382</v>
      </c>
    </row>
    <row r="328" spans="1:9">
      <c r="A328" s="1">
        <v>3</v>
      </c>
      <c r="B328" s="1">
        <v>35.5</v>
      </c>
      <c r="C328">
        <f t="shared" si="35"/>
        <v>106.5</v>
      </c>
      <c r="D328">
        <f t="shared" si="36"/>
        <v>9</v>
      </c>
      <c r="E328">
        <f t="shared" si="37"/>
        <v>36.971259983253624</v>
      </c>
      <c r="F328">
        <f t="shared" si="38"/>
        <v>1.4712599832536242</v>
      </c>
      <c r="G328">
        <f t="shared" si="39"/>
        <v>4.1443943190242936E-2</v>
      </c>
      <c r="H328">
        <f t="shared" si="40"/>
        <v>-1.4712599832536242</v>
      </c>
      <c r="I328">
        <f t="shared" si="41"/>
        <v>2.1646059383234544</v>
      </c>
    </row>
    <row r="329" spans="1:9">
      <c r="A329" s="1">
        <v>5.7</v>
      </c>
      <c r="B329" s="1">
        <v>23.431799999999999</v>
      </c>
      <c r="C329">
        <f t="shared" si="35"/>
        <v>133.56126</v>
      </c>
      <c r="D329">
        <f t="shared" si="36"/>
        <v>32.49</v>
      </c>
      <c r="E329">
        <f t="shared" si="37"/>
        <v>24.474269650689955</v>
      </c>
      <c r="F329">
        <f t="shared" si="38"/>
        <v>1.0424696506899558</v>
      </c>
      <c r="G329">
        <f t="shared" si="39"/>
        <v>4.4489524948572272E-2</v>
      </c>
      <c r="H329">
        <f t="shared" si="40"/>
        <v>-1.0424696506899558</v>
      </c>
      <c r="I329">
        <f t="shared" si="41"/>
        <v>1.0867429726096385</v>
      </c>
    </row>
    <row r="330" spans="1:9">
      <c r="A330" s="1">
        <v>2.4</v>
      </c>
      <c r="B330" s="1">
        <v>40.832099999999997</v>
      </c>
      <c r="C330">
        <f t="shared" si="35"/>
        <v>97.997039999999984</v>
      </c>
      <c r="D330">
        <f t="shared" si="36"/>
        <v>5.76</v>
      </c>
      <c r="E330">
        <f t="shared" si="37"/>
        <v>39.748368946045552</v>
      </c>
      <c r="F330">
        <f t="shared" si="38"/>
        <v>1.0837310539544447</v>
      </c>
      <c r="G330">
        <f t="shared" si="39"/>
        <v>2.6541153992923332E-2</v>
      </c>
      <c r="H330">
        <f t="shared" si="40"/>
        <v>1.0837310539544447</v>
      </c>
      <c r="I330">
        <f t="shared" si="41"/>
        <v>1.1744729973052115</v>
      </c>
    </row>
    <row r="331" spans="1:9">
      <c r="A331" s="1">
        <v>2</v>
      </c>
      <c r="B331" s="1">
        <v>44.707999999999998</v>
      </c>
      <c r="C331">
        <f t="shared" si="35"/>
        <v>89.415999999999997</v>
      </c>
      <c r="D331">
        <f t="shared" si="36"/>
        <v>4</v>
      </c>
      <c r="E331">
        <f t="shared" si="37"/>
        <v>41.599774921240169</v>
      </c>
      <c r="F331">
        <f t="shared" si="38"/>
        <v>3.1082250787598298</v>
      </c>
      <c r="G331">
        <f t="shared" si="39"/>
        <v>6.9522794103065E-2</v>
      </c>
      <c r="H331">
        <f t="shared" si="40"/>
        <v>3.1082250787598298</v>
      </c>
      <c r="I331">
        <f t="shared" si="41"/>
        <v>9.6610631402315494</v>
      </c>
    </row>
    <row r="332" spans="1:9">
      <c r="A332" s="1">
        <v>5.7</v>
      </c>
      <c r="B332" s="1">
        <v>27.1</v>
      </c>
      <c r="C332">
        <f t="shared" si="35"/>
        <v>154.47</v>
      </c>
      <c r="D332">
        <f t="shared" si="36"/>
        <v>32.49</v>
      </c>
      <c r="E332">
        <f t="shared" si="37"/>
        <v>24.474269650689955</v>
      </c>
      <c r="F332">
        <f t="shared" si="38"/>
        <v>2.6257303493100466</v>
      </c>
      <c r="G332">
        <f t="shared" si="39"/>
        <v>9.6890418793728644E-2</v>
      </c>
      <c r="H332">
        <f t="shared" si="40"/>
        <v>2.6257303493100466</v>
      </c>
      <c r="I332">
        <f t="shared" si="41"/>
        <v>6.8944598672878588</v>
      </c>
    </row>
    <row r="333" spans="1:9">
      <c r="A333" s="1">
        <v>3.8</v>
      </c>
      <c r="B333" s="1">
        <v>26.163</v>
      </c>
      <c r="C333">
        <f t="shared" si="35"/>
        <v>99.419399999999996</v>
      </c>
      <c r="D333">
        <f t="shared" si="36"/>
        <v>14.44</v>
      </c>
      <c r="E333">
        <f t="shared" si="37"/>
        <v>33.268448032864384</v>
      </c>
      <c r="F333">
        <f t="shared" si="38"/>
        <v>7.1054480328643841</v>
      </c>
      <c r="G333">
        <f t="shared" si="39"/>
        <v>0.27158384102986599</v>
      </c>
      <c r="H333">
        <f t="shared" si="40"/>
        <v>-7.1054480328643841</v>
      </c>
      <c r="I333">
        <f t="shared" si="41"/>
        <v>50.487391747736346</v>
      </c>
    </row>
    <row r="334" spans="1:9">
      <c r="A334" s="1">
        <v>4</v>
      </c>
      <c r="B334" s="1">
        <v>25.7499</v>
      </c>
      <c r="C334">
        <f t="shared" si="35"/>
        <v>102.9996</v>
      </c>
      <c r="D334">
        <f t="shared" si="36"/>
        <v>16</v>
      </c>
      <c r="E334">
        <f t="shared" si="37"/>
        <v>32.34274504526708</v>
      </c>
      <c r="F334">
        <f t="shared" si="38"/>
        <v>6.5928450452670795</v>
      </c>
      <c r="G334">
        <f t="shared" si="39"/>
        <v>0.25603381159798988</v>
      </c>
      <c r="H334">
        <f t="shared" si="40"/>
        <v>-6.5928450452670795</v>
      </c>
      <c r="I334">
        <f t="shared" si="41"/>
        <v>43.465605790902679</v>
      </c>
    </row>
    <row r="335" spans="1:9">
      <c r="A335" s="1">
        <v>2.5</v>
      </c>
      <c r="B335" s="1">
        <v>32.910299999999999</v>
      </c>
      <c r="C335">
        <f t="shared" si="35"/>
        <v>82.275750000000002</v>
      </c>
      <c r="D335">
        <f t="shared" si="36"/>
        <v>6.25</v>
      </c>
      <c r="E335">
        <f t="shared" si="37"/>
        <v>39.285517452246893</v>
      </c>
      <c r="F335">
        <f t="shared" si="38"/>
        <v>6.3752174522468934</v>
      </c>
      <c r="G335">
        <f t="shared" si="39"/>
        <v>0.19371496012637057</v>
      </c>
      <c r="H335">
        <f t="shared" si="40"/>
        <v>-6.3752174522468934</v>
      </c>
      <c r="I335">
        <f t="shared" si="41"/>
        <v>40.643397563433368</v>
      </c>
    </row>
    <row r="336" spans="1:9">
      <c r="A336" s="1">
        <v>4.7</v>
      </c>
      <c r="B336" s="1">
        <v>25.6</v>
      </c>
      <c r="C336">
        <f t="shared" si="35"/>
        <v>120.32000000000001</v>
      </c>
      <c r="D336">
        <f t="shared" si="36"/>
        <v>22.090000000000003</v>
      </c>
      <c r="E336">
        <f t="shared" si="37"/>
        <v>29.102784588676499</v>
      </c>
      <c r="F336">
        <f t="shared" si="38"/>
        <v>3.5027845886764979</v>
      </c>
      <c r="G336">
        <f t="shared" si="39"/>
        <v>0.1368275229951757</v>
      </c>
      <c r="H336">
        <f t="shared" si="40"/>
        <v>-3.5027845886764979</v>
      </c>
      <c r="I336">
        <f t="shared" si="41"/>
        <v>12.269499874669583</v>
      </c>
    </row>
    <row r="337" spans="1:9">
      <c r="A337" s="1">
        <v>4</v>
      </c>
      <c r="B337" s="1">
        <v>27.9711</v>
      </c>
      <c r="C337">
        <f t="shared" si="35"/>
        <v>111.8844</v>
      </c>
      <c r="D337">
        <f t="shared" si="36"/>
        <v>16</v>
      </c>
      <c r="E337">
        <f t="shared" si="37"/>
        <v>32.34274504526708</v>
      </c>
      <c r="F337">
        <f t="shared" si="38"/>
        <v>4.3716450452670799</v>
      </c>
      <c r="G337">
        <f t="shared" si="39"/>
        <v>0.15629149533865597</v>
      </c>
      <c r="H337">
        <f t="shared" si="40"/>
        <v>-4.3716450452670799</v>
      </c>
      <c r="I337">
        <f t="shared" si="41"/>
        <v>19.111280401808209</v>
      </c>
    </row>
    <row r="338" spans="1:9">
      <c r="A338" s="1">
        <v>5.7</v>
      </c>
      <c r="B338" s="1">
        <v>24.149100000000001</v>
      </c>
      <c r="C338">
        <f t="shared" si="35"/>
        <v>137.64987000000002</v>
      </c>
      <c r="D338">
        <f t="shared" si="36"/>
        <v>32.49</v>
      </c>
      <c r="E338">
        <f t="shared" si="37"/>
        <v>24.474269650689955</v>
      </c>
      <c r="F338">
        <f t="shared" si="38"/>
        <v>0.32516965068995418</v>
      </c>
      <c r="G338">
        <f t="shared" si="39"/>
        <v>1.3465083613466098E-2</v>
      </c>
      <c r="H338">
        <f t="shared" si="40"/>
        <v>-0.32516965068995418</v>
      </c>
      <c r="I338">
        <f t="shared" si="41"/>
        <v>0.10573530172982681</v>
      </c>
    </row>
    <row r="339" spans="1:9">
      <c r="A339" s="1">
        <v>2.9</v>
      </c>
      <c r="B339" s="1">
        <v>41.360799999999998</v>
      </c>
      <c r="C339">
        <f t="shared" si="35"/>
        <v>119.94631999999999</v>
      </c>
      <c r="D339">
        <f t="shared" si="36"/>
        <v>8.41</v>
      </c>
      <c r="E339">
        <f t="shared" si="37"/>
        <v>37.434111477052276</v>
      </c>
      <c r="F339">
        <f t="shared" si="38"/>
        <v>3.9266885229477211</v>
      </c>
      <c r="G339">
        <f t="shared" si="39"/>
        <v>9.4937441319987076E-2</v>
      </c>
      <c r="H339">
        <f t="shared" si="40"/>
        <v>3.9266885229477211</v>
      </c>
      <c r="I339">
        <f t="shared" si="41"/>
        <v>15.418882756249355</v>
      </c>
    </row>
    <row r="340" spans="1:9">
      <c r="A340" s="1">
        <v>2</v>
      </c>
      <c r="B340" s="1">
        <v>42.774299999999997</v>
      </c>
      <c r="C340">
        <f t="shared" si="35"/>
        <v>85.548599999999993</v>
      </c>
      <c r="D340">
        <f t="shared" si="36"/>
        <v>4</v>
      </c>
      <c r="E340">
        <f t="shared" si="37"/>
        <v>41.599774921240169</v>
      </c>
      <c r="F340">
        <f t="shared" si="38"/>
        <v>1.174525078759828</v>
      </c>
      <c r="G340">
        <f t="shared" si="39"/>
        <v>2.74586627661897E-2</v>
      </c>
      <c r="H340">
        <f t="shared" si="40"/>
        <v>1.174525078759828</v>
      </c>
      <c r="I340">
        <f t="shared" si="41"/>
        <v>1.3795091606357803</v>
      </c>
    </row>
    <row r="341" spans="1:9">
      <c r="A341" s="1">
        <v>3</v>
      </c>
      <c r="B341" s="1">
        <v>38.169600000000003</v>
      </c>
      <c r="C341">
        <f t="shared" si="35"/>
        <v>114.50880000000001</v>
      </c>
      <c r="D341">
        <f t="shared" si="36"/>
        <v>9</v>
      </c>
      <c r="E341">
        <f t="shared" si="37"/>
        <v>36.971259983253624</v>
      </c>
      <c r="F341">
        <f t="shared" si="38"/>
        <v>1.1983400167463785</v>
      </c>
      <c r="G341">
        <f t="shared" si="39"/>
        <v>3.1395142122169956E-2</v>
      </c>
      <c r="H341">
        <f t="shared" si="40"/>
        <v>1.1983400167463785</v>
      </c>
      <c r="I341">
        <f t="shared" si="41"/>
        <v>1.4360187957357107</v>
      </c>
    </row>
    <row r="342" spans="1:9">
      <c r="A342" s="1">
        <v>4.8</v>
      </c>
      <c r="B342" s="1">
        <v>31.374700000000001</v>
      </c>
      <c r="C342">
        <f t="shared" si="35"/>
        <v>150.59855999999999</v>
      </c>
      <c r="D342">
        <f t="shared" si="36"/>
        <v>23.04</v>
      </c>
      <c r="E342">
        <f t="shared" si="37"/>
        <v>28.639933094877843</v>
      </c>
      <c r="F342">
        <f t="shared" si="38"/>
        <v>2.7347669051221573</v>
      </c>
      <c r="G342">
        <f t="shared" si="39"/>
        <v>8.7164718869731261E-2</v>
      </c>
      <c r="H342">
        <f t="shared" si="40"/>
        <v>2.7347669051221573</v>
      </c>
      <c r="I342">
        <f t="shared" si="41"/>
        <v>7.4789500253514225</v>
      </c>
    </row>
    <row r="343" spans="1:9">
      <c r="A343" s="1">
        <v>3.4</v>
      </c>
      <c r="B343" s="1">
        <v>40.997799999999998</v>
      </c>
      <c r="C343">
        <f t="shared" si="35"/>
        <v>139.39251999999999</v>
      </c>
      <c r="D343">
        <f t="shared" si="36"/>
        <v>11.559999999999999</v>
      </c>
      <c r="E343">
        <f t="shared" si="37"/>
        <v>35.119854008059008</v>
      </c>
      <c r="F343">
        <f t="shared" si="38"/>
        <v>5.8779459919409902</v>
      </c>
      <c r="G343">
        <f t="shared" si="39"/>
        <v>0.14337222953282835</v>
      </c>
      <c r="H343">
        <f t="shared" si="40"/>
        <v>5.8779459919409902</v>
      </c>
      <c r="I343">
        <f t="shared" si="41"/>
        <v>34.55024908417515</v>
      </c>
    </row>
    <row r="344" spans="1:9">
      <c r="A344" s="1">
        <v>3</v>
      </c>
      <c r="B344" s="1">
        <v>34.799999999999997</v>
      </c>
      <c r="C344">
        <f t="shared" si="35"/>
        <v>104.39999999999999</v>
      </c>
      <c r="D344">
        <f t="shared" si="36"/>
        <v>9</v>
      </c>
      <c r="E344">
        <f t="shared" si="37"/>
        <v>36.971259983253624</v>
      </c>
      <c r="F344">
        <f t="shared" si="38"/>
        <v>2.171259983253627</v>
      </c>
      <c r="G344">
        <f t="shared" si="39"/>
        <v>6.2392528254414575E-2</v>
      </c>
      <c r="H344">
        <f t="shared" si="40"/>
        <v>-2.171259983253627</v>
      </c>
      <c r="I344">
        <f t="shared" si="41"/>
        <v>4.7143699148785405</v>
      </c>
    </row>
    <row r="345" spans="1:9">
      <c r="A345" s="1">
        <v>3.6</v>
      </c>
      <c r="B345" s="1">
        <v>34.270800000000001</v>
      </c>
      <c r="C345">
        <f t="shared" si="35"/>
        <v>123.37488</v>
      </c>
      <c r="D345">
        <f t="shared" si="36"/>
        <v>12.96</v>
      </c>
      <c r="E345">
        <f t="shared" si="37"/>
        <v>34.194151020461696</v>
      </c>
      <c r="F345">
        <f t="shared" si="38"/>
        <v>7.6648979538305184E-2</v>
      </c>
      <c r="G345">
        <f t="shared" si="39"/>
        <v>2.2365681436764002E-3</v>
      </c>
      <c r="H345">
        <f t="shared" si="40"/>
        <v>7.6648979538305184E-2</v>
      </c>
      <c r="I345">
        <f t="shared" si="41"/>
        <v>5.8750660642635268E-3</v>
      </c>
    </row>
    <row r="346" spans="1:9">
      <c r="A346" s="1">
        <v>3.8</v>
      </c>
      <c r="B346" s="1">
        <v>28.2</v>
      </c>
      <c r="C346">
        <f t="shared" si="35"/>
        <v>107.16</v>
      </c>
      <c r="D346">
        <f t="shared" si="36"/>
        <v>14.44</v>
      </c>
      <c r="E346">
        <f t="shared" si="37"/>
        <v>33.268448032864384</v>
      </c>
      <c r="F346">
        <f t="shared" si="38"/>
        <v>5.0684480328643851</v>
      </c>
      <c r="G346">
        <f t="shared" si="39"/>
        <v>0.179732199746964</v>
      </c>
      <c r="H346">
        <f t="shared" si="40"/>
        <v>-5.0684480328643851</v>
      </c>
      <c r="I346">
        <f t="shared" si="41"/>
        <v>25.689165461846855</v>
      </c>
    </row>
    <row r="347" spans="1:9">
      <c r="A347" s="1">
        <v>5.7</v>
      </c>
      <c r="B347" s="1">
        <v>26</v>
      </c>
      <c r="C347">
        <f t="shared" si="35"/>
        <v>148.20000000000002</v>
      </c>
      <c r="D347">
        <f t="shared" si="36"/>
        <v>32.49</v>
      </c>
      <c r="E347">
        <f t="shared" si="37"/>
        <v>24.474269650689955</v>
      </c>
      <c r="F347">
        <f t="shared" si="38"/>
        <v>1.5257303493100451</v>
      </c>
      <c r="G347">
        <f t="shared" si="39"/>
        <v>5.8681936511924812E-2</v>
      </c>
      <c r="H347">
        <f t="shared" si="40"/>
        <v>1.5257303493100451</v>
      </c>
      <c r="I347">
        <f t="shared" si="41"/>
        <v>2.3278530988057522</v>
      </c>
    </row>
    <row r="348" spans="1:9">
      <c r="A348" s="1">
        <v>3.5</v>
      </c>
      <c r="B348" s="1">
        <v>33</v>
      </c>
      <c r="C348">
        <f t="shared" si="35"/>
        <v>115.5</v>
      </c>
      <c r="D348">
        <f t="shared" si="36"/>
        <v>12.25</v>
      </c>
      <c r="E348">
        <f t="shared" si="37"/>
        <v>34.657002514260355</v>
      </c>
      <c r="F348">
        <f t="shared" si="38"/>
        <v>1.6570025142603555</v>
      </c>
      <c r="G348">
        <f t="shared" si="39"/>
        <v>5.0212197401828952E-2</v>
      </c>
      <c r="H348">
        <f t="shared" si="40"/>
        <v>-1.6570025142603555</v>
      </c>
      <c r="I348">
        <f t="shared" si="41"/>
        <v>2.7456573322651394</v>
      </c>
    </row>
    <row r="349" spans="1:9">
      <c r="A349" s="1">
        <v>2.4</v>
      </c>
      <c r="B349" s="1">
        <v>41.9</v>
      </c>
      <c r="C349">
        <f t="shared" si="35"/>
        <v>100.55999999999999</v>
      </c>
      <c r="D349">
        <f t="shared" si="36"/>
        <v>5.76</v>
      </c>
      <c r="E349">
        <f t="shared" si="37"/>
        <v>39.748368946045552</v>
      </c>
      <c r="F349">
        <f t="shared" si="38"/>
        <v>2.1516310539544463</v>
      </c>
      <c r="G349">
        <f t="shared" si="39"/>
        <v>5.1351576466693229E-2</v>
      </c>
      <c r="H349">
        <f t="shared" si="40"/>
        <v>2.1516310539544463</v>
      </c>
      <c r="I349">
        <f t="shared" si="41"/>
        <v>4.6295161923411214</v>
      </c>
    </row>
    <row r="350" spans="1:9">
      <c r="A350" s="1">
        <v>3.5</v>
      </c>
      <c r="B350" s="1">
        <v>36.200000000000003</v>
      </c>
      <c r="C350">
        <f t="shared" si="35"/>
        <v>126.70000000000002</v>
      </c>
      <c r="D350">
        <f t="shared" si="36"/>
        <v>12.25</v>
      </c>
      <c r="E350">
        <f t="shared" si="37"/>
        <v>34.657002514260355</v>
      </c>
      <c r="F350">
        <f t="shared" si="38"/>
        <v>1.5429974857396473</v>
      </c>
      <c r="G350">
        <f t="shared" si="39"/>
        <v>4.2624239937559316E-2</v>
      </c>
      <c r="H350">
        <f t="shared" si="40"/>
        <v>1.5429974857396473</v>
      </c>
      <c r="I350">
        <f t="shared" si="41"/>
        <v>2.3808412409988731</v>
      </c>
    </row>
    <row r="351" spans="1:9">
      <c r="A351" s="1">
        <v>3.7</v>
      </c>
      <c r="B351" s="1">
        <v>29.799900000000001</v>
      </c>
      <c r="C351">
        <f t="shared" si="35"/>
        <v>110.25963000000002</v>
      </c>
      <c r="D351">
        <f t="shared" si="36"/>
        <v>13.690000000000001</v>
      </c>
      <c r="E351">
        <f t="shared" si="37"/>
        <v>33.731299526663044</v>
      </c>
      <c r="F351">
        <f t="shared" si="38"/>
        <v>3.9313995266630428</v>
      </c>
      <c r="G351">
        <f t="shared" si="39"/>
        <v>0.13192660131956963</v>
      </c>
      <c r="H351">
        <f t="shared" si="40"/>
        <v>-3.9313995266630428</v>
      </c>
      <c r="I351">
        <f t="shared" si="41"/>
        <v>15.455902238246397</v>
      </c>
    </row>
    <row r="352" spans="1:9">
      <c r="A352" s="1">
        <v>2.8</v>
      </c>
      <c r="B352" s="1">
        <v>37.118499999999997</v>
      </c>
      <c r="C352">
        <f t="shared" si="35"/>
        <v>103.93179999999998</v>
      </c>
      <c r="D352">
        <f t="shared" si="36"/>
        <v>7.839999999999999</v>
      </c>
      <c r="E352">
        <f t="shared" si="37"/>
        <v>37.896962970850936</v>
      </c>
      <c r="F352">
        <f t="shared" si="38"/>
        <v>0.77846297085093852</v>
      </c>
      <c r="G352">
        <f t="shared" si="39"/>
        <v>2.0972371481900901E-2</v>
      </c>
      <c r="H352">
        <f t="shared" si="40"/>
        <v>-0.77846297085093852</v>
      </c>
      <c r="I352">
        <f t="shared" si="41"/>
        <v>0.60600459698606912</v>
      </c>
    </row>
    <row r="353" spans="1:9">
      <c r="A353" s="1">
        <v>1.5</v>
      </c>
      <c r="B353" s="1">
        <v>48.862200000000001</v>
      </c>
      <c r="C353">
        <f t="shared" si="35"/>
        <v>73.293300000000002</v>
      </c>
      <c r="D353">
        <f t="shared" si="36"/>
        <v>2.25</v>
      </c>
      <c r="E353">
        <f t="shared" si="37"/>
        <v>43.914032390233444</v>
      </c>
      <c r="F353">
        <f t="shared" si="38"/>
        <v>4.948167609766557</v>
      </c>
      <c r="G353">
        <f t="shared" si="39"/>
        <v>0.10126780230457402</v>
      </c>
      <c r="H353">
        <f t="shared" si="40"/>
        <v>4.948167609766557</v>
      </c>
      <c r="I353">
        <f t="shared" si="41"/>
        <v>24.484362694342881</v>
      </c>
    </row>
    <row r="354" spans="1:9">
      <c r="A354" s="1">
        <v>2.4</v>
      </c>
      <c r="B354" s="1">
        <v>38.876899999999999</v>
      </c>
      <c r="C354">
        <f t="shared" si="35"/>
        <v>93.304559999999995</v>
      </c>
      <c r="D354">
        <f t="shared" si="36"/>
        <v>5.76</v>
      </c>
      <c r="E354">
        <f t="shared" si="37"/>
        <v>39.748368946045552</v>
      </c>
      <c r="F354">
        <f t="shared" si="38"/>
        <v>0.87146894604555314</v>
      </c>
      <c r="G354">
        <f t="shared" si="39"/>
        <v>2.2416112036853585E-2</v>
      </c>
      <c r="H354">
        <f t="shared" si="40"/>
        <v>-0.87146894604555314</v>
      </c>
      <c r="I354">
        <f t="shared" si="41"/>
        <v>0.75945812392174716</v>
      </c>
    </row>
    <row r="355" spans="1:9">
      <c r="A355" s="1">
        <v>4.4000000000000004</v>
      </c>
      <c r="B355" s="1">
        <v>26.6</v>
      </c>
      <c r="C355">
        <f t="shared" si="35"/>
        <v>117.04000000000002</v>
      </c>
      <c r="D355">
        <f t="shared" si="36"/>
        <v>19.360000000000003</v>
      </c>
      <c r="E355">
        <f t="shared" si="37"/>
        <v>30.49133907007246</v>
      </c>
      <c r="F355">
        <f t="shared" si="38"/>
        <v>3.8913390700724584</v>
      </c>
      <c r="G355">
        <f t="shared" si="39"/>
        <v>0.14629094248392699</v>
      </c>
      <c r="H355">
        <f t="shared" si="40"/>
        <v>-3.8913390700724584</v>
      </c>
      <c r="I355">
        <f t="shared" si="41"/>
        <v>15.142519758272385</v>
      </c>
    </row>
    <row r="356" spans="1:9">
      <c r="A356" s="1">
        <v>3.8</v>
      </c>
      <c r="B356" s="1">
        <v>29.2986</v>
      </c>
      <c r="C356">
        <f t="shared" si="35"/>
        <v>111.33467999999999</v>
      </c>
      <c r="D356">
        <f t="shared" si="36"/>
        <v>14.44</v>
      </c>
      <c r="E356">
        <f t="shared" si="37"/>
        <v>33.268448032864384</v>
      </c>
      <c r="F356">
        <f t="shared" si="38"/>
        <v>3.9698480328643839</v>
      </c>
      <c r="G356">
        <f t="shared" si="39"/>
        <v>0.13549616817405555</v>
      </c>
      <c r="H356">
        <f t="shared" si="40"/>
        <v>-3.9698480328643839</v>
      </c>
      <c r="I356">
        <f t="shared" si="41"/>
        <v>15.759693404037218</v>
      </c>
    </row>
    <row r="357" spans="1:9">
      <c r="A357" s="1">
        <v>4.8</v>
      </c>
      <c r="B357" s="1">
        <v>28.8</v>
      </c>
      <c r="C357">
        <f t="shared" si="35"/>
        <v>138.24</v>
      </c>
      <c r="D357">
        <f t="shared" si="36"/>
        <v>23.04</v>
      </c>
      <c r="E357">
        <f t="shared" si="37"/>
        <v>28.639933094877843</v>
      </c>
      <c r="F357">
        <f t="shared" si="38"/>
        <v>0.16006690512215727</v>
      </c>
      <c r="G357">
        <f t="shared" si="39"/>
        <v>5.557878650074905E-3</v>
      </c>
      <c r="H357">
        <f t="shared" si="40"/>
        <v>0.16006690512215727</v>
      </c>
      <c r="I357">
        <f t="shared" si="41"/>
        <v>2.5621414115385696E-2</v>
      </c>
    </row>
    <row r="358" spans="1:9">
      <c r="A358" s="1">
        <v>2.4</v>
      </c>
      <c r="B358" s="1">
        <v>39.347999999999999</v>
      </c>
      <c r="C358">
        <f t="shared" si="35"/>
        <v>94.435199999999995</v>
      </c>
      <c r="D358">
        <f t="shared" si="36"/>
        <v>5.76</v>
      </c>
      <c r="E358">
        <f t="shared" si="37"/>
        <v>39.748368946045552</v>
      </c>
      <c r="F358">
        <f t="shared" si="38"/>
        <v>0.40036894604555329</v>
      </c>
      <c r="G358">
        <f t="shared" si="39"/>
        <v>1.0175077412970248E-2</v>
      </c>
      <c r="H358">
        <f t="shared" si="40"/>
        <v>-0.40036894604555329</v>
      </c>
      <c r="I358">
        <f t="shared" si="41"/>
        <v>0.16029529295762715</v>
      </c>
    </row>
    <row r="359" spans="1:9">
      <c r="A359" s="1">
        <v>5</v>
      </c>
      <c r="B359" s="1">
        <v>23.227</v>
      </c>
      <c r="C359">
        <f t="shared" si="35"/>
        <v>116.13500000000001</v>
      </c>
      <c r="D359">
        <f t="shared" si="36"/>
        <v>25</v>
      </c>
      <c r="E359">
        <f t="shared" si="37"/>
        <v>27.714230107280535</v>
      </c>
      <c r="F359">
        <f t="shared" si="38"/>
        <v>4.487230107280535</v>
      </c>
      <c r="G359">
        <f t="shared" si="39"/>
        <v>0.19319025734190962</v>
      </c>
      <c r="H359">
        <f t="shared" si="40"/>
        <v>-4.487230107280535</v>
      </c>
      <c r="I359">
        <f t="shared" si="41"/>
        <v>20.135234035684881</v>
      </c>
    </row>
    <row r="360" spans="1:9">
      <c r="A360" s="1">
        <v>2.5</v>
      </c>
      <c r="B360" s="1">
        <v>43.8</v>
      </c>
      <c r="C360">
        <f t="shared" si="35"/>
        <v>109.5</v>
      </c>
      <c r="D360">
        <f t="shared" si="36"/>
        <v>6.25</v>
      </c>
      <c r="E360">
        <f t="shared" si="37"/>
        <v>39.285517452246893</v>
      </c>
      <c r="F360">
        <f t="shared" si="38"/>
        <v>4.5144825477531043</v>
      </c>
      <c r="G360">
        <f t="shared" si="39"/>
        <v>0.1030703778025823</v>
      </c>
      <c r="H360">
        <f t="shared" si="40"/>
        <v>4.5144825477531043</v>
      </c>
      <c r="I360">
        <f t="shared" si="41"/>
        <v>20.380552673967358</v>
      </c>
    </row>
    <row r="361" spans="1:9">
      <c r="A361" s="1">
        <v>2.4</v>
      </c>
      <c r="B361" s="1">
        <v>34.1</v>
      </c>
      <c r="C361">
        <f t="shared" si="35"/>
        <v>81.84</v>
      </c>
      <c r="D361">
        <f t="shared" si="36"/>
        <v>5.76</v>
      </c>
      <c r="E361">
        <f t="shared" si="37"/>
        <v>39.748368946045552</v>
      </c>
      <c r="F361">
        <f t="shared" si="38"/>
        <v>5.6483689460455508</v>
      </c>
      <c r="G361">
        <f t="shared" si="39"/>
        <v>0.16564131806585192</v>
      </c>
      <c r="H361">
        <f t="shared" si="40"/>
        <v>-5.6483689460455508</v>
      </c>
      <c r="I361">
        <f t="shared" si="41"/>
        <v>31.904071750651728</v>
      </c>
    </row>
    <row r="362" spans="1:9">
      <c r="A362" s="1">
        <v>2.2000000000000002</v>
      </c>
      <c r="B362" s="1">
        <v>51.9</v>
      </c>
      <c r="C362">
        <f t="shared" si="35"/>
        <v>114.18</v>
      </c>
      <c r="D362">
        <f t="shared" si="36"/>
        <v>4.8400000000000007</v>
      </c>
      <c r="E362">
        <f t="shared" si="37"/>
        <v>40.674071933642857</v>
      </c>
      <c r="F362">
        <f t="shared" si="38"/>
        <v>11.225928066357142</v>
      </c>
      <c r="G362">
        <f t="shared" si="39"/>
        <v>0.21629919203000272</v>
      </c>
      <c r="H362">
        <f t="shared" si="40"/>
        <v>11.225928066357142</v>
      </c>
      <c r="I362">
        <f t="shared" si="41"/>
        <v>126.02146095102499</v>
      </c>
    </row>
    <row r="363" spans="1:9">
      <c r="A363" s="1">
        <v>2.4</v>
      </c>
      <c r="B363" s="1">
        <v>39.299999999999997</v>
      </c>
      <c r="C363">
        <f t="shared" si="35"/>
        <v>94.32</v>
      </c>
      <c r="D363">
        <f t="shared" si="36"/>
        <v>5.76</v>
      </c>
      <c r="E363">
        <f t="shared" si="37"/>
        <v>39.748368946045552</v>
      </c>
      <c r="F363">
        <f t="shared" si="38"/>
        <v>0.44836894604555511</v>
      </c>
      <c r="G363">
        <f t="shared" si="39"/>
        <v>1.1408879034238045E-2</v>
      </c>
      <c r="H363">
        <f t="shared" si="40"/>
        <v>-0.44836894604555511</v>
      </c>
      <c r="I363">
        <f t="shared" si="41"/>
        <v>0.20103471177800192</v>
      </c>
    </row>
    <row r="364" spans="1:9">
      <c r="A364" s="1">
        <v>5.3</v>
      </c>
      <c r="B364" s="1">
        <v>29.370799999999999</v>
      </c>
      <c r="C364">
        <f t="shared" si="35"/>
        <v>155.66523999999998</v>
      </c>
      <c r="D364">
        <f t="shared" si="36"/>
        <v>28.09</v>
      </c>
      <c r="E364">
        <f t="shared" si="37"/>
        <v>26.325675625884571</v>
      </c>
      <c r="F364">
        <f t="shared" si="38"/>
        <v>3.0451243741154279</v>
      </c>
      <c r="G364">
        <f t="shared" si="39"/>
        <v>0.10367863231901848</v>
      </c>
      <c r="H364">
        <f t="shared" si="40"/>
        <v>3.0451243741154279</v>
      </c>
      <c r="I364">
        <f t="shared" si="41"/>
        <v>9.2727824538318764</v>
      </c>
    </row>
    <row r="365" spans="1:9">
      <c r="A365" s="1">
        <v>3.5</v>
      </c>
      <c r="B365" s="1">
        <v>32.4</v>
      </c>
      <c r="C365">
        <f t="shared" si="35"/>
        <v>113.39999999999999</v>
      </c>
      <c r="D365">
        <f t="shared" si="36"/>
        <v>12.25</v>
      </c>
      <c r="E365">
        <f t="shared" si="37"/>
        <v>34.657002514260355</v>
      </c>
      <c r="F365">
        <f t="shared" si="38"/>
        <v>2.2570025142603569</v>
      </c>
      <c r="G365">
        <f t="shared" si="39"/>
        <v>6.9660571427788795E-2</v>
      </c>
      <c r="H365">
        <f t="shared" si="40"/>
        <v>-2.2570025142603569</v>
      </c>
      <c r="I365">
        <f t="shared" si="41"/>
        <v>5.0940603493775729</v>
      </c>
    </row>
    <row r="366" spans="1:9">
      <c r="A366" s="1">
        <v>2.5</v>
      </c>
      <c r="B366" s="1">
        <v>40.240900000000003</v>
      </c>
      <c r="C366">
        <f t="shared" si="35"/>
        <v>100.60225000000001</v>
      </c>
      <c r="D366">
        <f t="shared" si="36"/>
        <v>6.25</v>
      </c>
      <c r="E366">
        <f t="shared" si="37"/>
        <v>39.285517452246893</v>
      </c>
      <c r="F366">
        <f t="shared" si="38"/>
        <v>0.9553825477531106</v>
      </c>
      <c r="G366">
        <f t="shared" si="39"/>
        <v>2.3741580028108479E-2</v>
      </c>
      <c r="H366">
        <f t="shared" si="40"/>
        <v>0.9553825477531106</v>
      </c>
      <c r="I366">
        <f t="shared" si="41"/>
        <v>0.91275581255122462</v>
      </c>
    </row>
    <row r="367" spans="1:9">
      <c r="A367" s="1">
        <v>3.2</v>
      </c>
      <c r="B367" s="1">
        <v>32.274700000000003</v>
      </c>
      <c r="C367">
        <f t="shared" si="35"/>
        <v>103.27904000000001</v>
      </c>
      <c r="D367">
        <f t="shared" si="36"/>
        <v>10.240000000000002</v>
      </c>
      <c r="E367">
        <f t="shared" si="37"/>
        <v>36.045556995656312</v>
      </c>
      <c r="F367">
        <f t="shared" si="38"/>
        <v>3.7708569956563096</v>
      </c>
      <c r="G367">
        <f t="shared" si="39"/>
        <v>0.11683631437802085</v>
      </c>
      <c r="H367">
        <f t="shared" si="40"/>
        <v>-3.7708569956563096</v>
      </c>
      <c r="I367">
        <f t="shared" si="41"/>
        <v>14.21936248169013</v>
      </c>
    </row>
    <row r="368" spans="1:9">
      <c r="A368" s="1">
        <v>5.2</v>
      </c>
      <c r="B368" s="1">
        <v>23.9</v>
      </c>
      <c r="C368">
        <f t="shared" si="35"/>
        <v>124.28</v>
      </c>
      <c r="D368">
        <f t="shared" si="36"/>
        <v>27.040000000000003</v>
      </c>
      <c r="E368">
        <f t="shared" si="37"/>
        <v>26.788527119683227</v>
      </c>
      <c r="F368">
        <f t="shared" si="38"/>
        <v>2.8885271196832285</v>
      </c>
      <c r="G368">
        <f t="shared" si="39"/>
        <v>0.1208588753005535</v>
      </c>
      <c r="H368">
        <f t="shared" si="40"/>
        <v>-2.8885271196832285</v>
      </c>
      <c r="I368">
        <f t="shared" si="41"/>
        <v>8.3435889211454874</v>
      </c>
    </row>
    <row r="369" spans="1:9">
      <c r="A369" s="1">
        <v>5.7</v>
      </c>
      <c r="B369" s="1">
        <v>27.1</v>
      </c>
      <c r="C369">
        <f t="shared" si="35"/>
        <v>154.47</v>
      </c>
      <c r="D369">
        <f t="shared" si="36"/>
        <v>32.49</v>
      </c>
      <c r="E369">
        <f t="shared" si="37"/>
        <v>24.474269650689955</v>
      </c>
      <c r="F369">
        <f t="shared" si="38"/>
        <v>2.6257303493100466</v>
      </c>
      <c r="G369">
        <f t="shared" si="39"/>
        <v>9.6890418793728644E-2</v>
      </c>
      <c r="H369">
        <f t="shared" si="40"/>
        <v>2.6257303493100466</v>
      </c>
      <c r="I369">
        <f t="shared" si="41"/>
        <v>6.8944598672878588</v>
      </c>
    </row>
    <row r="370" spans="1:9">
      <c r="A370" s="1">
        <v>6.1</v>
      </c>
      <c r="B370" s="1">
        <v>20.9</v>
      </c>
      <c r="C370">
        <f t="shared" si="35"/>
        <v>127.48999999999998</v>
      </c>
      <c r="D370">
        <f t="shared" si="36"/>
        <v>37.209999999999994</v>
      </c>
      <c r="E370">
        <f t="shared" si="37"/>
        <v>22.622863675495338</v>
      </c>
      <c r="F370">
        <f t="shared" si="38"/>
        <v>1.7228636754953399</v>
      </c>
      <c r="G370">
        <f t="shared" si="39"/>
        <v>8.2433668683987563E-2</v>
      </c>
      <c r="H370">
        <f t="shared" si="40"/>
        <v>-1.7228636754953399</v>
      </c>
      <c r="I370">
        <f t="shared" si="41"/>
        <v>2.9682592443413118</v>
      </c>
    </row>
    <row r="371" spans="1:9">
      <c r="A371">
        <v>2</v>
      </c>
      <c r="B371">
        <v>37.1</v>
      </c>
      <c r="C371">
        <f t="shared" si="35"/>
        <v>74.2</v>
      </c>
      <c r="D371">
        <f t="shared" si="36"/>
        <v>4</v>
      </c>
      <c r="E371">
        <f t="shared" si="37"/>
        <v>41.599774921240169</v>
      </c>
      <c r="F371">
        <f t="shared" si="38"/>
        <v>4.4997749212401672</v>
      </c>
      <c r="G371">
        <f t="shared" si="39"/>
        <v>0.12128773372615005</v>
      </c>
      <c r="H371">
        <f t="shared" si="40"/>
        <v>-4.4997749212401672</v>
      </c>
      <c r="I371">
        <f t="shared" si="41"/>
        <v>20.247974341821951</v>
      </c>
    </row>
    <row r="372" spans="1:9">
      <c r="A372">
        <v>5.5</v>
      </c>
      <c r="B372">
        <v>23.9</v>
      </c>
      <c r="C372">
        <f t="shared" si="35"/>
        <v>131.44999999999999</v>
      </c>
      <c r="D372">
        <f t="shared" si="36"/>
        <v>30.25</v>
      </c>
      <c r="E372">
        <f t="shared" si="37"/>
        <v>25.399972638287263</v>
      </c>
      <c r="F372">
        <f t="shared" si="38"/>
        <v>1.4999726382872645</v>
      </c>
      <c r="G372">
        <f t="shared" si="39"/>
        <v>6.2760361434613582E-2</v>
      </c>
      <c r="H372">
        <f t="shared" si="40"/>
        <v>-1.4999726382872645</v>
      </c>
      <c r="I372">
        <f t="shared" si="41"/>
        <v>2.2499179156104567</v>
      </c>
    </row>
    <row r="373" spans="1:9">
      <c r="A373">
        <v>5.3</v>
      </c>
      <c r="B373">
        <v>22.9</v>
      </c>
      <c r="C373">
        <f t="shared" si="35"/>
        <v>121.36999999999999</v>
      </c>
      <c r="D373">
        <f t="shared" si="36"/>
        <v>28.09</v>
      </c>
      <c r="E373">
        <f t="shared" si="37"/>
        <v>26.325675625884571</v>
      </c>
      <c r="F373">
        <f t="shared" si="38"/>
        <v>3.4256756258845726</v>
      </c>
      <c r="G373">
        <f t="shared" si="39"/>
        <v>0.14959282209102939</v>
      </c>
      <c r="H373">
        <f t="shared" si="40"/>
        <v>-3.4256756258845726</v>
      </c>
      <c r="I373">
        <f t="shared" si="41"/>
        <v>11.735253493779659</v>
      </c>
    </row>
    <row r="374" spans="1:9">
      <c r="A374">
        <v>2.4</v>
      </c>
      <c r="B374">
        <v>33.6</v>
      </c>
      <c r="C374">
        <f t="shared" si="35"/>
        <v>80.64</v>
      </c>
      <c r="D374">
        <f t="shared" si="36"/>
        <v>5.76</v>
      </c>
      <c r="E374">
        <f t="shared" si="37"/>
        <v>39.748368946045552</v>
      </c>
      <c r="F374">
        <f t="shared" si="38"/>
        <v>6.1483689460455508</v>
      </c>
      <c r="G374">
        <f t="shared" si="39"/>
        <v>0.18298717101326042</v>
      </c>
      <c r="H374">
        <f t="shared" si="40"/>
        <v>-6.1483689460455508</v>
      </c>
      <c r="I374">
        <f t="shared" si="41"/>
        <v>37.802440696697275</v>
      </c>
    </row>
    <row r="375" spans="1:9">
      <c r="A375">
        <v>2</v>
      </c>
      <c r="B375">
        <v>60.1</v>
      </c>
      <c r="C375">
        <f t="shared" si="35"/>
        <v>120.2</v>
      </c>
      <c r="D375">
        <f t="shared" si="36"/>
        <v>4</v>
      </c>
      <c r="E375">
        <f t="shared" si="37"/>
        <v>41.599774921240169</v>
      </c>
      <c r="F375">
        <f t="shared" si="38"/>
        <v>18.500225078759833</v>
      </c>
      <c r="G375">
        <f t="shared" si="39"/>
        <v>0.30782404457171103</v>
      </c>
      <c r="H375">
        <f t="shared" si="40"/>
        <v>18.500225078759833</v>
      </c>
      <c r="I375">
        <f t="shared" si="41"/>
        <v>342.25832796477425</v>
      </c>
    </row>
    <row r="376" spans="1:9">
      <c r="A376">
        <v>2.9</v>
      </c>
      <c r="B376">
        <v>37.329599999999999</v>
      </c>
      <c r="C376">
        <f t="shared" si="35"/>
        <v>108.25583999999999</v>
      </c>
      <c r="D376">
        <f t="shared" si="36"/>
        <v>8.41</v>
      </c>
      <c r="E376">
        <f t="shared" si="37"/>
        <v>37.434111477052276</v>
      </c>
      <c r="F376">
        <f t="shared" si="38"/>
        <v>0.10451147705227726</v>
      </c>
      <c r="G376">
        <f t="shared" si="39"/>
        <v>2.7996945333536192E-3</v>
      </c>
      <c r="H376">
        <f t="shared" si="40"/>
        <v>-0.10451147705227726</v>
      </c>
      <c r="I376">
        <f t="shared" si="41"/>
        <v>1.0922648835648675E-2</v>
      </c>
    </row>
    <row r="377" spans="1:9">
      <c r="A377">
        <v>2.4</v>
      </c>
      <c r="B377">
        <v>31.3</v>
      </c>
      <c r="C377">
        <f t="shared" si="35"/>
        <v>75.12</v>
      </c>
      <c r="D377">
        <f t="shared" si="36"/>
        <v>5.76</v>
      </c>
      <c r="E377">
        <f t="shared" si="37"/>
        <v>39.748368946045552</v>
      </c>
      <c r="F377">
        <f t="shared" si="38"/>
        <v>8.4483689460455516</v>
      </c>
      <c r="G377">
        <f t="shared" si="39"/>
        <v>0.2699159407682285</v>
      </c>
      <c r="H377">
        <f t="shared" si="40"/>
        <v>-8.4483689460455516</v>
      </c>
      <c r="I377">
        <f t="shared" si="41"/>
        <v>71.374937848506818</v>
      </c>
    </row>
    <row r="378" spans="1:9">
      <c r="A378">
        <v>5.7</v>
      </c>
      <c r="B378">
        <v>21.7</v>
      </c>
      <c r="C378">
        <f t="shared" si="35"/>
        <v>123.69</v>
      </c>
      <c r="D378">
        <f t="shared" si="36"/>
        <v>32.49</v>
      </c>
      <c r="E378">
        <f t="shared" si="37"/>
        <v>24.474269650689955</v>
      </c>
      <c r="F378">
        <f t="shared" si="38"/>
        <v>2.7742696506899556</v>
      </c>
      <c r="G378">
        <f t="shared" si="39"/>
        <v>0.12784652768156476</v>
      </c>
      <c r="H378">
        <f t="shared" si="40"/>
        <v>-2.7742696506899556</v>
      </c>
      <c r="I378">
        <f t="shared" si="41"/>
        <v>7.6965720947393681</v>
      </c>
    </row>
    <row r="379" spans="1:9">
      <c r="A379">
        <v>3.5</v>
      </c>
      <c r="B379">
        <v>37.4</v>
      </c>
      <c r="C379">
        <f t="shared" si="35"/>
        <v>130.9</v>
      </c>
      <c r="D379">
        <f t="shared" si="36"/>
        <v>12.25</v>
      </c>
      <c r="E379">
        <f t="shared" si="37"/>
        <v>34.657002514260355</v>
      </c>
      <c r="F379">
        <f t="shared" si="38"/>
        <v>2.7429974857396431</v>
      </c>
      <c r="G379">
        <f t="shared" si="39"/>
        <v>7.334217876309207E-2</v>
      </c>
      <c r="H379">
        <f t="shared" si="40"/>
        <v>2.7429974857396431</v>
      </c>
      <c r="I379">
        <f t="shared" si="41"/>
        <v>7.5240352067740037</v>
      </c>
    </row>
    <row r="380" spans="1:9">
      <c r="A380">
        <v>4.2</v>
      </c>
      <c r="B380">
        <v>31.5002</v>
      </c>
      <c r="C380">
        <f t="shared" si="35"/>
        <v>132.30083999999999</v>
      </c>
      <c r="D380">
        <f t="shared" si="36"/>
        <v>17.64</v>
      </c>
      <c r="E380">
        <f t="shared" si="37"/>
        <v>31.417042057669772</v>
      </c>
      <c r="F380">
        <f t="shared" si="38"/>
        <v>8.3157942330227996E-2</v>
      </c>
      <c r="G380">
        <f t="shared" si="39"/>
        <v>2.6399179157665029E-3</v>
      </c>
      <c r="H380">
        <f t="shared" si="40"/>
        <v>8.3157942330227996E-2</v>
      </c>
      <c r="I380">
        <f t="shared" si="41"/>
        <v>6.9152433725975255E-3</v>
      </c>
    </row>
    <row r="381" spans="1:9">
      <c r="A381">
        <v>2.4</v>
      </c>
      <c r="B381">
        <v>44.6</v>
      </c>
      <c r="C381">
        <f t="shared" si="35"/>
        <v>107.04</v>
      </c>
      <c r="D381">
        <f t="shared" si="36"/>
        <v>5.76</v>
      </c>
      <c r="E381">
        <f t="shared" si="37"/>
        <v>39.748368946045552</v>
      </c>
      <c r="F381">
        <f t="shared" si="38"/>
        <v>4.8516310539544492</v>
      </c>
      <c r="G381">
        <f t="shared" si="39"/>
        <v>0.10878096533530154</v>
      </c>
      <c r="H381">
        <f t="shared" si="40"/>
        <v>4.8516310539544492</v>
      </c>
      <c r="I381">
        <f t="shared" si="41"/>
        <v>23.53832388369516</v>
      </c>
    </row>
    <row r="382" spans="1:9">
      <c r="A382">
        <v>2.4</v>
      </c>
      <c r="B382">
        <v>47.408099999999997</v>
      </c>
      <c r="C382">
        <f t="shared" si="35"/>
        <v>113.77943999999999</v>
      </c>
      <c r="D382">
        <f t="shared" si="36"/>
        <v>5.76</v>
      </c>
      <c r="E382">
        <f t="shared" si="37"/>
        <v>39.748368946045552</v>
      </c>
      <c r="F382">
        <f t="shared" si="38"/>
        <v>7.6597310539544452</v>
      </c>
      <c r="G382">
        <f t="shared" si="39"/>
        <v>0.16157009148129636</v>
      </c>
      <c r="H382">
        <f t="shared" si="40"/>
        <v>7.6597310539544452</v>
      </c>
      <c r="I382">
        <f t="shared" si="41"/>
        <v>58.671479818914079</v>
      </c>
    </row>
    <row r="383" spans="1:9">
      <c r="A383">
        <v>2.4</v>
      </c>
      <c r="B383">
        <v>38.599499999999999</v>
      </c>
      <c r="C383">
        <f t="shared" si="35"/>
        <v>92.638799999999989</v>
      </c>
      <c r="D383">
        <f t="shared" si="36"/>
        <v>5.76</v>
      </c>
      <c r="E383">
        <f t="shared" si="37"/>
        <v>39.748368946045552</v>
      </c>
      <c r="F383">
        <f t="shared" si="38"/>
        <v>1.1488689460455532</v>
      </c>
      <c r="G383">
        <f t="shared" si="39"/>
        <v>2.9763829739907335E-2</v>
      </c>
      <c r="H383">
        <f t="shared" si="40"/>
        <v>-1.1488689460455532</v>
      </c>
      <c r="I383">
        <f t="shared" si="41"/>
        <v>1.3198998551878203</v>
      </c>
    </row>
    <row r="384" spans="1:9">
      <c r="A384">
        <v>6</v>
      </c>
      <c r="B384">
        <v>23.4</v>
      </c>
      <c r="C384">
        <f t="shared" si="35"/>
        <v>140.39999999999998</v>
      </c>
      <c r="D384">
        <f t="shared" si="36"/>
        <v>36</v>
      </c>
      <c r="E384">
        <f t="shared" si="37"/>
        <v>23.085715169293991</v>
      </c>
      <c r="F384">
        <f t="shared" si="38"/>
        <v>0.31428483070600777</v>
      </c>
      <c r="G384">
        <f t="shared" si="39"/>
        <v>1.3430975671196914E-2</v>
      </c>
      <c r="H384">
        <f t="shared" si="40"/>
        <v>0.31428483070600777</v>
      </c>
      <c r="I384">
        <f t="shared" si="41"/>
        <v>9.8774954811903959E-2</v>
      </c>
    </row>
    <row r="385" spans="1:9">
      <c r="A385">
        <v>5.7</v>
      </c>
      <c r="B385">
        <v>24.749099999999999</v>
      </c>
      <c r="C385">
        <f t="shared" si="35"/>
        <v>141.06987000000001</v>
      </c>
      <c r="D385">
        <f t="shared" si="36"/>
        <v>32.49</v>
      </c>
      <c r="E385">
        <f t="shared" si="37"/>
        <v>24.474269650689955</v>
      </c>
      <c r="F385">
        <f t="shared" si="38"/>
        <v>0.27483034931004369</v>
      </c>
      <c r="G385">
        <f t="shared" si="39"/>
        <v>1.1104660343610221E-2</v>
      </c>
      <c r="H385">
        <f t="shared" si="40"/>
        <v>0.27483034931004369</v>
      </c>
      <c r="I385">
        <f t="shared" si="41"/>
        <v>7.5531720901880636E-2</v>
      </c>
    </row>
    <row r="386" spans="1:9">
      <c r="A386">
        <v>5.6</v>
      </c>
      <c r="B386">
        <v>24.149100000000001</v>
      </c>
      <c r="C386">
        <f t="shared" si="35"/>
        <v>135.23496</v>
      </c>
      <c r="D386">
        <f t="shared" si="36"/>
        <v>31.359999999999996</v>
      </c>
      <c r="E386">
        <f t="shared" si="37"/>
        <v>24.937121144488611</v>
      </c>
      <c r="F386">
        <f t="shared" si="38"/>
        <v>0.78802114448861005</v>
      </c>
      <c r="G386">
        <f t="shared" si="39"/>
        <v>3.2631491214521864E-2</v>
      </c>
      <c r="H386">
        <f t="shared" si="40"/>
        <v>-0.78802114448861005</v>
      </c>
      <c r="I386">
        <f t="shared" si="41"/>
        <v>0.62097732416113882</v>
      </c>
    </row>
    <row r="387" spans="1:9">
      <c r="A387">
        <v>4.7</v>
      </c>
      <c r="B387">
        <v>25.6</v>
      </c>
      <c r="C387">
        <f t="shared" ref="C387:C450" si="42">(A387*B387)</f>
        <v>120.32000000000001</v>
      </c>
      <c r="D387">
        <f t="shared" ref="D387:D450" si="43">(A387^2)</f>
        <v>22.090000000000003</v>
      </c>
      <c r="E387">
        <f t="shared" ref="E387:E450" si="44">($L$30+$L$29*A387)</f>
        <v>29.102784588676499</v>
      </c>
      <c r="F387">
        <f t="shared" ref="F387:F450" si="45">ABS(B387-E387)</f>
        <v>3.5027845886764979</v>
      </c>
      <c r="G387">
        <f t="shared" ref="G387:G450" si="46">F387/B387</f>
        <v>0.1368275229951757</v>
      </c>
      <c r="H387">
        <f t="shared" ref="H387:H450" si="47">B387-E387</f>
        <v>-3.5027845886764979</v>
      </c>
      <c r="I387">
        <f t="shared" ref="I387:I450" si="48">H387^2</f>
        <v>12.269499874669583</v>
      </c>
    </row>
    <row r="388" spans="1:9">
      <c r="A388">
        <v>3</v>
      </c>
      <c r="B388">
        <v>39.710299999999997</v>
      </c>
      <c r="C388">
        <f t="shared" si="42"/>
        <v>119.1309</v>
      </c>
      <c r="D388">
        <f t="shared" si="43"/>
        <v>9</v>
      </c>
      <c r="E388">
        <f t="shared" si="44"/>
        <v>36.971259983253624</v>
      </c>
      <c r="F388">
        <f t="shared" si="45"/>
        <v>2.7390400167463724</v>
      </c>
      <c r="G388">
        <f t="shared" si="46"/>
        <v>6.8975555882135678E-2</v>
      </c>
      <c r="H388">
        <f t="shared" si="47"/>
        <v>2.7390400167463724</v>
      </c>
      <c r="I388">
        <f t="shared" si="48"/>
        <v>7.502340213337968</v>
      </c>
    </row>
    <row r="389" spans="1:9">
      <c r="A389">
        <v>2</v>
      </c>
      <c r="B389">
        <v>38.200000000000003</v>
      </c>
      <c r="C389">
        <f t="shared" si="42"/>
        <v>76.400000000000006</v>
      </c>
      <c r="D389">
        <f t="shared" si="43"/>
        <v>4</v>
      </c>
      <c r="E389">
        <f t="shared" si="44"/>
        <v>41.599774921240169</v>
      </c>
      <c r="F389">
        <f t="shared" si="45"/>
        <v>3.3997749212401658</v>
      </c>
      <c r="G389">
        <f t="shared" si="46"/>
        <v>8.8999343487962443E-2</v>
      </c>
      <c r="H389">
        <f t="shared" si="47"/>
        <v>-3.3997749212401658</v>
      </c>
      <c r="I389">
        <f t="shared" si="48"/>
        <v>11.558469515093575</v>
      </c>
    </row>
    <row r="390" spans="1:9">
      <c r="A390">
        <v>6.7</v>
      </c>
      <c r="B390">
        <v>24.2</v>
      </c>
      <c r="C390">
        <f t="shared" si="42"/>
        <v>162.13999999999999</v>
      </c>
      <c r="D390">
        <f t="shared" si="43"/>
        <v>44.89</v>
      </c>
      <c r="E390">
        <f t="shared" si="44"/>
        <v>19.84575471270341</v>
      </c>
      <c r="F390">
        <f t="shared" si="45"/>
        <v>4.3542452872965889</v>
      </c>
      <c r="G390">
        <f t="shared" si="46"/>
        <v>0.17992749121060286</v>
      </c>
      <c r="H390">
        <f t="shared" si="47"/>
        <v>4.3542452872965889</v>
      </c>
      <c r="I390">
        <f t="shared" si="48"/>
        <v>18.959452021944553</v>
      </c>
    </row>
    <row r="391" spans="1:9">
      <c r="A391">
        <v>2.4</v>
      </c>
      <c r="B391">
        <v>43.003500000000003</v>
      </c>
      <c r="C391">
        <f t="shared" si="42"/>
        <v>103.2084</v>
      </c>
      <c r="D391">
        <f t="shared" si="43"/>
        <v>5.76</v>
      </c>
      <c r="E391">
        <f t="shared" si="44"/>
        <v>39.748368946045552</v>
      </c>
      <c r="F391">
        <f t="shared" si="45"/>
        <v>3.2551310539544502</v>
      </c>
      <c r="G391">
        <f t="shared" si="46"/>
        <v>7.5694560999789551E-2</v>
      </c>
      <c r="H391">
        <f t="shared" si="47"/>
        <v>3.2551310539544502</v>
      </c>
      <c r="I391">
        <f t="shared" si="48"/>
        <v>10.59587817841861</v>
      </c>
    </row>
    <row r="392" spans="1:9">
      <c r="A392">
        <v>3.8</v>
      </c>
      <c r="B392">
        <v>33.164900000000003</v>
      </c>
      <c r="C392">
        <f t="shared" si="42"/>
        <v>126.02662000000001</v>
      </c>
      <c r="D392">
        <f t="shared" si="43"/>
        <v>14.44</v>
      </c>
      <c r="E392">
        <f t="shared" si="44"/>
        <v>33.268448032864384</v>
      </c>
      <c r="F392">
        <f t="shared" si="45"/>
        <v>0.10354803286438141</v>
      </c>
      <c r="G392">
        <f t="shared" si="46"/>
        <v>3.1222175512177455E-3</v>
      </c>
      <c r="H392">
        <f t="shared" si="47"/>
        <v>-0.10354803286438141</v>
      </c>
      <c r="I392">
        <f t="shared" si="48"/>
        <v>1.0722195110083012E-2</v>
      </c>
    </row>
    <row r="393" spans="1:9">
      <c r="A393">
        <v>3.7</v>
      </c>
      <c r="B393">
        <v>31.846699999999998</v>
      </c>
      <c r="C393">
        <f t="shared" si="42"/>
        <v>117.83279</v>
      </c>
      <c r="D393">
        <f t="shared" si="43"/>
        <v>13.690000000000001</v>
      </c>
      <c r="E393">
        <f t="shared" si="44"/>
        <v>33.731299526663044</v>
      </c>
      <c r="F393">
        <f t="shared" si="45"/>
        <v>1.8845995266630453</v>
      </c>
      <c r="G393">
        <f t="shared" si="46"/>
        <v>5.9177231131107629E-2</v>
      </c>
      <c r="H393">
        <f t="shared" si="47"/>
        <v>-1.8845995266630453</v>
      </c>
      <c r="I393">
        <f t="shared" si="48"/>
        <v>3.5517153758985742</v>
      </c>
    </row>
    <row r="394" spans="1:9">
      <c r="A394">
        <v>2.9</v>
      </c>
      <c r="B394">
        <v>35.5</v>
      </c>
      <c r="C394">
        <f t="shared" si="42"/>
        <v>102.95</v>
      </c>
      <c r="D394">
        <f t="shared" si="43"/>
        <v>8.41</v>
      </c>
      <c r="E394">
        <f t="shared" si="44"/>
        <v>37.434111477052276</v>
      </c>
      <c r="F394">
        <f t="shared" si="45"/>
        <v>1.9341114770522765</v>
      </c>
      <c r="G394">
        <f t="shared" si="46"/>
        <v>5.4482013438092294E-2</v>
      </c>
      <c r="H394">
        <f t="shared" si="47"/>
        <v>-1.9341114770522765</v>
      </c>
      <c r="I394">
        <f t="shared" si="48"/>
        <v>3.7407872056653386</v>
      </c>
    </row>
    <row r="395" spans="1:9">
      <c r="A395">
        <v>2.7</v>
      </c>
      <c r="B395">
        <v>35.429099999999998</v>
      </c>
      <c r="C395">
        <f t="shared" si="42"/>
        <v>95.658569999999997</v>
      </c>
      <c r="D395">
        <f t="shared" si="43"/>
        <v>7.2900000000000009</v>
      </c>
      <c r="E395">
        <f t="shared" si="44"/>
        <v>38.359814464649588</v>
      </c>
      <c r="F395">
        <f t="shared" si="45"/>
        <v>2.93071446464959</v>
      </c>
      <c r="G395">
        <f t="shared" si="46"/>
        <v>8.2720545106976753E-2</v>
      </c>
      <c r="H395">
        <f t="shared" si="47"/>
        <v>-2.93071446464959</v>
      </c>
      <c r="I395">
        <f t="shared" si="48"/>
        <v>8.5890872733063333</v>
      </c>
    </row>
    <row r="396" spans="1:9">
      <c r="A396">
        <v>3.5</v>
      </c>
      <c r="B396">
        <v>25.8</v>
      </c>
      <c r="C396">
        <f t="shared" si="42"/>
        <v>90.3</v>
      </c>
      <c r="D396">
        <f t="shared" si="43"/>
        <v>12.25</v>
      </c>
      <c r="E396">
        <f t="shared" si="44"/>
        <v>34.657002514260355</v>
      </c>
      <c r="F396">
        <f t="shared" si="45"/>
        <v>8.8570025142603548</v>
      </c>
      <c r="G396">
        <f t="shared" si="46"/>
        <v>0.3432946710953626</v>
      </c>
      <c r="H396">
        <f t="shared" si="47"/>
        <v>-8.8570025142603548</v>
      </c>
      <c r="I396">
        <f t="shared" si="48"/>
        <v>78.446493537614245</v>
      </c>
    </row>
    <row r="397" spans="1:9">
      <c r="A397">
        <v>2.5</v>
      </c>
      <c r="B397">
        <v>42.921500000000002</v>
      </c>
      <c r="C397">
        <f t="shared" si="42"/>
        <v>107.30375000000001</v>
      </c>
      <c r="D397">
        <f t="shared" si="43"/>
        <v>6.25</v>
      </c>
      <c r="E397">
        <f t="shared" si="44"/>
        <v>39.285517452246893</v>
      </c>
      <c r="F397">
        <f t="shared" si="45"/>
        <v>3.6359825477531089</v>
      </c>
      <c r="G397">
        <f t="shared" si="46"/>
        <v>8.4712383019072232E-2</v>
      </c>
      <c r="H397">
        <f t="shared" si="47"/>
        <v>3.6359825477531089</v>
      </c>
      <c r="I397">
        <f t="shared" si="48"/>
        <v>13.220369087565189</v>
      </c>
    </row>
    <row r="398" spans="1:9">
      <c r="A398">
        <v>2.7</v>
      </c>
      <c r="B398">
        <v>36.5</v>
      </c>
      <c r="C398">
        <f t="shared" si="42"/>
        <v>98.550000000000011</v>
      </c>
      <c r="D398">
        <f t="shared" si="43"/>
        <v>7.2900000000000009</v>
      </c>
      <c r="E398">
        <f t="shared" si="44"/>
        <v>38.359814464649588</v>
      </c>
      <c r="F398">
        <f t="shared" si="45"/>
        <v>1.8598144646495882</v>
      </c>
      <c r="G398">
        <f t="shared" si="46"/>
        <v>5.0953820949303785E-2</v>
      </c>
      <c r="H398">
        <f t="shared" si="47"/>
        <v>-1.8598144646495882</v>
      </c>
      <c r="I398">
        <f t="shared" si="48"/>
        <v>3.4589098429198346</v>
      </c>
    </row>
    <row r="399" spans="1:9">
      <c r="A399">
        <v>3</v>
      </c>
      <c r="B399">
        <v>35.708100000000002</v>
      </c>
      <c r="C399">
        <f t="shared" si="42"/>
        <v>107.12430000000001</v>
      </c>
      <c r="D399">
        <f t="shared" si="43"/>
        <v>9</v>
      </c>
      <c r="E399">
        <f t="shared" si="44"/>
        <v>36.971259983253624</v>
      </c>
      <c r="F399">
        <f t="shared" si="45"/>
        <v>1.2631599832536224</v>
      </c>
      <c r="G399">
        <f t="shared" si="46"/>
        <v>3.537460641293215E-2</v>
      </c>
      <c r="H399">
        <f t="shared" si="47"/>
        <v>-1.2631599832536224</v>
      </c>
      <c r="I399">
        <f t="shared" si="48"/>
        <v>1.5955731432932918</v>
      </c>
    </row>
    <row r="400" spans="1:9">
      <c r="A400">
        <v>3</v>
      </c>
      <c r="B400">
        <v>33.722900000000003</v>
      </c>
      <c r="C400">
        <f t="shared" si="42"/>
        <v>101.1687</v>
      </c>
      <c r="D400">
        <f t="shared" si="43"/>
        <v>9</v>
      </c>
      <c r="E400">
        <f t="shared" si="44"/>
        <v>36.971259983253624</v>
      </c>
      <c r="F400">
        <f t="shared" si="45"/>
        <v>3.2483599832536214</v>
      </c>
      <c r="G400">
        <f t="shared" si="46"/>
        <v>9.6325048653989456E-2</v>
      </c>
      <c r="H400">
        <f t="shared" si="47"/>
        <v>-3.2483599832536214</v>
      </c>
      <c r="I400">
        <f t="shared" si="48"/>
        <v>10.551842580803468</v>
      </c>
    </row>
    <row r="401" spans="1:9">
      <c r="A401">
        <v>4.5999999999999996</v>
      </c>
      <c r="B401">
        <v>26.662199999999999</v>
      </c>
      <c r="C401">
        <f t="shared" si="42"/>
        <v>122.64611999999998</v>
      </c>
      <c r="D401">
        <f t="shared" si="43"/>
        <v>21.159999999999997</v>
      </c>
      <c r="E401">
        <f t="shared" si="44"/>
        <v>29.565636082475155</v>
      </c>
      <c r="F401">
        <f t="shared" si="45"/>
        <v>2.9034360824751566</v>
      </c>
      <c r="G401">
        <f t="shared" si="46"/>
        <v>0.1088970933559555</v>
      </c>
      <c r="H401">
        <f t="shared" si="47"/>
        <v>-2.9034360824751566</v>
      </c>
      <c r="I401">
        <f t="shared" si="48"/>
        <v>8.4299410850186849</v>
      </c>
    </row>
    <row r="402" spans="1:9">
      <c r="A402">
        <v>5</v>
      </c>
      <c r="B402">
        <v>24.7928</v>
      </c>
      <c r="C402">
        <f t="shared" si="42"/>
        <v>123.964</v>
      </c>
      <c r="D402">
        <f t="shared" si="43"/>
        <v>25</v>
      </c>
      <c r="E402">
        <f t="shared" si="44"/>
        <v>27.714230107280535</v>
      </c>
      <c r="F402">
        <f t="shared" si="45"/>
        <v>2.9214301072805355</v>
      </c>
      <c r="G402">
        <f t="shared" si="46"/>
        <v>0.117833810916094</v>
      </c>
      <c r="H402">
        <f t="shared" si="47"/>
        <v>-2.9214301072805355</v>
      </c>
      <c r="I402">
        <f t="shared" si="48"/>
        <v>8.5347538717251616</v>
      </c>
    </row>
    <row r="403" spans="1:9">
      <c r="A403">
        <v>2.4</v>
      </c>
      <c r="B403">
        <v>41.6</v>
      </c>
      <c r="C403">
        <f t="shared" si="42"/>
        <v>99.84</v>
      </c>
      <c r="D403">
        <f t="shared" si="43"/>
        <v>5.76</v>
      </c>
      <c r="E403">
        <f t="shared" si="44"/>
        <v>39.748368946045552</v>
      </c>
      <c r="F403">
        <f t="shared" si="45"/>
        <v>1.8516310539544492</v>
      </c>
      <c r="G403">
        <f t="shared" si="46"/>
        <v>4.4510361873905023E-2</v>
      </c>
      <c r="H403">
        <f t="shared" si="47"/>
        <v>1.8516310539544492</v>
      </c>
      <c r="I403">
        <f t="shared" si="48"/>
        <v>3.428537559968464</v>
      </c>
    </row>
    <row r="404" spans="1:9">
      <c r="A404">
        <v>4.7</v>
      </c>
      <c r="B404">
        <v>26.560400000000001</v>
      </c>
      <c r="C404">
        <f t="shared" si="42"/>
        <v>124.83388000000001</v>
      </c>
      <c r="D404">
        <f t="shared" si="43"/>
        <v>22.090000000000003</v>
      </c>
      <c r="E404">
        <f t="shared" si="44"/>
        <v>29.102784588676499</v>
      </c>
      <c r="F404">
        <f t="shared" si="45"/>
        <v>2.542384588676498</v>
      </c>
      <c r="G404">
        <f t="shared" si="46"/>
        <v>9.5720869741287698E-2</v>
      </c>
      <c r="H404">
        <f t="shared" si="47"/>
        <v>-2.542384588676498</v>
      </c>
      <c r="I404">
        <f t="shared" si="48"/>
        <v>6.4637193967397657</v>
      </c>
    </row>
    <row r="405" spans="1:9">
      <c r="A405">
        <v>3.7</v>
      </c>
      <c r="B405">
        <v>30.5</v>
      </c>
      <c r="C405">
        <f t="shared" si="42"/>
        <v>112.85000000000001</v>
      </c>
      <c r="D405">
        <f t="shared" si="43"/>
        <v>13.690000000000001</v>
      </c>
      <c r="E405">
        <f t="shared" si="44"/>
        <v>33.731299526663044</v>
      </c>
      <c r="F405">
        <f t="shared" si="45"/>
        <v>3.2312995266630438</v>
      </c>
      <c r="G405">
        <f t="shared" si="46"/>
        <v>0.1059442467758375</v>
      </c>
      <c r="H405">
        <f t="shared" si="47"/>
        <v>-3.2312995266630438</v>
      </c>
      <c r="I405">
        <f t="shared" si="48"/>
        <v>10.441296631012811</v>
      </c>
    </row>
    <row r="406" spans="1:9">
      <c r="A406">
        <v>3</v>
      </c>
      <c r="B406">
        <v>35.288699999999999</v>
      </c>
      <c r="C406">
        <f t="shared" si="42"/>
        <v>105.86609999999999</v>
      </c>
      <c r="D406">
        <f t="shared" si="43"/>
        <v>9</v>
      </c>
      <c r="E406">
        <f t="shared" si="44"/>
        <v>36.971259983253624</v>
      </c>
      <c r="F406">
        <f t="shared" si="45"/>
        <v>1.6825599832536255</v>
      </c>
      <c r="G406">
        <f t="shared" si="46"/>
        <v>4.7679851716091147E-2</v>
      </c>
      <c r="H406">
        <f t="shared" si="47"/>
        <v>-1.6825599832536255</v>
      </c>
      <c r="I406">
        <f t="shared" si="48"/>
        <v>2.8310080972464409</v>
      </c>
    </row>
    <row r="407" spans="1:9">
      <c r="A407">
        <v>2.5</v>
      </c>
      <c r="B407">
        <v>44.2</v>
      </c>
      <c r="C407">
        <f t="shared" si="42"/>
        <v>110.5</v>
      </c>
      <c r="D407">
        <f t="shared" si="43"/>
        <v>6.25</v>
      </c>
      <c r="E407">
        <f t="shared" si="44"/>
        <v>39.285517452246893</v>
      </c>
      <c r="F407">
        <f t="shared" si="45"/>
        <v>4.91448254775311</v>
      </c>
      <c r="G407">
        <f t="shared" si="46"/>
        <v>0.11118738795821514</v>
      </c>
      <c r="H407">
        <f t="shared" si="47"/>
        <v>4.91448254775311</v>
      </c>
      <c r="I407">
        <f t="shared" si="48"/>
        <v>24.152138712169901</v>
      </c>
    </row>
    <row r="408" spans="1:9">
      <c r="A408">
        <v>3</v>
      </c>
      <c r="B408">
        <v>35.708100000000002</v>
      </c>
      <c r="C408">
        <f t="shared" si="42"/>
        <v>107.12430000000001</v>
      </c>
      <c r="D408">
        <f t="shared" si="43"/>
        <v>9</v>
      </c>
      <c r="E408">
        <f t="shared" si="44"/>
        <v>36.971259983253624</v>
      </c>
      <c r="F408">
        <f t="shared" si="45"/>
        <v>1.2631599832536224</v>
      </c>
      <c r="G408">
        <f t="shared" si="46"/>
        <v>3.537460641293215E-2</v>
      </c>
      <c r="H408">
        <f t="shared" si="47"/>
        <v>-1.2631599832536224</v>
      </c>
      <c r="I408">
        <f t="shared" si="48"/>
        <v>1.5955731432932918</v>
      </c>
    </row>
    <row r="409" spans="1:9">
      <c r="A409">
        <v>3.5</v>
      </c>
      <c r="B409">
        <v>34</v>
      </c>
      <c r="C409">
        <f t="shared" si="42"/>
        <v>119</v>
      </c>
      <c r="D409">
        <f t="shared" si="43"/>
        <v>12.25</v>
      </c>
      <c r="E409">
        <f t="shared" si="44"/>
        <v>34.657002514260355</v>
      </c>
      <c r="F409">
        <f t="shared" si="45"/>
        <v>0.6570025142603555</v>
      </c>
      <c r="G409">
        <f t="shared" si="46"/>
        <v>1.9323603360598691E-2</v>
      </c>
      <c r="H409">
        <f t="shared" si="47"/>
        <v>-0.6570025142603555</v>
      </c>
      <c r="I409">
        <f t="shared" si="48"/>
        <v>0.43165230374442864</v>
      </c>
    </row>
    <row r="410" spans="1:9">
      <c r="A410">
        <v>2.4</v>
      </c>
      <c r="B410">
        <v>34.700000000000003</v>
      </c>
      <c r="C410">
        <f t="shared" si="42"/>
        <v>83.28</v>
      </c>
      <c r="D410">
        <f t="shared" si="43"/>
        <v>5.76</v>
      </c>
      <c r="E410">
        <f t="shared" si="44"/>
        <v>39.748368946045552</v>
      </c>
      <c r="F410">
        <f t="shared" si="45"/>
        <v>5.0483689460455494</v>
      </c>
      <c r="G410">
        <f t="shared" si="46"/>
        <v>0.14548613677364694</v>
      </c>
      <c r="H410">
        <f t="shared" si="47"/>
        <v>-5.0483689460455494</v>
      </c>
      <c r="I410">
        <f t="shared" si="48"/>
        <v>25.486029015397051</v>
      </c>
    </row>
    <row r="411" spans="1:9">
      <c r="A411">
        <v>1.8</v>
      </c>
      <c r="B411">
        <v>44.9</v>
      </c>
      <c r="C411">
        <f t="shared" si="42"/>
        <v>80.819999999999993</v>
      </c>
      <c r="D411">
        <f t="shared" si="43"/>
        <v>3.24</v>
      </c>
      <c r="E411">
        <f t="shared" si="44"/>
        <v>42.525477908837473</v>
      </c>
      <c r="F411">
        <f t="shared" si="45"/>
        <v>2.3745220911625253</v>
      </c>
      <c r="G411">
        <f t="shared" si="46"/>
        <v>5.2884679090479406E-2</v>
      </c>
      <c r="H411">
        <f t="shared" si="47"/>
        <v>2.3745220911625253</v>
      </c>
      <c r="I411">
        <f t="shared" si="48"/>
        <v>5.6383551614188523</v>
      </c>
    </row>
    <row r="412" spans="1:9">
      <c r="A412">
        <v>3</v>
      </c>
      <c r="B412">
        <v>35.465499999999999</v>
      </c>
      <c r="C412">
        <f t="shared" si="42"/>
        <v>106.3965</v>
      </c>
      <c r="D412">
        <f t="shared" si="43"/>
        <v>9</v>
      </c>
      <c r="E412">
        <f t="shared" si="44"/>
        <v>36.971259983253624</v>
      </c>
      <c r="F412">
        <f t="shared" si="45"/>
        <v>1.5057599832536255</v>
      </c>
      <c r="G412">
        <f t="shared" si="46"/>
        <v>4.2457035238573415E-2</v>
      </c>
      <c r="H412">
        <f t="shared" si="47"/>
        <v>-1.5057599832536255</v>
      </c>
      <c r="I412">
        <f t="shared" si="48"/>
        <v>2.2673131271679585</v>
      </c>
    </row>
    <row r="413" spans="1:9">
      <c r="A413">
        <v>4.8</v>
      </c>
      <c r="B413">
        <v>25.7761</v>
      </c>
      <c r="C413">
        <f t="shared" si="42"/>
        <v>123.72528</v>
      </c>
      <c r="D413">
        <f t="shared" si="43"/>
        <v>23.04</v>
      </c>
      <c r="E413">
        <f t="shared" si="44"/>
        <v>28.639933094877843</v>
      </c>
      <c r="F413">
        <f t="shared" si="45"/>
        <v>2.8638330948778439</v>
      </c>
      <c r="G413">
        <f t="shared" si="46"/>
        <v>0.11110420485945678</v>
      </c>
      <c r="H413">
        <f t="shared" si="47"/>
        <v>-2.8638330948778439</v>
      </c>
      <c r="I413">
        <f t="shared" si="48"/>
        <v>8.20153999531761</v>
      </c>
    </row>
    <row r="414" spans="1:9">
      <c r="A414">
        <v>2.2999999999999998</v>
      </c>
      <c r="B414">
        <v>31.7</v>
      </c>
      <c r="C414">
        <f t="shared" si="42"/>
        <v>72.91</v>
      </c>
      <c r="D414">
        <f t="shared" si="43"/>
        <v>5.2899999999999991</v>
      </c>
      <c r="E414">
        <f t="shared" si="44"/>
        <v>40.211220439844205</v>
      </c>
      <c r="F414">
        <f t="shared" si="45"/>
        <v>8.5112204398442053</v>
      </c>
      <c r="G414">
        <f t="shared" si="46"/>
        <v>0.26849275835470682</v>
      </c>
      <c r="H414">
        <f t="shared" si="47"/>
        <v>-8.5112204398442053</v>
      </c>
      <c r="I414">
        <f t="shared" si="48"/>
        <v>72.440873375621791</v>
      </c>
    </row>
    <row r="415" spans="1:9">
      <c r="A415">
        <v>2.4</v>
      </c>
      <c r="B415">
        <v>33.5</v>
      </c>
      <c r="C415">
        <f t="shared" si="42"/>
        <v>80.399999999999991</v>
      </c>
      <c r="D415">
        <f t="shared" si="43"/>
        <v>5.76</v>
      </c>
      <c r="E415">
        <f t="shared" si="44"/>
        <v>39.748368946045552</v>
      </c>
      <c r="F415">
        <f t="shared" si="45"/>
        <v>6.2483689460455523</v>
      </c>
      <c r="G415">
        <f t="shared" si="46"/>
        <v>0.18651847600135976</v>
      </c>
      <c r="H415">
        <f t="shared" si="47"/>
        <v>-6.2483689460455523</v>
      </c>
      <c r="I415">
        <f t="shared" si="48"/>
        <v>39.042114485906403</v>
      </c>
    </row>
    <row r="416" spans="1:9">
      <c r="A416">
        <v>2.2999999999999998</v>
      </c>
      <c r="B416">
        <v>31.9</v>
      </c>
      <c r="C416">
        <f t="shared" si="42"/>
        <v>73.36999999999999</v>
      </c>
      <c r="D416">
        <f t="shared" si="43"/>
        <v>5.2899999999999991</v>
      </c>
      <c r="E416">
        <f t="shared" si="44"/>
        <v>40.211220439844205</v>
      </c>
      <c r="F416">
        <f t="shared" si="45"/>
        <v>8.311220439844206</v>
      </c>
      <c r="G416">
        <f t="shared" si="46"/>
        <v>0.26053982570044532</v>
      </c>
      <c r="H416">
        <f t="shared" si="47"/>
        <v>-8.311220439844206</v>
      </c>
      <c r="I416">
        <f t="shared" si="48"/>
        <v>69.076385199684111</v>
      </c>
    </row>
    <row r="417" spans="1:9">
      <c r="A417">
        <v>3.5</v>
      </c>
      <c r="B417">
        <v>30.6</v>
      </c>
      <c r="C417">
        <f t="shared" si="42"/>
        <v>107.10000000000001</v>
      </c>
      <c r="D417">
        <f t="shared" si="43"/>
        <v>12.25</v>
      </c>
      <c r="E417">
        <f t="shared" si="44"/>
        <v>34.657002514260355</v>
      </c>
      <c r="F417">
        <f t="shared" si="45"/>
        <v>4.0570025142603541</v>
      </c>
      <c r="G417">
        <f t="shared" si="46"/>
        <v>0.13258178151177627</v>
      </c>
      <c r="H417">
        <f t="shared" si="47"/>
        <v>-4.0570025142603541</v>
      </c>
      <c r="I417">
        <f t="shared" si="48"/>
        <v>16.459269400714835</v>
      </c>
    </row>
    <row r="418" spans="1:9">
      <c r="A418">
        <v>2.5</v>
      </c>
      <c r="B418">
        <v>39.571399999999997</v>
      </c>
      <c r="C418">
        <f t="shared" si="42"/>
        <v>98.928499999999985</v>
      </c>
      <c r="D418">
        <f t="shared" si="43"/>
        <v>6.25</v>
      </c>
      <c r="E418">
        <f t="shared" si="44"/>
        <v>39.285517452246893</v>
      </c>
      <c r="F418">
        <f t="shared" si="45"/>
        <v>0.28588254775310418</v>
      </c>
      <c r="G418">
        <f t="shared" si="46"/>
        <v>7.2244739320090822E-3</v>
      </c>
      <c r="H418">
        <f t="shared" si="47"/>
        <v>0.28588254775310418</v>
      </c>
      <c r="I418">
        <f t="shared" si="48"/>
        <v>8.1728831109805888E-2</v>
      </c>
    </row>
    <row r="419" spans="1:9">
      <c r="A419">
        <v>2</v>
      </c>
      <c r="B419">
        <v>33.299999999999997</v>
      </c>
      <c r="C419">
        <f t="shared" si="42"/>
        <v>66.599999999999994</v>
      </c>
      <c r="D419">
        <f t="shared" si="43"/>
        <v>4</v>
      </c>
      <c r="E419">
        <f t="shared" si="44"/>
        <v>41.599774921240169</v>
      </c>
      <c r="F419">
        <f t="shared" si="45"/>
        <v>8.2997749212401715</v>
      </c>
      <c r="G419">
        <f t="shared" si="46"/>
        <v>0.24924249012733249</v>
      </c>
      <c r="H419">
        <f t="shared" si="47"/>
        <v>-8.2997749212401715</v>
      </c>
      <c r="I419">
        <f t="shared" si="48"/>
        <v>68.886263743247298</v>
      </c>
    </row>
    <row r="420" spans="1:9">
      <c r="A420">
        <v>2</v>
      </c>
      <c r="B420">
        <v>47.512900000000002</v>
      </c>
      <c r="C420">
        <f t="shared" si="42"/>
        <v>95.025800000000004</v>
      </c>
      <c r="D420">
        <f t="shared" si="43"/>
        <v>4</v>
      </c>
      <c r="E420">
        <f t="shared" si="44"/>
        <v>41.599774921240169</v>
      </c>
      <c r="F420">
        <f t="shared" si="45"/>
        <v>5.9131250787598333</v>
      </c>
      <c r="G420">
        <f t="shared" si="46"/>
        <v>0.12445304493642428</v>
      </c>
      <c r="H420">
        <f t="shared" si="47"/>
        <v>5.9131250787598333</v>
      </c>
      <c r="I420">
        <f t="shared" si="48"/>
        <v>34.965048197058486</v>
      </c>
    </row>
    <row r="421" spans="1:9">
      <c r="A421">
        <v>1.3</v>
      </c>
      <c r="B421">
        <v>62.267400000000002</v>
      </c>
      <c r="C421">
        <f t="shared" si="42"/>
        <v>80.947620000000001</v>
      </c>
      <c r="D421">
        <f t="shared" si="43"/>
        <v>1.6900000000000002</v>
      </c>
      <c r="E421">
        <f t="shared" si="44"/>
        <v>44.839735377830749</v>
      </c>
      <c r="F421">
        <f t="shared" si="45"/>
        <v>17.427664622169253</v>
      </c>
      <c r="G421">
        <f t="shared" si="46"/>
        <v>0.27988425118391408</v>
      </c>
      <c r="H421">
        <f t="shared" si="47"/>
        <v>17.427664622169253</v>
      </c>
      <c r="I421">
        <f t="shared" si="48"/>
        <v>303.72349418280976</v>
      </c>
    </row>
    <row r="422" spans="1:9">
      <c r="A422">
        <v>3.6</v>
      </c>
      <c r="B422">
        <v>37.690800000000003</v>
      </c>
      <c r="C422">
        <f t="shared" si="42"/>
        <v>135.68688</v>
      </c>
      <c r="D422">
        <f t="shared" si="43"/>
        <v>12.96</v>
      </c>
      <c r="E422">
        <f t="shared" si="44"/>
        <v>34.194151020461696</v>
      </c>
      <c r="F422">
        <f t="shared" si="45"/>
        <v>3.4966489795383069</v>
      </c>
      <c r="G422">
        <f t="shared" si="46"/>
        <v>9.2771949110613372E-2</v>
      </c>
      <c r="H422">
        <f t="shared" si="47"/>
        <v>3.4966489795383069</v>
      </c>
      <c r="I422">
        <f t="shared" si="48"/>
        <v>12.226554086106283</v>
      </c>
    </row>
    <row r="423" spans="1:9">
      <c r="A423">
        <v>3.5</v>
      </c>
      <c r="B423">
        <v>38.034700000000001</v>
      </c>
      <c r="C423">
        <f t="shared" si="42"/>
        <v>133.12145000000001</v>
      </c>
      <c r="D423">
        <f t="shared" si="43"/>
        <v>12.25</v>
      </c>
      <c r="E423">
        <f t="shared" si="44"/>
        <v>34.657002514260355</v>
      </c>
      <c r="F423">
        <f t="shared" si="45"/>
        <v>3.3776974857396453</v>
      </c>
      <c r="G423">
        <f t="shared" si="46"/>
        <v>8.8805682330599309E-2</v>
      </c>
      <c r="H423">
        <f t="shared" si="47"/>
        <v>3.3776974857396453</v>
      </c>
      <c r="I423">
        <f t="shared" si="48"/>
        <v>11.408840305171921</v>
      </c>
    </row>
    <row r="424" spans="1:9">
      <c r="A424">
        <v>3.5</v>
      </c>
      <c r="B424">
        <v>33.200000000000003</v>
      </c>
      <c r="C424">
        <f t="shared" si="42"/>
        <v>116.20000000000002</v>
      </c>
      <c r="D424">
        <f t="shared" si="43"/>
        <v>12.25</v>
      </c>
      <c r="E424">
        <f t="shared" si="44"/>
        <v>34.657002514260355</v>
      </c>
      <c r="F424">
        <f t="shared" si="45"/>
        <v>1.4570025142603527</v>
      </c>
      <c r="G424">
        <f t="shared" si="46"/>
        <v>4.3885617899408209E-2</v>
      </c>
      <c r="H424">
        <f t="shared" si="47"/>
        <v>-1.4570025142603527</v>
      </c>
      <c r="I424">
        <f t="shared" si="48"/>
        <v>2.122856326560989</v>
      </c>
    </row>
    <row r="425" spans="1:9">
      <c r="A425">
        <v>3.6</v>
      </c>
      <c r="B425">
        <v>31.6</v>
      </c>
      <c r="C425">
        <f t="shared" si="42"/>
        <v>113.76</v>
      </c>
      <c r="D425">
        <f t="shared" si="43"/>
        <v>12.96</v>
      </c>
      <c r="E425">
        <f t="shared" si="44"/>
        <v>34.194151020461696</v>
      </c>
      <c r="F425">
        <f t="shared" si="45"/>
        <v>2.5941510204616947</v>
      </c>
      <c r="G425">
        <f t="shared" si="46"/>
        <v>8.2093386723471343E-2</v>
      </c>
      <c r="H425">
        <f t="shared" si="47"/>
        <v>-2.5941510204616947</v>
      </c>
      <c r="I425">
        <f t="shared" si="48"/>
        <v>6.729619516962452</v>
      </c>
    </row>
    <row r="426" spans="1:9">
      <c r="A426">
        <v>3.4</v>
      </c>
      <c r="B426">
        <v>36.729900000000001</v>
      </c>
      <c r="C426">
        <f t="shared" si="42"/>
        <v>124.88166</v>
      </c>
      <c r="D426">
        <f t="shared" si="43"/>
        <v>11.559999999999999</v>
      </c>
      <c r="E426">
        <f t="shared" si="44"/>
        <v>35.119854008059008</v>
      </c>
      <c r="F426">
        <f t="shared" si="45"/>
        <v>1.6100459919409928</v>
      </c>
      <c r="G426">
        <f t="shared" si="46"/>
        <v>4.3834750215519039E-2</v>
      </c>
      <c r="H426">
        <f t="shared" si="47"/>
        <v>1.6100459919409928</v>
      </c>
      <c r="I426">
        <f t="shared" si="48"/>
        <v>2.5922480961652554</v>
      </c>
    </row>
    <row r="427" spans="1:9">
      <c r="A427">
        <v>3.5</v>
      </c>
      <c r="B427">
        <v>34.5</v>
      </c>
      <c r="C427">
        <f t="shared" si="42"/>
        <v>120.75</v>
      </c>
      <c r="D427">
        <f t="shared" si="43"/>
        <v>12.25</v>
      </c>
      <c r="E427">
        <f t="shared" si="44"/>
        <v>34.657002514260355</v>
      </c>
      <c r="F427">
        <f t="shared" si="45"/>
        <v>0.1570025142603555</v>
      </c>
      <c r="G427">
        <f t="shared" si="46"/>
        <v>4.5507975147929128E-3</v>
      </c>
      <c r="H427">
        <f t="shared" si="47"/>
        <v>-0.1570025142603555</v>
      </c>
      <c r="I427">
        <f t="shared" si="48"/>
        <v>2.4649789484073131E-2</v>
      </c>
    </row>
    <row r="428" spans="1:9">
      <c r="A428">
        <v>2.5</v>
      </c>
      <c r="B428">
        <v>31.7</v>
      </c>
      <c r="C428">
        <f t="shared" si="42"/>
        <v>79.25</v>
      </c>
      <c r="D428">
        <f t="shared" si="43"/>
        <v>6.25</v>
      </c>
      <c r="E428">
        <f t="shared" si="44"/>
        <v>39.285517452246893</v>
      </c>
      <c r="F428">
        <f t="shared" si="45"/>
        <v>7.5855174522468936</v>
      </c>
      <c r="G428">
        <f t="shared" si="46"/>
        <v>0.23929077136425533</v>
      </c>
      <c r="H428">
        <f t="shared" si="47"/>
        <v>-7.5855174522468936</v>
      </c>
      <c r="I428">
        <f t="shared" si="48"/>
        <v>57.540075018342201</v>
      </c>
    </row>
    <row r="429" spans="1:9">
      <c r="A429">
        <v>2.5</v>
      </c>
      <c r="B429">
        <v>36.290100000000002</v>
      </c>
      <c r="C429">
        <f t="shared" si="42"/>
        <v>90.725250000000003</v>
      </c>
      <c r="D429">
        <f t="shared" si="43"/>
        <v>6.25</v>
      </c>
      <c r="E429">
        <f t="shared" si="44"/>
        <v>39.285517452246893</v>
      </c>
      <c r="F429">
        <f t="shared" si="45"/>
        <v>2.9954174522468904</v>
      </c>
      <c r="G429">
        <f t="shared" si="46"/>
        <v>8.2540898268312568E-2</v>
      </c>
      <c r="H429">
        <f t="shared" si="47"/>
        <v>-2.9954174522468904</v>
      </c>
      <c r="I429">
        <f t="shared" si="48"/>
        <v>8.9725257132252523</v>
      </c>
    </row>
    <row r="430" spans="1:9">
      <c r="A430">
        <v>6.2</v>
      </c>
      <c r="B430">
        <v>26.299900000000001</v>
      </c>
      <c r="C430">
        <f t="shared" si="42"/>
        <v>163.05938</v>
      </c>
      <c r="D430">
        <f t="shared" si="43"/>
        <v>38.440000000000005</v>
      </c>
      <c r="E430">
        <f t="shared" si="44"/>
        <v>22.160012181696683</v>
      </c>
      <c r="F430">
        <f t="shared" si="45"/>
        <v>4.1398878183033183</v>
      </c>
      <c r="G430">
        <f t="shared" si="46"/>
        <v>0.15741078172553197</v>
      </c>
      <c r="H430">
        <f t="shared" si="47"/>
        <v>4.1398878183033183</v>
      </c>
      <c r="I430">
        <f t="shared" si="48"/>
        <v>17.138671148136208</v>
      </c>
    </row>
    <row r="431" spans="1:9">
      <c r="A431">
        <v>3.5</v>
      </c>
      <c r="B431">
        <v>34.200000000000003</v>
      </c>
      <c r="C431">
        <f t="shared" si="42"/>
        <v>119.70000000000002</v>
      </c>
      <c r="D431">
        <f t="shared" si="43"/>
        <v>12.25</v>
      </c>
      <c r="E431">
        <f t="shared" si="44"/>
        <v>34.657002514260355</v>
      </c>
      <c r="F431">
        <f t="shared" si="45"/>
        <v>0.45700251426035265</v>
      </c>
      <c r="G431">
        <f t="shared" si="46"/>
        <v>1.3362646615799783E-2</v>
      </c>
      <c r="H431">
        <f t="shared" si="47"/>
        <v>-0.45700251426035265</v>
      </c>
      <c r="I431">
        <f t="shared" si="48"/>
        <v>0.20885129804028382</v>
      </c>
    </row>
    <row r="432" spans="1:9">
      <c r="A432">
        <v>3.2</v>
      </c>
      <c r="B432">
        <v>36.4</v>
      </c>
      <c r="C432">
        <f t="shared" si="42"/>
        <v>116.48</v>
      </c>
      <c r="D432">
        <f t="shared" si="43"/>
        <v>10.240000000000002</v>
      </c>
      <c r="E432">
        <f t="shared" si="44"/>
        <v>36.045556995656312</v>
      </c>
      <c r="F432">
        <f t="shared" si="45"/>
        <v>0.35444300434368614</v>
      </c>
      <c r="G432">
        <f t="shared" si="46"/>
        <v>9.7374451742770918E-3</v>
      </c>
      <c r="H432">
        <f t="shared" si="47"/>
        <v>0.35444300434368614</v>
      </c>
      <c r="I432">
        <f t="shared" si="48"/>
        <v>0.12562984332817831</v>
      </c>
    </row>
    <row r="433" spans="1:9">
      <c r="A433">
        <v>6.2</v>
      </c>
      <c r="B433">
        <v>27.4</v>
      </c>
      <c r="C433">
        <f t="shared" si="42"/>
        <v>169.88</v>
      </c>
      <c r="D433">
        <f t="shared" si="43"/>
        <v>38.440000000000005</v>
      </c>
      <c r="E433">
        <f t="shared" si="44"/>
        <v>22.160012181696683</v>
      </c>
      <c r="F433">
        <f t="shared" si="45"/>
        <v>5.2399878183033159</v>
      </c>
      <c r="G433">
        <f t="shared" si="46"/>
        <v>0.19124043132493854</v>
      </c>
      <c r="H433">
        <f t="shared" si="47"/>
        <v>5.2399878183033159</v>
      </c>
      <c r="I433">
        <f t="shared" si="48"/>
        <v>27.457472335967143</v>
      </c>
    </row>
    <row r="434" spans="1:9">
      <c r="A434">
        <v>4.8</v>
      </c>
      <c r="B434">
        <v>24.1496</v>
      </c>
      <c r="C434">
        <f t="shared" si="42"/>
        <v>115.91807999999999</v>
      </c>
      <c r="D434">
        <f t="shared" si="43"/>
        <v>23.04</v>
      </c>
      <c r="E434">
        <f t="shared" si="44"/>
        <v>28.639933094877843</v>
      </c>
      <c r="F434">
        <f t="shared" si="45"/>
        <v>4.4903330948778439</v>
      </c>
      <c r="G434">
        <f t="shared" si="46"/>
        <v>0.1859381975220229</v>
      </c>
      <c r="H434">
        <f t="shared" si="47"/>
        <v>-4.4903330948778439</v>
      </c>
      <c r="I434">
        <f t="shared" si="48"/>
        <v>20.163091302955237</v>
      </c>
    </row>
    <row r="435" spans="1:9">
      <c r="A435">
        <v>4.5999999999999996</v>
      </c>
      <c r="B435">
        <v>34.1</v>
      </c>
      <c r="C435">
        <f t="shared" si="42"/>
        <v>156.85999999999999</v>
      </c>
      <c r="D435">
        <f t="shared" si="43"/>
        <v>21.159999999999997</v>
      </c>
      <c r="E435">
        <f t="shared" si="44"/>
        <v>29.565636082475155</v>
      </c>
      <c r="F435">
        <f t="shared" si="45"/>
        <v>4.5343639175248462</v>
      </c>
      <c r="G435">
        <f t="shared" si="46"/>
        <v>0.13297254890102189</v>
      </c>
      <c r="H435">
        <f t="shared" si="47"/>
        <v>4.5343639175248462</v>
      </c>
      <c r="I435">
        <f t="shared" si="48"/>
        <v>20.56045613655127</v>
      </c>
    </row>
    <row r="436" spans="1:9">
      <c r="A436">
        <v>2.2999999999999998</v>
      </c>
      <c r="B436">
        <v>37.700000000000003</v>
      </c>
      <c r="C436">
        <f t="shared" si="42"/>
        <v>86.71</v>
      </c>
      <c r="D436">
        <f t="shared" si="43"/>
        <v>5.2899999999999991</v>
      </c>
      <c r="E436">
        <f t="shared" si="44"/>
        <v>40.211220439844205</v>
      </c>
      <c r="F436">
        <f t="shared" si="45"/>
        <v>2.5112204398442017</v>
      </c>
      <c r="G436">
        <f t="shared" si="46"/>
        <v>6.6610621746530541E-2</v>
      </c>
      <c r="H436">
        <f t="shared" si="47"/>
        <v>-2.5112204398442017</v>
      </c>
      <c r="I436">
        <f t="shared" si="48"/>
        <v>6.3062280974913056</v>
      </c>
    </row>
    <row r="437" spans="1:9">
      <c r="A437">
        <v>4.5999999999999996</v>
      </c>
      <c r="B437">
        <v>31.9</v>
      </c>
      <c r="C437">
        <f t="shared" si="42"/>
        <v>146.73999999999998</v>
      </c>
      <c r="D437">
        <f t="shared" si="43"/>
        <v>21.159999999999997</v>
      </c>
      <c r="E437">
        <f t="shared" si="44"/>
        <v>29.565636082475155</v>
      </c>
      <c r="F437">
        <f t="shared" si="45"/>
        <v>2.3343639175248434</v>
      </c>
      <c r="G437">
        <f t="shared" si="46"/>
        <v>7.3177552273506072E-2</v>
      </c>
      <c r="H437">
        <f t="shared" si="47"/>
        <v>2.3343639175248434</v>
      </c>
      <c r="I437">
        <f t="shared" si="48"/>
        <v>5.4492548994419341</v>
      </c>
    </row>
    <row r="438" spans="1:9">
      <c r="A438">
        <v>4.5999999999999996</v>
      </c>
      <c r="B438">
        <v>24.5</v>
      </c>
      <c r="C438">
        <f t="shared" si="42"/>
        <v>112.69999999999999</v>
      </c>
      <c r="D438">
        <f t="shared" si="43"/>
        <v>21.159999999999997</v>
      </c>
      <c r="E438">
        <f t="shared" si="44"/>
        <v>29.565636082475155</v>
      </c>
      <c r="F438">
        <f t="shared" si="45"/>
        <v>5.0656360824751552</v>
      </c>
      <c r="G438">
        <f t="shared" si="46"/>
        <v>0.20676065642755737</v>
      </c>
      <c r="H438">
        <f t="shared" si="47"/>
        <v>-5.0656360824751552</v>
      </c>
      <c r="I438">
        <f t="shared" si="48"/>
        <v>25.660668920074237</v>
      </c>
    </row>
    <row r="439" spans="1:9">
      <c r="A439">
        <v>3</v>
      </c>
      <c r="B439">
        <v>36.1</v>
      </c>
      <c r="C439">
        <f t="shared" si="42"/>
        <v>108.30000000000001</v>
      </c>
      <c r="D439">
        <f t="shared" si="43"/>
        <v>9</v>
      </c>
      <c r="E439">
        <f t="shared" si="44"/>
        <v>36.971259983253624</v>
      </c>
      <c r="F439">
        <f t="shared" si="45"/>
        <v>0.87125998325362275</v>
      </c>
      <c r="G439">
        <f t="shared" si="46"/>
        <v>2.4134625574892595E-2</v>
      </c>
      <c r="H439">
        <f t="shared" si="47"/>
        <v>-0.87125998325362275</v>
      </c>
      <c r="I439">
        <f t="shared" si="48"/>
        <v>0.75909395841910299</v>
      </c>
    </row>
    <row r="440" spans="1:9">
      <c r="A440">
        <v>2.4</v>
      </c>
      <c r="B440">
        <v>42.214599999999997</v>
      </c>
      <c r="C440">
        <f t="shared" si="42"/>
        <v>101.31504</v>
      </c>
      <c r="D440">
        <f t="shared" si="43"/>
        <v>5.76</v>
      </c>
      <c r="E440">
        <f t="shared" si="44"/>
        <v>39.748368946045552</v>
      </c>
      <c r="F440">
        <f t="shared" si="45"/>
        <v>2.466231053954445</v>
      </c>
      <c r="G440">
        <f t="shared" si="46"/>
        <v>5.8421282067210041E-2</v>
      </c>
      <c r="H440">
        <f t="shared" si="47"/>
        <v>2.466231053954445</v>
      </c>
      <c r="I440">
        <f t="shared" si="48"/>
        <v>6.0822956114892524</v>
      </c>
    </row>
    <row r="441" spans="1:9">
      <c r="A441">
        <v>3.4</v>
      </c>
      <c r="B441">
        <v>36.729900000000001</v>
      </c>
      <c r="C441">
        <f t="shared" si="42"/>
        <v>124.88166</v>
      </c>
      <c r="D441">
        <f t="shared" si="43"/>
        <v>11.559999999999999</v>
      </c>
      <c r="E441">
        <f t="shared" si="44"/>
        <v>35.119854008059008</v>
      </c>
      <c r="F441">
        <f t="shared" si="45"/>
        <v>1.6100459919409928</v>
      </c>
      <c r="G441">
        <f t="shared" si="46"/>
        <v>4.3834750215519039E-2</v>
      </c>
      <c r="H441">
        <f t="shared" si="47"/>
        <v>1.6100459919409928</v>
      </c>
      <c r="I441">
        <f t="shared" si="48"/>
        <v>2.5922480961652554</v>
      </c>
    </row>
    <row r="442" spans="1:9">
      <c r="A442">
        <v>1.6</v>
      </c>
      <c r="B442">
        <v>51.655500000000004</v>
      </c>
      <c r="C442">
        <f t="shared" si="42"/>
        <v>82.648800000000008</v>
      </c>
      <c r="D442">
        <f t="shared" si="43"/>
        <v>2.5600000000000005</v>
      </c>
      <c r="E442">
        <f t="shared" si="44"/>
        <v>43.451180896434785</v>
      </c>
      <c r="F442">
        <f t="shared" si="45"/>
        <v>8.2043191035652185</v>
      </c>
      <c r="G442">
        <f t="shared" si="46"/>
        <v>0.15882760022776313</v>
      </c>
      <c r="H442">
        <f t="shared" si="47"/>
        <v>8.2043191035652185</v>
      </c>
      <c r="I442">
        <f t="shared" si="48"/>
        <v>67.310851953125194</v>
      </c>
    </row>
    <row r="443" spans="1:9">
      <c r="A443">
        <v>5.2</v>
      </c>
      <c r="B443">
        <v>24</v>
      </c>
      <c r="C443">
        <f t="shared" si="42"/>
        <v>124.80000000000001</v>
      </c>
      <c r="D443">
        <f t="shared" si="43"/>
        <v>27.040000000000003</v>
      </c>
      <c r="E443">
        <f t="shared" si="44"/>
        <v>26.788527119683227</v>
      </c>
      <c r="F443">
        <f t="shared" si="45"/>
        <v>2.7885271196832271</v>
      </c>
      <c r="G443">
        <f t="shared" si="46"/>
        <v>0.11618862998680113</v>
      </c>
      <c r="H443">
        <f t="shared" si="47"/>
        <v>-2.7885271196832271</v>
      </c>
      <c r="I443">
        <f t="shared" si="48"/>
        <v>7.7758834972088344</v>
      </c>
    </row>
    <row r="444" spans="1:9">
      <c r="A444">
        <v>4.5999999999999996</v>
      </c>
      <c r="B444">
        <v>33.799999999999997</v>
      </c>
      <c r="C444">
        <f t="shared" si="42"/>
        <v>155.47999999999996</v>
      </c>
      <c r="D444">
        <f t="shared" si="43"/>
        <v>21.159999999999997</v>
      </c>
      <c r="E444">
        <f t="shared" si="44"/>
        <v>29.565636082475155</v>
      </c>
      <c r="F444">
        <f t="shared" si="45"/>
        <v>4.234363917524842</v>
      </c>
      <c r="G444">
        <f t="shared" si="46"/>
        <v>0.12527703898002493</v>
      </c>
      <c r="H444">
        <f t="shared" si="47"/>
        <v>4.234363917524842</v>
      </c>
      <c r="I444">
        <f t="shared" si="48"/>
        <v>17.929837786036327</v>
      </c>
    </row>
    <row r="445" spans="1:9">
      <c r="A445">
        <v>2.7</v>
      </c>
      <c r="B445">
        <v>35.700000000000003</v>
      </c>
      <c r="C445">
        <f t="shared" si="42"/>
        <v>96.390000000000015</v>
      </c>
      <c r="D445">
        <f t="shared" si="43"/>
        <v>7.2900000000000009</v>
      </c>
      <c r="E445">
        <f t="shared" si="44"/>
        <v>38.359814464649588</v>
      </c>
      <c r="F445">
        <f t="shared" si="45"/>
        <v>2.6598144646495854</v>
      </c>
      <c r="G445">
        <f t="shared" si="46"/>
        <v>7.4504606852929561E-2</v>
      </c>
      <c r="H445">
        <f t="shared" si="47"/>
        <v>-2.6598144646495854</v>
      </c>
      <c r="I445">
        <f t="shared" si="48"/>
        <v>7.0746129863591607</v>
      </c>
    </row>
    <row r="446" spans="1:9">
      <c r="A446">
        <v>5.6</v>
      </c>
      <c r="B446">
        <v>24.192399999999999</v>
      </c>
      <c r="C446">
        <f t="shared" si="42"/>
        <v>135.47743999999997</v>
      </c>
      <c r="D446">
        <f t="shared" si="43"/>
        <v>31.359999999999996</v>
      </c>
      <c r="E446">
        <f t="shared" si="44"/>
        <v>24.937121144488611</v>
      </c>
      <c r="F446">
        <f t="shared" si="45"/>
        <v>0.74472114448861149</v>
      </c>
      <c r="G446">
        <f t="shared" si="46"/>
        <v>3.0783268484673349E-2</v>
      </c>
      <c r="H446">
        <f t="shared" si="47"/>
        <v>-0.74472114448861149</v>
      </c>
      <c r="I446">
        <f t="shared" si="48"/>
        <v>0.55460958304842733</v>
      </c>
    </row>
    <row r="447" spans="1:9">
      <c r="A447">
        <v>3.8</v>
      </c>
      <c r="B447">
        <v>31.9</v>
      </c>
      <c r="C447">
        <f t="shared" si="42"/>
        <v>121.21999999999998</v>
      </c>
      <c r="D447">
        <f t="shared" si="43"/>
        <v>14.44</v>
      </c>
      <c r="E447">
        <f t="shared" si="44"/>
        <v>33.268448032864384</v>
      </c>
      <c r="F447">
        <f t="shared" si="45"/>
        <v>1.3684480328643858</v>
      </c>
      <c r="G447">
        <f t="shared" si="46"/>
        <v>4.2898057456563818E-2</v>
      </c>
      <c r="H447">
        <f t="shared" si="47"/>
        <v>-1.3684480328643858</v>
      </c>
      <c r="I447">
        <f t="shared" si="48"/>
        <v>1.8726500186504069</v>
      </c>
    </row>
    <row r="448" spans="1:9">
      <c r="A448">
        <v>3</v>
      </c>
      <c r="B448">
        <v>35.460599999999999</v>
      </c>
      <c r="C448">
        <f t="shared" si="42"/>
        <v>106.3818</v>
      </c>
      <c r="D448">
        <f t="shared" si="43"/>
        <v>9</v>
      </c>
      <c r="E448">
        <f t="shared" si="44"/>
        <v>36.971259983253624</v>
      </c>
      <c r="F448">
        <f t="shared" si="45"/>
        <v>1.5106599832536247</v>
      </c>
      <c r="G448">
        <f t="shared" si="46"/>
        <v>4.2601083547757927E-2</v>
      </c>
      <c r="H448">
        <f t="shared" si="47"/>
        <v>-1.5106599832536247</v>
      </c>
      <c r="I448">
        <f t="shared" si="48"/>
        <v>2.2820935850038415</v>
      </c>
    </row>
    <row r="449" spans="1:9">
      <c r="A449">
        <v>3.8</v>
      </c>
      <c r="B449">
        <v>37.076900000000002</v>
      </c>
      <c r="C449">
        <f t="shared" si="42"/>
        <v>140.89222000000001</v>
      </c>
      <c r="D449">
        <f t="shared" si="43"/>
        <v>14.44</v>
      </c>
      <c r="E449">
        <f t="shared" si="44"/>
        <v>33.268448032864384</v>
      </c>
      <c r="F449">
        <f t="shared" si="45"/>
        <v>3.8084519671356176</v>
      </c>
      <c r="G449">
        <f t="shared" si="46"/>
        <v>0.10271764810800303</v>
      </c>
      <c r="H449">
        <f t="shared" si="47"/>
        <v>3.8084519671356176</v>
      </c>
      <c r="I449">
        <f t="shared" si="48"/>
        <v>14.504306385979156</v>
      </c>
    </row>
    <row r="450" spans="1:9">
      <c r="A450">
        <v>3.7</v>
      </c>
      <c r="B450">
        <v>27.2</v>
      </c>
      <c r="C450">
        <f t="shared" si="42"/>
        <v>100.64</v>
      </c>
      <c r="D450">
        <f t="shared" si="43"/>
        <v>13.690000000000001</v>
      </c>
      <c r="E450">
        <f t="shared" si="44"/>
        <v>33.731299526663044</v>
      </c>
      <c r="F450">
        <f t="shared" si="45"/>
        <v>6.5312995266630445</v>
      </c>
      <c r="G450">
        <f t="shared" si="46"/>
        <v>0.24012130612731783</v>
      </c>
      <c r="H450">
        <f t="shared" si="47"/>
        <v>-6.5312995266630445</v>
      </c>
      <c r="I450">
        <f t="shared" si="48"/>
        <v>42.657873506988906</v>
      </c>
    </row>
    <row r="451" spans="1:9">
      <c r="A451">
        <v>1.6</v>
      </c>
      <c r="B451">
        <v>48.9</v>
      </c>
      <c r="C451">
        <f t="shared" ref="C451:C514" si="49">(A451*B451)</f>
        <v>78.240000000000009</v>
      </c>
      <c r="D451">
        <f t="shared" ref="D451:D514" si="50">(A451^2)</f>
        <v>2.5600000000000005</v>
      </c>
      <c r="E451">
        <f t="shared" ref="E451:E514" si="51">($L$30+$L$29*A451)</f>
        <v>43.451180896434785</v>
      </c>
      <c r="F451">
        <f t="shared" ref="F451:F514" si="52">ABS(B451-E451)</f>
        <v>5.4488191035652136</v>
      </c>
      <c r="G451">
        <f t="shared" ref="G451:G514" si="53">F451/B451</f>
        <v>0.11142779352894097</v>
      </c>
      <c r="H451">
        <f t="shared" ref="H451:H514" si="54">B451-E451</f>
        <v>5.4488191035652136</v>
      </c>
      <c r="I451">
        <f t="shared" ref="I451:I514" si="55">H451^2</f>
        <v>29.689629623377218</v>
      </c>
    </row>
    <row r="452" spans="1:9">
      <c r="A452">
        <v>2.2999999999999998</v>
      </c>
      <c r="B452">
        <v>32.8232</v>
      </c>
      <c r="C452">
        <f t="shared" si="49"/>
        <v>75.493359999999996</v>
      </c>
      <c r="D452">
        <f t="shared" si="50"/>
        <v>5.2899999999999991</v>
      </c>
      <c r="E452">
        <f t="shared" si="51"/>
        <v>40.211220439844205</v>
      </c>
      <c r="F452">
        <f t="shared" si="52"/>
        <v>7.3880204398442046</v>
      </c>
      <c r="G452">
        <f t="shared" si="53"/>
        <v>0.22508531891601685</v>
      </c>
      <c r="H452">
        <f t="shared" si="54"/>
        <v>-7.3880204398442046</v>
      </c>
      <c r="I452">
        <f t="shared" si="55"/>
        <v>54.582846019555753</v>
      </c>
    </row>
    <row r="453" spans="1:9">
      <c r="A453">
        <v>1.6</v>
      </c>
      <c r="B453">
        <v>47.202500000000001</v>
      </c>
      <c r="C453">
        <f t="shared" si="49"/>
        <v>75.524000000000001</v>
      </c>
      <c r="D453">
        <f t="shared" si="50"/>
        <v>2.5600000000000005</v>
      </c>
      <c r="E453">
        <f t="shared" si="51"/>
        <v>43.451180896434785</v>
      </c>
      <c r="F453">
        <f t="shared" si="52"/>
        <v>3.7513191035652156</v>
      </c>
      <c r="G453">
        <f t="shared" si="53"/>
        <v>7.9472890282616712E-2</v>
      </c>
      <c r="H453">
        <f t="shared" si="54"/>
        <v>3.7513191035652156</v>
      </c>
      <c r="I453">
        <f t="shared" si="55"/>
        <v>14.072395016773333</v>
      </c>
    </row>
    <row r="454" spans="1:9">
      <c r="A454">
        <v>2.7</v>
      </c>
      <c r="B454">
        <v>32.700000000000003</v>
      </c>
      <c r="C454">
        <f t="shared" si="49"/>
        <v>88.29000000000002</v>
      </c>
      <c r="D454">
        <f t="shared" si="50"/>
        <v>7.2900000000000009</v>
      </c>
      <c r="E454">
        <f t="shared" si="51"/>
        <v>38.359814464649588</v>
      </c>
      <c r="F454">
        <f t="shared" si="52"/>
        <v>5.6598144646495854</v>
      </c>
      <c r="G454">
        <f t="shared" si="53"/>
        <v>0.17308301115136346</v>
      </c>
      <c r="H454">
        <f t="shared" si="54"/>
        <v>-5.6598144646495854</v>
      </c>
      <c r="I454">
        <f t="shared" si="55"/>
        <v>32.033499774256676</v>
      </c>
    </row>
    <row r="455" spans="1:9">
      <c r="A455">
        <v>4.3</v>
      </c>
      <c r="B455">
        <v>24.1937</v>
      </c>
      <c r="C455">
        <f t="shared" si="49"/>
        <v>104.03291</v>
      </c>
      <c r="D455">
        <f t="shared" si="50"/>
        <v>18.489999999999998</v>
      </c>
      <c r="E455">
        <f t="shared" si="51"/>
        <v>30.954190563871116</v>
      </c>
      <c r="F455">
        <f t="shared" si="52"/>
        <v>6.7604905638711159</v>
      </c>
      <c r="G455">
        <f t="shared" si="53"/>
        <v>0.27943185886702387</v>
      </c>
      <c r="H455">
        <f t="shared" si="54"/>
        <v>-6.7604905638711159</v>
      </c>
      <c r="I455">
        <f t="shared" si="55"/>
        <v>45.7042326641904</v>
      </c>
    </row>
    <row r="456" spans="1:9">
      <c r="A456">
        <v>5</v>
      </c>
      <c r="B456">
        <v>31.073599999999999</v>
      </c>
      <c r="C456">
        <f t="shared" si="49"/>
        <v>155.36799999999999</v>
      </c>
      <c r="D456">
        <f t="shared" si="50"/>
        <v>25</v>
      </c>
      <c r="E456">
        <f t="shared" si="51"/>
        <v>27.714230107280535</v>
      </c>
      <c r="F456">
        <f t="shared" si="52"/>
        <v>3.3593698927194637</v>
      </c>
      <c r="G456">
        <f t="shared" si="53"/>
        <v>0.10811009643940399</v>
      </c>
      <c r="H456">
        <f t="shared" si="54"/>
        <v>3.3593698927194637</v>
      </c>
      <c r="I456">
        <f t="shared" si="55"/>
        <v>11.285366076109982</v>
      </c>
    </row>
    <row r="457" spans="1:9">
      <c r="A457">
        <v>4.2</v>
      </c>
      <c r="B457">
        <v>26.881699999999999</v>
      </c>
      <c r="C457">
        <f t="shared" si="49"/>
        <v>112.90313999999999</v>
      </c>
      <c r="D457">
        <f t="shared" si="50"/>
        <v>17.64</v>
      </c>
      <c r="E457">
        <f t="shared" si="51"/>
        <v>31.417042057669772</v>
      </c>
      <c r="F457">
        <f t="shared" si="52"/>
        <v>4.5353420576697729</v>
      </c>
      <c r="G457">
        <f t="shared" si="53"/>
        <v>0.16871485276860368</v>
      </c>
      <c r="H457">
        <f t="shared" si="54"/>
        <v>-4.5353420576697729</v>
      </c>
      <c r="I457">
        <f t="shared" si="55"/>
        <v>20.56932758006829</v>
      </c>
    </row>
    <row r="458" spans="1:9">
      <c r="A458">
        <v>2.5</v>
      </c>
      <c r="B458">
        <v>37.6</v>
      </c>
      <c r="C458">
        <f t="shared" si="49"/>
        <v>94</v>
      </c>
      <c r="D458">
        <f t="shared" si="50"/>
        <v>6.25</v>
      </c>
      <c r="E458">
        <f t="shared" si="51"/>
        <v>39.285517452246893</v>
      </c>
      <c r="F458">
        <f t="shared" si="52"/>
        <v>1.6855174522468914</v>
      </c>
      <c r="G458">
        <f t="shared" si="53"/>
        <v>4.4827591815076895E-2</v>
      </c>
      <c r="H458">
        <f t="shared" si="54"/>
        <v>-1.6855174522468914</v>
      </c>
      <c r="I458">
        <f t="shared" si="55"/>
        <v>2.840969081828852</v>
      </c>
    </row>
    <row r="459" spans="1:9">
      <c r="A459">
        <v>6.5</v>
      </c>
      <c r="B459">
        <v>17.5</v>
      </c>
      <c r="C459">
        <f t="shared" si="49"/>
        <v>113.75</v>
      </c>
      <c r="D459">
        <f t="shared" si="50"/>
        <v>42.25</v>
      </c>
      <c r="E459">
        <f t="shared" si="51"/>
        <v>20.771457700300719</v>
      </c>
      <c r="F459">
        <f t="shared" si="52"/>
        <v>3.2714577003007186</v>
      </c>
      <c r="G459">
        <f t="shared" si="53"/>
        <v>0.18694044001718391</v>
      </c>
      <c r="H459">
        <f t="shared" si="54"/>
        <v>-3.2714577003007186</v>
      </c>
      <c r="I459">
        <f t="shared" si="55"/>
        <v>10.702435484856867</v>
      </c>
    </row>
    <row r="460" spans="1:9">
      <c r="A460">
        <v>5.7</v>
      </c>
      <c r="B460">
        <v>26</v>
      </c>
      <c r="C460">
        <f t="shared" si="49"/>
        <v>148.20000000000002</v>
      </c>
      <c r="D460">
        <f t="shared" si="50"/>
        <v>32.49</v>
      </c>
      <c r="E460">
        <f t="shared" si="51"/>
        <v>24.474269650689955</v>
      </c>
      <c r="F460">
        <f t="shared" si="52"/>
        <v>1.5257303493100451</v>
      </c>
      <c r="G460">
        <f t="shared" si="53"/>
        <v>5.8681936511924812E-2</v>
      </c>
      <c r="H460">
        <f t="shared" si="54"/>
        <v>1.5257303493100451</v>
      </c>
      <c r="I460">
        <f t="shared" si="55"/>
        <v>2.3278530988057522</v>
      </c>
    </row>
    <row r="461" spans="1:9">
      <c r="A461">
        <v>2.4</v>
      </c>
      <c r="B461">
        <v>35</v>
      </c>
      <c r="C461">
        <f t="shared" si="49"/>
        <v>84</v>
      </c>
      <c r="D461">
        <f t="shared" si="50"/>
        <v>5.76</v>
      </c>
      <c r="E461">
        <f t="shared" si="51"/>
        <v>39.748368946045552</v>
      </c>
      <c r="F461">
        <f t="shared" si="52"/>
        <v>4.7483689460455523</v>
      </c>
      <c r="G461">
        <f t="shared" si="53"/>
        <v>0.13566768417273006</v>
      </c>
      <c r="H461">
        <f t="shared" si="54"/>
        <v>-4.7483689460455523</v>
      </c>
      <c r="I461">
        <f t="shared" si="55"/>
        <v>22.54700764776975</v>
      </c>
    </row>
    <row r="462" spans="1:9">
      <c r="A462">
        <v>8.4</v>
      </c>
      <c r="B462">
        <v>30</v>
      </c>
      <c r="C462">
        <f t="shared" si="49"/>
        <v>252</v>
      </c>
      <c r="D462">
        <f t="shared" si="50"/>
        <v>70.56</v>
      </c>
      <c r="E462">
        <f t="shared" si="51"/>
        <v>11.977279318126286</v>
      </c>
      <c r="F462">
        <f t="shared" si="52"/>
        <v>18.022720681873714</v>
      </c>
      <c r="G462">
        <f t="shared" si="53"/>
        <v>0.60075735606245717</v>
      </c>
      <c r="H462">
        <f t="shared" si="54"/>
        <v>18.022720681873714</v>
      </c>
      <c r="I462">
        <f t="shared" si="55"/>
        <v>324.81846077683855</v>
      </c>
    </row>
    <row r="463" spans="1:9">
      <c r="A463">
        <v>3</v>
      </c>
      <c r="B463">
        <v>38.7896</v>
      </c>
      <c r="C463">
        <f t="shared" si="49"/>
        <v>116.36879999999999</v>
      </c>
      <c r="D463">
        <f t="shared" si="50"/>
        <v>9</v>
      </c>
      <c r="E463">
        <f t="shared" si="51"/>
        <v>36.971259983253624</v>
      </c>
      <c r="F463">
        <f t="shared" si="52"/>
        <v>1.8183400167463759</v>
      </c>
      <c r="G463">
        <f t="shared" si="53"/>
        <v>4.6876998389938952E-2</v>
      </c>
      <c r="H463">
        <f t="shared" si="54"/>
        <v>1.8183400167463759</v>
      </c>
      <c r="I463">
        <f t="shared" si="55"/>
        <v>3.3063604165012106</v>
      </c>
    </row>
    <row r="464" spans="1:9">
      <c r="A464">
        <v>2</v>
      </c>
      <c r="B464">
        <v>47.327800000000003</v>
      </c>
      <c r="C464">
        <f t="shared" si="49"/>
        <v>94.655600000000007</v>
      </c>
      <c r="D464">
        <f t="shared" si="50"/>
        <v>4</v>
      </c>
      <c r="E464">
        <f t="shared" si="51"/>
        <v>41.599774921240169</v>
      </c>
      <c r="F464">
        <f t="shared" si="52"/>
        <v>5.7280250787598348</v>
      </c>
      <c r="G464">
        <f t="shared" si="53"/>
        <v>0.12102876277282769</v>
      </c>
      <c r="H464">
        <f t="shared" si="54"/>
        <v>5.7280250787598348</v>
      </c>
      <c r="I464">
        <f t="shared" si="55"/>
        <v>32.810271302901612</v>
      </c>
    </row>
    <row r="465" spans="1:9">
      <c r="A465">
        <v>4</v>
      </c>
      <c r="B465">
        <v>26.6538</v>
      </c>
      <c r="C465">
        <f t="shared" si="49"/>
        <v>106.6152</v>
      </c>
      <c r="D465">
        <f t="shared" si="50"/>
        <v>16</v>
      </c>
      <c r="E465">
        <f t="shared" si="51"/>
        <v>32.34274504526708</v>
      </c>
      <c r="F465">
        <f t="shared" si="52"/>
        <v>5.6889450452670793</v>
      </c>
      <c r="G465">
        <f t="shared" si="53"/>
        <v>0.21343842323672718</v>
      </c>
      <c r="H465">
        <f t="shared" si="54"/>
        <v>-5.6889450452670793</v>
      </c>
      <c r="I465">
        <f t="shared" si="55"/>
        <v>32.364095728068854</v>
      </c>
    </row>
    <row r="466" spans="1:9">
      <c r="A466">
        <v>3.6</v>
      </c>
      <c r="B466">
        <v>33</v>
      </c>
      <c r="C466">
        <f t="shared" si="49"/>
        <v>118.8</v>
      </c>
      <c r="D466">
        <f t="shared" si="50"/>
        <v>12.96</v>
      </c>
      <c r="E466">
        <f t="shared" si="51"/>
        <v>34.194151020461696</v>
      </c>
      <c r="F466">
        <f t="shared" si="52"/>
        <v>1.1941510204616961</v>
      </c>
      <c r="G466">
        <f t="shared" si="53"/>
        <v>3.6186394559445334E-2</v>
      </c>
      <c r="H466">
        <f t="shared" si="54"/>
        <v>-1.1941510204616961</v>
      </c>
      <c r="I466">
        <f t="shared" si="55"/>
        <v>1.42599665966971</v>
      </c>
    </row>
    <row r="467" spans="1:9">
      <c r="A467">
        <v>5.9</v>
      </c>
      <c r="B467">
        <v>22.925799999999999</v>
      </c>
      <c r="C467">
        <f t="shared" si="49"/>
        <v>135.26222000000001</v>
      </c>
      <c r="D467">
        <f t="shared" si="50"/>
        <v>34.81</v>
      </c>
      <c r="E467">
        <f t="shared" si="51"/>
        <v>23.548566663092643</v>
      </c>
      <c r="F467">
        <f t="shared" si="52"/>
        <v>0.62276666309264428</v>
      </c>
      <c r="G467">
        <f t="shared" si="53"/>
        <v>2.7164446304715401E-2</v>
      </c>
      <c r="H467">
        <f t="shared" si="54"/>
        <v>-0.62276666309264428</v>
      </c>
      <c r="I467">
        <f t="shared" si="55"/>
        <v>0.3878383166595471</v>
      </c>
    </row>
    <row r="468" spans="1:9">
      <c r="A468">
        <v>2.4</v>
      </c>
      <c r="B468">
        <v>40</v>
      </c>
      <c r="C468">
        <f t="shared" si="49"/>
        <v>96</v>
      </c>
      <c r="D468">
        <f t="shared" si="50"/>
        <v>5.76</v>
      </c>
      <c r="E468">
        <f t="shared" si="51"/>
        <v>39.748368946045552</v>
      </c>
      <c r="F468">
        <f t="shared" si="52"/>
        <v>0.25163105395444774</v>
      </c>
      <c r="G468">
        <f t="shared" si="53"/>
        <v>6.2907763488611931E-3</v>
      </c>
      <c r="H468">
        <f t="shared" si="54"/>
        <v>0.25163105395444774</v>
      </c>
      <c r="I468">
        <f t="shared" si="55"/>
        <v>6.3318187314226185E-2</v>
      </c>
    </row>
    <row r="469" spans="1:9">
      <c r="A469">
        <v>2.4</v>
      </c>
      <c r="B469">
        <v>42.6</v>
      </c>
      <c r="C469">
        <f t="shared" si="49"/>
        <v>102.24</v>
      </c>
      <c r="D469">
        <f t="shared" si="50"/>
        <v>5.76</v>
      </c>
      <c r="E469">
        <f t="shared" si="51"/>
        <v>39.748368946045552</v>
      </c>
      <c r="F469">
        <f t="shared" si="52"/>
        <v>2.8516310539544492</v>
      </c>
      <c r="G469">
        <f t="shared" si="53"/>
        <v>6.6939696102217117E-2</v>
      </c>
      <c r="H469">
        <f t="shared" si="54"/>
        <v>2.8516310539544492</v>
      </c>
      <c r="I469">
        <f t="shared" si="55"/>
        <v>8.1317996678773632</v>
      </c>
    </row>
    <row r="470" spans="1:9">
      <c r="A470">
        <v>4.2</v>
      </c>
      <c r="B470">
        <v>31</v>
      </c>
      <c r="C470">
        <f t="shared" si="49"/>
        <v>130.20000000000002</v>
      </c>
      <c r="D470">
        <f t="shared" si="50"/>
        <v>17.64</v>
      </c>
      <c r="E470">
        <f t="shared" si="51"/>
        <v>31.417042057669772</v>
      </c>
      <c r="F470">
        <f t="shared" si="52"/>
        <v>0.41704205766977154</v>
      </c>
      <c r="G470">
        <f t="shared" si="53"/>
        <v>1.3452969602250694E-2</v>
      </c>
      <c r="H470">
        <f t="shared" si="54"/>
        <v>-0.41704205766977154</v>
      </c>
      <c r="I470">
        <f t="shared" si="55"/>
        <v>0.17392407786543704</v>
      </c>
    </row>
    <row r="471" spans="1:9">
      <c r="A471">
        <v>3</v>
      </c>
      <c r="B471">
        <v>32.954799999999999</v>
      </c>
      <c r="C471">
        <f t="shared" si="49"/>
        <v>98.864399999999989</v>
      </c>
      <c r="D471">
        <f t="shared" si="50"/>
        <v>9</v>
      </c>
      <c r="E471">
        <f t="shared" si="51"/>
        <v>36.971259983253624</v>
      </c>
      <c r="F471">
        <f t="shared" si="52"/>
        <v>4.0164599832536254</v>
      </c>
      <c r="G471">
        <f t="shared" si="53"/>
        <v>0.12187784429745062</v>
      </c>
      <c r="H471">
        <f t="shared" si="54"/>
        <v>-4.0164599832536254</v>
      </c>
      <c r="I471">
        <f t="shared" si="55"/>
        <v>16.131950797077714</v>
      </c>
    </row>
    <row r="472" spans="1:9">
      <c r="A472">
        <v>3.5</v>
      </c>
      <c r="B472">
        <v>40.299999999999997</v>
      </c>
      <c r="C472">
        <f t="shared" si="49"/>
        <v>141.04999999999998</v>
      </c>
      <c r="D472">
        <f t="shared" si="50"/>
        <v>12.25</v>
      </c>
      <c r="E472">
        <f t="shared" si="51"/>
        <v>34.657002514260355</v>
      </c>
      <c r="F472">
        <f t="shared" si="52"/>
        <v>5.6429974857396417</v>
      </c>
      <c r="G472">
        <f t="shared" si="53"/>
        <v>0.14002475150718716</v>
      </c>
      <c r="H472">
        <f t="shared" si="54"/>
        <v>5.6429974857396417</v>
      </c>
      <c r="I472">
        <f t="shared" si="55"/>
        <v>31.843420624063917</v>
      </c>
    </row>
    <row r="473" spans="1:9">
      <c r="A473">
        <v>2.5</v>
      </c>
      <c r="B473">
        <v>34.143500000000003</v>
      </c>
      <c r="C473">
        <f t="shared" si="49"/>
        <v>85.358750000000015</v>
      </c>
      <c r="D473">
        <f t="shared" si="50"/>
        <v>6.25</v>
      </c>
      <c r="E473">
        <f t="shared" si="51"/>
        <v>39.285517452246893</v>
      </c>
      <c r="F473">
        <f t="shared" si="52"/>
        <v>5.1420174522468898</v>
      </c>
      <c r="G473">
        <f t="shared" si="53"/>
        <v>0.15060018604556913</v>
      </c>
      <c r="H473">
        <f t="shared" si="54"/>
        <v>-5.1420174522468898</v>
      </c>
      <c r="I473">
        <f t="shared" si="55"/>
        <v>26.440343479211595</v>
      </c>
    </row>
    <row r="474" spans="1:9">
      <c r="A474">
        <v>5.3</v>
      </c>
      <c r="B474">
        <v>27.9</v>
      </c>
      <c r="C474">
        <f t="shared" si="49"/>
        <v>147.86999999999998</v>
      </c>
      <c r="D474">
        <f t="shared" si="50"/>
        <v>28.09</v>
      </c>
      <c r="E474">
        <f t="shared" si="51"/>
        <v>26.325675625884571</v>
      </c>
      <c r="F474">
        <f t="shared" si="52"/>
        <v>1.5743243741154274</v>
      </c>
      <c r="G474">
        <f t="shared" si="53"/>
        <v>5.6427396921699909E-2</v>
      </c>
      <c r="H474">
        <f t="shared" si="54"/>
        <v>1.5743243741154274</v>
      </c>
      <c r="I474">
        <f t="shared" si="55"/>
        <v>2.4784972349339323</v>
      </c>
    </row>
    <row r="475" spans="1:9">
      <c r="A475">
        <v>3.7</v>
      </c>
      <c r="B475">
        <v>25.2</v>
      </c>
      <c r="C475">
        <f t="shared" si="49"/>
        <v>93.24</v>
      </c>
      <c r="D475">
        <f t="shared" si="50"/>
        <v>13.690000000000001</v>
      </c>
      <c r="E475">
        <f t="shared" si="51"/>
        <v>33.731299526663044</v>
      </c>
      <c r="F475">
        <f t="shared" si="52"/>
        <v>8.5312995266630445</v>
      </c>
      <c r="G475">
        <f t="shared" si="53"/>
        <v>0.3385436320104383</v>
      </c>
      <c r="H475">
        <f t="shared" si="54"/>
        <v>-8.5312995266630445</v>
      </c>
      <c r="I475">
        <f t="shared" si="55"/>
        <v>72.783071613641084</v>
      </c>
    </row>
    <row r="476" spans="1:9">
      <c r="A476">
        <v>3</v>
      </c>
      <c r="B476">
        <v>31.3</v>
      </c>
      <c r="C476">
        <f t="shared" si="49"/>
        <v>93.9</v>
      </c>
      <c r="D476">
        <f t="shared" si="50"/>
        <v>9</v>
      </c>
      <c r="E476">
        <f t="shared" si="51"/>
        <v>36.971259983253624</v>
      </c>
      <c r="F476">
        <f t="shared" si="52"/>
        <v>5.6712599832536235</v>
      </c>
      <c r="G476">
        <f t="shared" si="53"/>
        <v>0.18119041480043524</v>
      </c>
      <c r="H476">
        <f t="shared" si="54"/>
        <v>-5.6712599832536235</v>
      </c>
      <c r="I476">
        <f t="shared" si="55"/>
        <v>32.163189797653892</v>
      </c>
    </row>
    <row r="477" spans="1:9">
      <c r="A477">
        <v>5.3</v>
      </c>
      <c r="B477">
        <v>28.993500000000001</v>
      </c>
      <c r="C477">
        <f t="shared" si="49"/>
        <v>153.66555</v>
      </c>
      <c r="D477">
        <f t="shared" si="50"/>
        <v>28.09</v>
      </c>
      <c r="E477">
        <f t="shared" si="51"/>
        <v>26.325675625884571</v>
      </c>
      <c r="F477">
        <f t="shared" si="52"/>
        <v>2.6678243741154297</v>
      </c>
      <c r="G477">
        <f t="shared" si="53"/>
        <v>9.2014567889886684E-2</v>
      </c>
      <c r="H477">
        <f t="shared" si="54"/>
        <v>2.6678243741154297</v>
      </c>
      <c r="I477">
        <f t="shared" si="55"/>
        <v>7.1172868911243841</v>
      </c>
    </row>
    <row r="478" spans="1:9">
      <c r="A478">
        <v>2</v>
      </c>
      <c r="B478">
        <v>46.624000000000002</v>
      </c>
      <c r="C478">
        <f t="shared" si="49"/>
        <v>93.248000000000005</v>
      </c>
      <c r="D478">
        <f t="shared" si="50"/>
        <v>4</v>
      </c>
      <c r="E478">
        <f t="shared" si="51"/>
        <v>41.599774921240169</v>
      </c>
      <c r="F478">
        <f t="shared" si="52"/>
        <v>5.0242250787598337</v>
      </c>
      <c r="G478">
        <f t="shared" si="53"/>
        <v>0.10776048984985916</v>
      </c>
      <c r="H478">
        <f t="shared" si="54"/>
        <v>5.0242250787598337</v>
      </c>
      <c r="I478">
        <f t="shared" si="55"/>
        <v>25.242837642039259</v>
      </c>
    </row>
    <row r="479" spans="1:9">
      <c r="A479">
        <v>3</v>
      </c>
      <c r="B479">
        <v>31.3917</v>
      </c>
      <c r="C479">
        <f t="shared" si="49"/>
        <v>94.1751</v>
      </c>
      <c r="D479">
        <f t="shared" si="50"/>
        <v>9</v>
      </c>
      <c r="E479">
        <f t="shared" si="51"/>
        <v>36.971259983253624</v>
      </c>
      <c r="F479">
        <f t="shared" si="52"/>
        <v>5.579559983253624</v>
      </c>
      <c r="G479">
        <f t="shared" si="53"/>
        <v>0.17773997532002483</v>
      </c>
      <c r="H479">
        <f t="shared" si="54"/>
        <v>-5.579559983253624</v>
      </c>
      <c r="I479">
        <f t="shared" si="55"/>
        <v>31.131489606725182</v>
      </c>
    </row>
    <row r="480" spans="1:9">
      <c r="A480">
        <v>3</v>
      </c>
      <c r="B480">
        <v>36.154800000000002</v>
      </c>
      <c r="C480">
        <f t="shared" si="49"/>
        <v>108.46440000000001</v>
      </c>
      <c r="D480">
        <f t="shared" si="50"/>
        <v>9</v>
      </c>
      <c r="E480">
        <f t="shared" si="51"/>
        <v>36.971259983253624</v>
      </c>
      <c r="F480">
        <f t="shared" si="52"/>
        <v>0.81645998325362257</v>
      </c>
      <c r="G480">
        <f t="shared" si="53"/>
        <v>2.258233991762152E-2</v>
      </c>
      <c r="H480">
        <f t="shared" si="54"/>
        <v>-0.81645998325362257</v>
      </c>
      <c r="I480">
        <f t="shared" si="55"/>
        <v>0.66660690425450564</v>
      </c>
    </row>
    <row r="481" spans="1:9">
      <c r="A481">
        <v>3.7</v>
      </c>
      <c r="B481">
        <v>36.9</v>
      </c>
      <c r="C481">
        <f t="shared" si="49"/>
        <v>136.53</v>
      </c>
      <c r="D481">
        <f t="shared" si="50"/>
        <v>13.690000000000001</v>
      </c>
      <c r="E481">
        <f t="shared" si="51"/>
        <v>33.731299526663044</v>
      </c>
      <c r="F481">
        <f t="shared" si="52"/>
        <v>3.1687004733369548</v>
      </c>
      <c r="G481">
        <f t="shared" si="53"/>
        <v>8.5872641553847023E-2</v>
      </c>
      <c r="H481">
        <f t="shared" si="54"/>
        <v>3.1687004733369548</v>
      </c>
      <c r="I481">
        <f t="shared" si="55"/>
        <v>10.040662689725842</v>
      </c>
    </row>
    <row r="482" spans="1:9">
      <c r="A482">
        <v>2</v>
      </c>
      <c r="B482">
        <v>42.575000000000003</v>
      </c>
      <c r="C482">
        <f t="shared" si="49"/>
        <v>85.15</v>
      </c>
      <c r="D482">
        <f t="shared" si="50"/>
        <v>4</v>
      </c>
      <c r="E482">
        <f t="shared" si="51"/>
        <v>41.599774921240169</v>
      </c>
      <c r="F482">
        <f t="shared" si="52"/>
        <v>0.97522507875983422</v>
      </c>
      <c r="G482">
        <f t="shared" si="53"/>
        <v>2.2906050000230983E-2</v>
      </c>
      <c r="H482">
        <f t="shared" si="54"/>
        <v>0.97522507875983422</v>
      </c>
      <c r="I482">
        <f t="shared" si="55"/>
        <v>0.95106395424212486</v>
      </c>
    </row>
    <row r="483" spans="1:9">
      <c r="A483">
        <v>3</v>
      </c>
      <c r="B483">
        <v>34.1</v>
      </c>
      <c r="C483">
        <f t="shared" si="49"/>
        <v>102.30000000000001</v>
      </c>
      <c r="D483">
        <f t="shared" si="50"/>
        <v>9</v>
      </c>
      <c r="E483">
        <f t="shared" si="51"/>
        <v>36.971259983253624</v>
      </c>
      <c r="F483">
        <f t="shared" si="52"/>
        <v>2.8712599832536227</v>
      </c>
      <c r="G483">
        <f t="shared" si="53"/>
        <v>8.4201172529431753E-2</v>
      </c>
      <c r="H483">
        <f t="shared" si="54"/>
        <v>-2.8712599832536227</v>
      </c>
      <c r="I483">
        <f t="shared" si="55"/>
        <v>8.2441338914335933</v>
      </c>
    </row>
    <row r="484" spans="1:9">
      <c r="A484">
        <v>2.9</v>
      </c>
      <c r="B484">
        <v>34.1</v>
      </c>
      <c r="C484">
        <f t="shared" si="49"/>
        <v>98.89</v>
      </c>
      <c r="D484">
        <f t="shared" si="50"/>
        <v>8.41</v>
      </c>
      <c r="E484">
        <f t="shared" si="51"/>
        <v>37.434111477052276</v>
      </c>
      <c r="F484">
        <f t="shared" si="52"/>
        <v>3.3341114770522751</v>
      </c>
      <c r="G484">
        <f t="shared" si="53"/>
        <v>9.7774530118835037E-2</v>
      </c>
      <c r="H484">
        <f t="shared" si="54"/>
        <v>-3.3341114770522751</v>
      </c>
      <c r="I484">
        <f t="shared" si="55"/>
        <v>11.116299341411704</v>
      </c>
    </row>
    <row r="485" spans="1:9">
      <c r="A485">
        <v>2.9</v>
      </c>
      <c r="B485">
        <v>34.151400000000002</v>
      </c>
      <c r="C485">
        <f t="shared" si="49"/>
        <v>99.039060000000006</v>
      </c>
      <c r="D485">
        <f t="shared" si="50"/>
        <v>8.41</v>
      </c>
      <c r="E485">
        <f t="shared" si="51"/>
        <v>37.434111477052276</v>
      </c>
      <c r="F485">
        <f t="shared" si="52"/>
        <v>3.2827114770522741</v>
      </c>
      <c r="G485">
        <f t="shared" si="53"/>
        <v>9.6122310565665642E-2</v>
      </c>
      <c r="H485">
        <f t="shared" si="54"/>
        <v>-3.2827114770522741</v>
      </c>
      <c r="I485">
        <f t="shared" si="55"/>
        <v>10.776194641570722</v>
      </c>
    </row>
    <row r="486" spans="1:9">
      <c r="A486">
        <v>2.5</v>
      </c>
      <c r="B486">
        <v>38.6</v>
      </c>
      <c r="C486">
        <f t="shared" si="49"/>
        <v>96.5</v>
      </c>
      <c r="D486">
        <f t="shared" si="50"/>
        <v>6.25</v>
      </c>
      <c r="E486">
        <f t="shared" si="51"/>
        <v>39.285517452246893</v>
      </c>
      <c r="F486">
        <f t="shared" si="52"/>
        <v>0.68551745224689142</v>
      </c>
      <c r="G486">
        <f t="shared" si="53"/>
        <v>1.7759519488261436E-2</v>
      </c>
      <c r="H486">
        <f t="shared" si="54"/>
        <v>-0.68551745224689142</v>
      </c>
      <c r="I486">
        <f t="shared" si="55"/>
        <v>0.46993417733506904</v>
      </c>
    </row>
    <row r="487" spans="1:9">
      <c r="A487">
        <v>2.9</v>
      </c>
      <c r="B487">
        <v>37.329599999999999</v>
      </c>
      <c r="C487">
        <f t="shared" si="49"/>
        <v>108.25583999999999</v>
      </c>
      <c r="D487">
        <f t="shared" si="50"/>
        <v>8.41</v>
      </c>
      <c r="E487">
        <f t="shared" si="51"/>
        <v>37.434111477052276</v>
      </c>
      <c r="F487">
        <f t="shared" si="52"/>
        <v>0.10451147705227726</v>
      </c>
      <c r="G487">
        <f t="shared" si="53"/>
        <v>2.7996945333536192E-3</v>
      </c>
      <c r="H487">
        <f t="shared" si="54"/>
        <v>-0.10451147705227726</v>
      </c>
      <c r="I487">
        <f t="shared" si="55"/>
        <v>1.0922648835648675E-2</v>
      </c>
    </row>
    <row r="488" spans="1:9">
      <c r="A488">
        <v>3</v>
      </c>
      <c r="B488">
        <v>33.629600000000003</v>
      </c>
      <c r="C488">
        <f t="shared" si="49"/>
        <v>100.8888</v>
      </c>
      <c r="D488">
        <f t="shared" si="50"/>
        <v>9</v>
      </c>
      <c r="E488">
        <f t="shared" si="51"/>
        <v>36.971259983253624</v>
      </c>
      <c r="F488">
        <f t="shared" si="52"/>
        <v>3.3416599832536207</v>
      </c>
      <c r="G488">
        <f t="shared" si="53"/>
        <v>9.9366628899945894E-2</v>
      </c>
      <c r="H488">
        <f t="shared" si="54"/>
        <v>-3.3416599832536207</v>
      </c>
      <c r="I488">
        <f t="shared" si="55"/>
        <v>11.166691443678589</v>
      </c>
    </row>
    <row r="489" spans="1:9">
      <c r="A489">
        <v>6.3</v>
      </c>
      <c r="B489">
        <v>24.6</v>
      </c>
      <c r="C489">
        <f t="shared" si="49"/>
        <v>154.98000000000002</v>
      </c>
      <c r="D489">
        <f t="shared" si="50"/>
        <v>39.69</v>
      </c>
      <c r="E489">
        <f t="shared" si="51"/>
        <v>21.697160687898027</v>
      </c>
      <c r="F489">
        <f t="shared" si="52"/>
        <v>2.9028393121019747</v>
      </c>
      <c r="G489">
        <f t="shared" si="53"/>
        <v>0.11800159805292579</v>
      </c>
      <c r="H489">
        <f t="shared" si="54"/>
        <v>2.9028393121019747</v>
      </c>
      <c r="I489">
        <f t="shared" si="55"/>
        <v>8.4264760718846663</v>
      </c>
    </row>
    <row r="490" spans="1:9">
      <c r="A490">
        <v>2.4</v>
      </c>
      <c r="B490">
        <v>38.700000000000003</v>
      </c>
      <c r="C490">
        <f t="shared" si="49"/>
        <v>92.88000000000001</v>
      </c>
      <c r="D490">
        <f t="shared" si="50"/>
        <v>5.76</v>
      </c>
      <c r="E490">
        <f t="shared" si="51"/>
        <v>39.748368946045552</v>
      </c>
      <c r="F490">
        <f t="shared" si="52"/>
        <v>1.0483689460455494</v>
      </c>
      <c r="G490">
        <f t="shared" si="53"/>
        <v>2.7089636848722204E-2</v>
      </c>
      <c r="H490">
        <f t="shared" si="54"/>
        <v>-1.0483689460455494</v>
      </c>
      <c r="I490">
        <f t="shared" si="55"/>
        <v>1.0990774470326561</v>
      </c>
    </row>
    <row r="491" spans="1:9">
      <c r="A491">
        <v>2.5</v>
      </c>
      <c r="B491">
        <v>46.6</v>
      </c>
      <c r="C491">
        <f t="shared" si="49"/>
        <v>116.5</v>
      </c>
      <c r="D491">
        <f t="shared" si="50"/>
        <v>6.25</v>
      </c>
      <c r="E491">
        <f t="shared" si="51"/>
        <v>39.285517452246893</v>
      </c>
      <c r="F491">
        <f t="shared" si="52"/>
        <v>7.3144825477531086</v>
      </c>
      <c r="G491">
        <f t="shared" si="53"/>
        <v>0.15696314480156884</v>
      </c>
      <c r="H491">
        <f t="shared" si="54"/>
        <v>7.3144825477531086</v>
      </c>
      <c r="I491">
        <f t="shared" si="55"/>
        <v>53.501654941384807</v>
      </c>
    </row>
    <row r="492" spans="1:9">
      <c r="A492">
        <v>2.4</v>
      </c>
      <c r="B492">
        <v>32.276499999999999</v>
      </c>
      <c r="C492">
        <f t="shared" si="49"/>
        <v>77.4636</v>
      </c>
      <c r="D492">
        <f t="shared" si="50"/>
        <v>5.76</v>
      </c>
      <c r="E492">
        <f t="shared" si="51"/>
        <v>39.748368946045552</v>
      </c>
      <c r="F492">
        <f t="shared" si="52"/>
        <v>7.4718689460455536</v>
      </c>
      <c r="G492">
        <f t="shared" si="53"/>
        <v>0.23149563757054062</v>
      </c>
      <c r="H492">
        <f t="shared" si="54"/>
        <v>-7.4718689460455536</v>
      </c>
      <c r="I492">
        <f t="shared" si="55"/>
        <v>55.828825546879891</v>
      </c>
    </row>
    <row r="493" spans="1:9">
      <c r="A493">
        <v>3.8</v>
      </c>
      <c r="B493">
        <v>33.848199999999999</v>
      </c>
      <c r="C493">
        <f t="shared" si="49"/>
        <v>128.62315999999998</v>
      </c>
      <c r="D493">
        <f t="shared" si="50"/>
        <v>14.44</v>
      </c>
      <c r="E493">
        <f t="shared" si="51"/>
        <v>33.268448032864384</v>
      </c>
      <c r="F493">
        <f t="shared" si="52"/>
        <v>0.57975196713561417</v>
      </c>
      <c r="G493">
        <f t="shared" si="53"/>
        <v>1.7127999927193004E-2</v>
      </c>
      <c r="H493">
        <f t="shared" si="54"/>
        <v>0.57975196713561417</v>
      </c>
      <c r="I493">
        <f t="shared" si="55"/>
        <v>0.33611234339761425</v>
      </c>
    </row>
    <row r="494" spans="1:9">
      <c r="A494">
        <v>3.5</v>
      </c>
      <c r="B494">
        <v>33.793700000000001</v>
      </c>
      <c r="C494">
        <f t="shared" si="49"/>
        <v>118.27795</v>
      </c>
      <c r="D494">
        <f t="shared" si="50"/>
        <v>12.25</v>
      </c>
      <c r="E494">
        <f t="shared" si="51"/>
        <v>34.657002514260355</v>
      </c>
      <c r="F494">
        <f t="shared" si="52"/>
        <v>0.86330251426035431</v>
      </c>
      <c r="G494">
        <f t="shared" si="53"/>
        <v>2.5546256085020411E-2</v>
      </c>
      <c r="H494">
        <f t="shared" si="54"/>
        <v>-0.86330251426035431</v>
      </c>
      <c r="I494">
        <f t="shared" si="55"/>
        <v>0.74529123112824924</v>
      </c>
    </row>
    <row r="495" spans="1:9">
      <c r="A495">
        <v>3.5</v>
      </c>
      <c r="B495">
        <v>35.349400000000003</v>
      </c>
      <c r="C495">
        <f t="shared" si="49"/>
        <v>123.72290000000001</v>
      </c>
      <c r="D495">
        <f t="shared" si="50"/>
        <v>12.25</v>
      </c>
      <c r="E495">
        <f t="shared" si="51"/>
        <v>34.657002514260355</v>
      </c>
      <c r="F495">
        <f t="shared" si="52"/>
        <v>0.69239748573964732</v>
      </c>
      <c r="G495">
        <f t="shared" si="53"/>
        <v>1.9587248602229379E-2</v>
      </c>
      <c r="H495">
        <f t="shared" si="54"/>
        <v>0.69239748573964732</v>
      </c>
      <c r="I495">
        <f t="shared" si="55"/>
        <v>0.47941427825858512</v>
      </c>
    </row>
    <row r="496" spans="1:9">
      <c r="A496">
        <v>5.5</v>
      </c>
      <c r="B496">
        <v>29</v>
      </c>
      <c r="C496">
        <f t="shared" si="49"/>
        <v>159.5</v>
      </c>
      <c r="D496">
        <f t="shared" si="50"/>
        <v>30.25</v>
      </c>
      <c r="E496">
        <f t="shared" si="51"/>
        <v>25.399972638287263</v>
      </c>
      <c r="F496">
        <f t="shared" si="52"/>
        <v>3.600027361712737</v>
      </c>
      <c r="G496">
        <f t="shared" si="53"/>
        <v>0.12413887454181852</v>
      </c>
      <c r="H496">
        <f t="shared" si="54"/>
        <v>3.600027361712737</v>
      </c>
      <c r="I496">
        <f t="shared" si="55"/>
        <v>12.960197005080369</v>
      </c>
    </row>
    <row r="497" spans="1:9">
      <c r="A497">
        <v>4.5</v>
      </c>
      <c r="B497">
        <v>27.2</v>
      </c>
      <c r="C497">
        <f t="shared" si="49"/>
        <v>122.39999999999999</v>
      </c>
      <c r="D497">
        <f t="shared" si="50"/>
        <v>20.25</v>
      </c>
      <c r="E497">
        <f t="shared" si="51"/>
        <v>30.028487576273807</v>
      </c>
      <c r="F497">
        <f t="shared" si="52"/>
        <v>2.8284875762738082</v>
      </c>
      <c r="G497">
        <f t="shared" si="53"/>
        <v>0.10398851383359589</v>
      </c>
      <c r="H497">
        <f t="shared" si="54"/>
        <v>-2.8284875762738082</v>
      </c>
      <c r="I497">
        <f t="shared" si="55"/>
        <v>8.0003419691352828</v>
      </c>
    </row>
    <row r="498" spans="1:9">
      <c r="A498">
        <v>6</v>
      </c>
      <c r="B498">
        <v>26.749500000000001</v>
      </c>
      <c r="C498">
        <f t="shared" si="49"/>
        <v>160.49700000000001</v>
      </c>
      <c r="D498">
        <f t="shared" si="50"/>
        <v>36</v>
      </c>
      <c r="E498">
        <f t="shared" si="51"/>
        <v>23.085715169293991</v>
      </c>
      <c r="F498">
        <f t="shared" si="52"/>
        <v>3.6637848307060104</v>
      </c>
      <c r="G498">
        <f t="shared" si="53"/>
        <v>0.13696647902600087</v>
      </c>
      <c r="H498">
        <f t="shared" si="54"/>
        <v>3.6637848307060104</v>
      </c>
      <c r="I498">
        <f t="shared" si="55"/>
        <v>13.42331928571147</v>
      </c>
    </row>
    <row r="499" spans="1:9">
      <c r="A499">
        <v>3.5</v>
      </c>
      <c r="B499">
        <v>34.1997</v>
      </c>
      <c r="C499">
        <f t="shared" si="49"/>
        <v>119.69895</v>
      </c>
      <c r="D499">
        <f t="shared" si="50"/>
        <v>12.25</v>
      </c>
      <c r="E499">
        <f t="shared" si="51"/>
        <v>34.657002514260355</v>
      </c>
      <c r="F499">
        <f t="shared" si="52"/>
        <v>0.45730251426035551</v>
      </c>
      <c r="G499">
        <f t="shared" si="53"/>
        <v>1.3371535839798464E-2</v>
      </c>
      <c r="H499">
        <f t="shared" si="54"/>
        <v>-0.45730251426035551</v>
      </c>
      <c r="I499">
        <f t="shared" si="55"/>
        <v>0.20912558954884267</v>
      </c>
    </row>
    <row r="500" spans="1:9">
      <c r="A500">
        <v>2.2000000000000002</v>
      </c>
      <c r="B500">
        <v>44.999099999999999</v>
      </c>
      <c r="C500">
        <f t="shared" si="49"/>
        <v>98.998020000000011</v>
      </c>
      <c r="D500">
        <f t="shared" si="50"/>
        <v>4.8400000000000007</v>
      </c>
      <c r="E500">
        <f t="shared" si="51"/>
        <v>40.674071933642857</v>
      </c>
      <c r="F500">
        <f t="shared" si="52"/>
        <v>4.3250280663571417</v>
      </c>
      <c r="G500">
        <f t="shared" si="53"/>
        <v>9.6113657081078108E-2</v>
      </c>
      <c r="H500">
        <f t="shared" si="54"/>
        <v>4.3250280663571417</v>
      </c>
      <c r="I500">
        <f t="shared" si="55"/>
        <v>18.705867774776994</v>
      </c>
    </row>
    <row r="501" spans="1:9">
      <c r="A501">
        <v>2.4</v>
      </c>
      <c r="B501">
        <v>42.2</v>
      </c>
      <c r="C501">
        <f t="shared" si="49"/>
        <v>101.28</v>
      </c>
      <c r="D501">
        <f t="shared" si="50"/>
        <v>5.76</v>
      </c>
      <c r="E501">
        <f t="shared" si="51"/>
        <v>39.748368946045552</v>
      </c>
      <c r="F501">
        <f t="shared" si="52"/>
        <v>2.4516310539544506</v>
      </c>
      <c r="G501">
        <f t="shared" si="53"/>
        <v>5.8095522605555699E-2</v>
      </c>
      <c r="H501">
        <f t="shared" si="54"/>
        <v>2.4516310539544506</v>
      </c>
      <c r="I501">
        <f t="shared" si="55"/>
        <v>6.0104948247138106</v>
      </c>
    </row>
    <row r="502" spans="1:9">
      <c r="A502">
        <v>3</v>
      </c>
      <c r="B502">
        <v>38.7896</v>
      </c>
      <c r="C502">
        <f t="shared" si="49"/>
        <v>116.36879999999999</v>
      </c>
      <c r="D502">
        <f t="shared" si="50"/>
        <v>9</v>
      </c>
      <c r="E502">
        <f t="shared" si="51"/>
        <v>36.971259983253624</v>
      </c>
      <c r="F502">
        <f t="shared" si="52"/>
        <v>1.8183400167463759</v>
      </c>
      <c r="G502">
        <f t="shared" si="53"/>
        <v>4.6876998389938952E-2</v>
      </c>
      <c r="H502">
        <f t="shared" si="54"/>
        <v>1.8183400167463759</v>
      </c>
      <c r="I502">
        <f t="shared" si="55"/>
        <v>3.3063604165012106</v>
      </c>
    </row>
    <row r="503" spans="1:9">
      <c r="A503">
        <v>3</v>
      </c>
      <c r="B503">
        <v>36</v>
      </c>
      <c r="C503">
        <f t="shared" si="49"/>
        <v>108</v>
      </c>
      <c r="D503">
        <f t="shared" si="50"/>
        <v>9</v>
      </c>
      <c r="E503">
        <f t="shared" si="51"/>
        <v>36.971259983253624</v>
      </c>
      <c r="F503">
        <f t="shared" si="52"/>
        <v>0.97125998325362417</v>
      </c>
      <c r="G503">
        <f t="shared" si="53"/>
        <v>2.697944397926734E-2</v>
      </c>
      <c r="H503">
        <f t="shared" si="54"/>
        <v>-0.97125998325362417</v>
      </c>
      <c r="I503">
        <f t="shared" si="55"/>
        <v>0.94334595506983032</v>
      </c>
    </row>
    <row r="504" spans="1:9">
      <c r="A504">
        <v>3</v>
      </c>
      <c r="B504">
        <v>34.548200000000001</v>
      </c>
      <c r="C504">
        <f t="shared" si="49"/>
        <v>103.6446</v>
      </c>
      <c r="D504">
        <f t="shared" si="50"/>
        <v>9</v>
      </c>
      <c r="E504">
        <f t="shared" si="51"/>
        <v>36.971259983253624</v>
      </c>
      <c r="F504">
        <f t="shared" si="52"/>
        <v>2.4230599832536228</v>
      </c>
      <c r="G504">
        <f t="shared" si="53"/>
        <v>7.0135636104156587E-2</v>
      </c>
      <c r="H504">
        <f t="shared" si="54"/>
        <v>-2.4230599832536228</v>
      </c>
      <c r="I504">
        <f t="shared" si="55"/>
        <v>5.8712196824450471</v>
      </c>
    </row>
    <row r="505" spans="1:9">
      <c r="A505">
        <v>2.5</v>
      </c>
      <c r="B505">
        <v>39.200000000000003</v>
      </c>
      <c r="C505">
        <f t="shared" si="49"/>
        <v>98</v>
      </c>
      <c r="D505">
        <f t="shared" si="50"/>
        <v>6.25</v>
      </c>
      <c r="E505">
        <f t="shared" si="51"/>
        <v>39.285517452246893</v>
      </c>
      <c r="F505">
        <f t="shared" si="52"/>
        <v>8.5517452246890002E-2</v>
      </c>
      <c r="G505">
        <f t="shared" si="53"/>
        <v>2.1815676593594387E-3</v>
      </c>
      <c r="H505">
        <f t="shared" si="54"/>
        <v>-8.5517452246890002E-2</v>
      </c>
      <c r="I505">
        <f t="shared" si="55"/>
        <v>7.3132346387991118E-3</v>
      </c>
    </row>
    <row r="506" spans="1:9">
      <c r="A506">
        <v>2</v>
      </c>
      <c r="B506">
        <v>47.4</v>
      </c>
      <c r="C506">
        <f t="shared" si="49"/>
        <v>94.8</v>
      </c>
      <c r="D506">
        <f t="shared" si="50"/>
        <v>4</v>
      </c>
      <c r="E506">
        <f t="shared" si="51"/>
        <v>41.599774921240169</v>
      </c>
      <c r="F506">
        <f t="shared" si="52"/>
        <v>5.80022507875983</v>
      </c>
      <c r="G506">
        <f t="shared" si="53"/>
        <v>0.12236761769535506</v>
      </c>
      <c r="H506">
        <f t="shared" si="54"/>
        <v>5.80022507875983</v>
      </c>
      <c r="I506">
        <f t="shared" si="55"/>
        <v>33.642610964274475</v>
      </c>
    </row>
    <row r="507" spans="1:9">
      <c r="A507">
        <v>3</v>
      </c>
      <c r="B507">
        <v>35.460599999999999</v>
      </c>
      <c r="C507">
        <f t="shared" si="49"/>
        <v>106.3818</v>
      </c>
      <c r="D507">
        <f t="shared" si="50"/>
        <v>9</v>
      </c>
      <c r="E507">
        <f t="shared" si="51"/>
        <v>36.971259983253624</v>
      </c>
      <c r="F507">
        <f t="shared" si="52"/>
        <v>1.5106599832536247</v>
      </c>
      <c r="G507">
        <f t="shared" si="53"/>
        <v>4.2601083547757927E-2</v>
      </c>
      <c r="H507">
        <f t="shared" si="54"/>
        <v>-1.5106599832536247</v>
      </c>
      <c r="I507">
        <f t="shared" si="55"/>
        <v>2.2820935850038415</v>
      </c>
    </row>
    <row r="508" spans="1:9">
      <c r="A508">
        <v>1.5</v>
      </c>
      <c r="B508">
        <v>49.3</v>
      </c>
      <c r="C508">
        <f t="shared" si="49"/>
        <v>73.949999999999989</v>
      </c>
      <c r="D508">
        <f t="shared" si="50"/>
        <v>2.25</v>
      </c>
      <c r="E508">
        <f t="shared" si="51"/>
        <v>43.914032390233444</v>
      </c>
      <c r="F508">
        <f t="shared" si="52"/>
        <v>5.3859676097665528</v>
      </c>
      <c r="G508">
        <f t="shared" si="53"/>
        <v>0.10924883589790169</v>
      </c>
      <c r="H508">
        <f t="shared" si="54"/>
        <v>5.3859676097665528</v>
      </c>
      <c r="I508">
        <f t="shared" si="55"/>
        <v>29.008647093454435</v>
      </c>
    </row>
    <row r="509" spans="1:9">
      <c r="A509">
        <v>4.2</v>
      </c>
      <c r="B509">
        <v>31.5002</v>
      </c>
      <c r="C509">
        <f t="shared" si="49"/>
        <v>132.30083999999999</v>
      </c>
      <c r="D509">
        <f t="shared" si="50"/>
        <v>17.64</v>
      </c>
      <c r="E509">
        <f t="shared" si="51"/>
        <v>31.417042057669772</v>
      </c>
      <c r="F509">
        <f t="shared" si="52"/>
        <v>8.3157942330227996E-2</v>
      </c>
      <c r="G509">
        <f t="shared" si="53"/>
        <v>2.6399179157665029E-3</v>
      </c>
      <c r="H509">
        <f t="shared" si="54"/>
        <v>8.3157942330227996E-2</v>
      </c>
      <c r="I509">
        <f t="shared" si="55"/>
        <v>6.9152433725975255E-3</v>
      </c>
    </row>
    <row r="510" spans="1:9">
      <c r="A510">
        <v>2.4</v>
      </c>
      <c r="B510">
        <v>40.279600000000002</v>
      </c>
      <c r="C510">
        <f t="shared" si="49"/>
        <v>96.671040000000005</v>
      </c>
      <c r="D510">
        <f t="shared" si="50"/>
        <v>5.76</v>
      </c>
      <c r="E510">
        <f t="shared" si="51"/>
        <v>39.748368946045552</v>
      </c>
      <c r="F510">
        <f t="shared" si="52"/>
        <v>0.53123105395444981</v>
      </c>
      <c r="G510">
        <f t="shared" si="53"/>
        <v>1.3188588117917005E-2</v>
      </c>
      <c r="H510">
        <f t="shared" si="54"/>
        <v>0.53123105395444981</v>
      </c>
      <c r="I510">
        <f t="shared" si="55"/>
        <v>0.28220643268555556</v>
      </c>
    </row>
    <row r="511" spans="1:9">
      <c r="A511">
        <v>5.7</v>
      </c>
      <c r="B511">
        <v>23.999300000000002</v>
      </c>
      <c r="C511">
        <f t="shared" si="49"/>
        <v>136.79601000000002</v>
      </c>
      <c r="D511">
        <f t="shared" si="50"/>
        <v>32.49</v>
      </c>
      <c r="E511">
        <f t="shared" si="51"/>
        <v>24.474269650689955</v>
      </c>
      <c r="F511">
        <f t="shared" si="52"/>
        <v>0.47496965068995323</v>
      </c>
      <c r="G511">
        <f t="shared" si="53"/>
        <v>1.9790979348979061E-2</v>
      </c>
      <c r="H511">
        <f t="shared" si="54"/>
        <v>-0.47496965068995323</v>
      </c>
      <c r="I511">
        <f t="shared" si="55"/>
        <v>0.22559616907653618</v>
      </c>
    </row>
    <row r="512" spans="1:9">
      <c r="A512">
        <v>3.7</v>
      </c>
      <c r="B512">
        <v>29.799900000000001</v>
      </c>
      <c r="C512">
        <f t="shared" si="49"/>
        <v>110.25963000000002</v>
      </c>
      <c r="D512">
        <f t="shared" si="50"/>
        <v>13.690000000000001</v>
      </c>
      <c r="E512">
        <f t="shared" si="51"/>
        <v>33.731299526663044</v>
      </c>
      <c r="F512">
        <f t="shared" si="52"/>
        <v>3.9313995266630428</v>
      </c>
      <c r="G512">
        <f t="shared" si="53"/>
        <v>0.13192660131956963</v>
      </c>
      <c r="H512">
        <f t="shared" si="54"/>
        <v>-3.9313995266630428</v>
      </c>
      <c r="I512">
        <f t="shared" si="55"/>
        <v>15.455902238246397</v>
      </c>
    </row>
    <row r="513" spans="1:9">
      <c r="A513">
        <v>2.9</v>
      </c>
      <c r="B513">
        <v>32.4</v>
      </c>
      <c r="C513">
        <f t="shared" si="49"/>
        <v>93.96</v>
      </c>
      <c r="D513">
        <f t="shared" si="50"/>
        <v>8.41</v>
      </c>
      <c r="E513">
        <f t="shared" si="51"/>
        <v>37.434111477052276</v>
      </c>
      <c r="F513">
        <f t="shared" si="52"/>
        <v>5.0341114770522779</v>
      </c>
      <c r="G513">
        <f t="shared" si="53"/>
        <v>0.15537381102013204</v>
      </c>
      <c r="H513">
        <f t="shared" si="54"/>
        <v>-5.0341114770522779</v>
      </c>
      <c r="I513">
        <f t="shared" si="55"/>
        <v>25.342278363389468</v>
      </c>
    </row>
    <row r="514" spans="1:9">
      <c r="A514">
        <v>3.9</v>
      </c>
      <c r="B514">
        <v>36.6</v>
      </c>
      <c r="C514">
        <f t="shared" si="49"/>
        <v>142.74</v>
      </c>
      <c r="D514">
        <f t="shared" si="50"/>
        <v>15.209999999999999</v>
      </c>
      <c r="E514">
        <f t="shared" si="51"/>
        <v>32.805596539065732</v>
      </c>
      <c r="F514">
        <f t="shared" si="52"/>
        <v>3.7944034609342694</v>
      </c>
      <c r="G514">
        <f t="shared" si="53"/>
        <v>0.10367222570858659</v>
      </c>
      <c r="H514">
        <f t="shared" si="54"/>
        <v>3.7944034609342694</v>
      </c>
      <c r="I514">
        <f t="shared" si="55"/>
        <v>14.397497624349961</v>
      </c>
    </row>
    <row r="515" spans="1:9">
      <c r="A515">
        <v>5.5</v>
      </c>
      <c r="B515">
        <v>29.8</v>
      </c>
      <c r="C515">
        <f t="shared" ref="C515:C578" si="56">(A515*B515)</f>
        <v>163.9</v>
      </c>
      <c r="D515">
        <f t="shared" ref="D515:D578" si="57">(A515^2)</f>
        <v>30.25</v>
      </c>
      <c r="E515">
        <f t="shared" ref="E515:E578" si="58">($L$30+$L$29*A515)</f>
        <v>25.399972638287263</v>
      </c>
      <c r="F515">
        <f t="shared" ref="F515:F578" si="59">ABS(B515-E515)</f>
        <v>4.4000273617127377</v>
      </c>
      <c r="G515">
        <f t="shared" ref="G515:G578" si="60">F515/B515</f>
        <v>0.14765192488968917</v>
      </c>
      <c r="H515">
        <f t="shared" ref="H515:H578" si="61">B515-E515</f>
        <v>4.4000273617127377</v>
      </c>
      <c r="I515">
        <f t="shared" ref="I515:I578" si="62">H515^2</f>
        <v>19.360240783820753</v>
      </c>
    </row>
    <row r="516" spans="1:9">
      <c r="A516">
        <v>6</v>
      </c>
      <c r="B516">
        <v>23.2715</v>
      </c>
      <c r="C516">
        <f t="shared" si="56"/>
        <v>139.62899999999999</v>
      </c>
      <c r="D516">
        <f t="shared" si="57"/>
        <v>36</v>
      </c>
      <c r="E516">
        <f t="shared" si="58"/>
        <v>23.085715169293991</v>
      </c>
      <c r="F516">
        <f t="shared" si="59"/>
        <v>0.18578483070600882</v>
      </c>
      <c r="G516">
        <f t="shared" si="60"/>
        <v>7.9833629420539634E-3</v>
      </c>
      <c r="H516">
        <f t="shared" si="61"/>
        <v>0.18578483070600882</v>
      </c>
      <c r="I516">
        <f t="shared" si="62"/>
        <v>3.4516003320460356E-2</v>
      </c>
    </row>
    <row r="517" spans="1:9">
      <c r="A517">
        <v>2.7</v>
      </c>
      <c r="B517">
        <v>31.3</v>
      </c>
      <c r="C517">
        <f t="shared" si="56"/>
        <v>84.51</v>
      </c>
      <c r="D517">
        <f t="shared" si="57"/>
        <v>7.2900000000000009</v>
      </c>
      <c r="E517">
        <f t="shared" si="58"/>
        <v>38.359814464649588</v>
      </c>
      <c r="F517">
        <f t="shared" si="59"/>
        <v>7.0598144646495875</v>
      </c>
      <c r="G517">
        <f t="shared" si="60"/>
        <v>0.22555317778433187</v>
      </c>
      <c r="H517">
        <f t="shared" si="61"/>
        <v>-7.0598144646495875</v>
      </c>
      <c r="I517">
        <f t="shared" si="62"/>
        <v>49.840980275275541</v>
      </c>
    </row>
    <row r="518" spans="1:9">
      <c r="A518">
        <v>2.4</v>
      </c>
      <c r="B518">
        <v>46.8</v>
      </c>
      <c r="C518">
        <f t="shared" si="56"/>
        <v>112.32</v>
      </c>
      <c r="D518">
        <f t="shared" si="57"/>
        <v>5.76</v>
      </c>
      <c r="E518">
        <f t="shared" si="58"/>
        <v>39.748368946045552</v>
      </c>
      <c r="F518">
        <f t="shared" si="59"/>
        <v>7.0516310539544449</v>
      </c>
      <c r="G518">
        <f t="shared" si="60"/>
        <v>0.15067587722124884</v>
      </c>
      <c r="H518">
        <f t="shared" si="61"/>
        <v>7.0516310539544449</v>
      </c>
      <c r="I518">
        <f t="shared" si="62"/>
        <v>49.725500521094673</v>
      </c>
    </row>
    <row r="519" spans="1:9">
      <c r="A519">
        <v>1.6</v>
      </c>
      <c r="B519">
        <v>44.2</v>
      </c>
      <c r="C519">
        <f t="shared" si="56"/>
        <v>70.720000000000013</v>
      </c>
      <c r="D519">
        <f t="shared" si="57"/>
        <v>2.5600000000000005</v>
      </c>
      <c r="E519">
        <f t="shared" si="58"/>
        <v>43.451180896434785</v>
      </c>
      <c r="F519">
        <f t="shared" si="59"/>
        <v>0.74881910356521786</v>
      </c>
      <c r="G519">
        <f t="shared" si="60"/>
        <v>1.6941608677946106E-2</v>
      </c>
      <c r="H519">
        <f t="shared" si="61"/>
        <v>0.74881910356521786</v>
      </c>
      <c r="I519">
        <f t="shared" si="62"/>
        <v>0.56073004986421648</v>
      </c>
    </row>
    <row r="520" spans="1:9">
      <c r="A520">
        <v>2</v>
      </c>
      <c r="B520">
        <v>37.1</v>
      </c>
      <c r="C520">
        <f t="shared" si="56"/>
        <v>74.2</v>
      </c>
      <c r="D520">
        <f t="shared" si="57"/>
        <v>4</v>
      </c>
      <c r="E520">
        <f t="shared" si="58"/>
        <v>41.599774921240169</v>
      </c>
      <c r="F520">
        <f t="shared" si="59"/>
        <v>4.4997749212401672</v>
      </c>
      <c r="G520">
        <f t="shared" si="60"/>
        <v>0.12128773372615005</v>
      </c>
      <c r="H520">
        <f t="shared" si="61"/>
        <v>-4.4997749212401672</v>
      </c>
      <c r="I520">
        <f t="shared" si="62"/>
        <v>20.247974341821951</v>
      </c>
    </row>
    <row r="521" spans="1:9">
      <c r="A521">
        <v>2</v>
      </c>
      <c r="B521">
        <v>37.798900000000003</v>
      </c>
      <c r="C521">
        <f t="shared" si="56"/>
        <v>75.597800000000007</v>
      </c>
      <c r="D521">
        <f t="shared" si="57"/>
        <v>4</v>
      </c>
      <c r="E521">
        <f t="shared" si="58"/>
        <v>41.599774921240169</v>
      </c>
      <c r="F521">
        <f t="shared" si="59"/>
        <v>3.8008749212401653</v>
      </c>
      <c r="G521">
        <f t="shared" si="60"/>
        <v>0.1005551728023875</v>
      </c>
      <c r="H521">
        <f t="shared" si="61"/>
        <v>-3.8008749212401653</v>
      </c>
      <c r="I521">
        <f t="shared" si="62"/>
        <v>14.446650166912432</v>
      </c>
    </row>
    <row r="522" spans="1:9">
      <c r="A522">
        <v>2</v>
      </c>
      <c r="B522">
        <v>42</v>
      </c>
      <c r="C522">
        <f t="shared" si="56"/>
        <v>84</v>
      </c>
      <c r="D522">
        <f t="shared" si="57"/>
        <v>4</v>
      </c>
      <c r="E522">
        <f t="shared" si="58"/>
        <v>41.599774921240169</v>
      </c>
      <c r="F522">
        <f t="shared" si="59"/>
        <v>0.40022507875983138</v>
      </c>
      <c r="G522">
        <f t="shared" si="60"/>
        <v>9.5291685419007476E-3</v>
      </c>
      <c r="H522">
        <f t="shared" si="61"/>
        <v>0.40022507875983138</v>
      </c>
      <c r="I522">
        <f t="shared" si="62"/>
        <v>0.16018011366831322</v>
      </c>
    </row>
    <row r="523" spans="1:9">
      <c r="A523">
        <v>6.2</v>
      </c>
      <c r="B523">
        <v>28.4</v>
      </c>
      <c r="C523">
        <f t="shared" si="56"/>
        <v>176.07999999999998</v>
      </c>
      <c r="D523">
        <f t="shared" si="57"/>
        <v>38.440000000000005</v>
      </c>
      <c r="E523">
        <f t="shared" si="58"/>
        <v>22.160012181696683</v>
      </c>
      <c r="F523">
        <f t="shared" si="59"/>
        <v>6.2399878183033159</v>
      </c>
      <c r="G523">
        <f t="shared" si="60"/>
        <v>0.21971788092617311</v>
      </c>
      <c r="H523">
        <f t="shared" si="61"/>
        <v>6.2399878183033159</v>
      </c>
      <c r="I523">
        <f t="shared" si="62"/>
        <v>38.937447972573779</v>
      </c>
    </row>
    <row r="524" spans="1:9">
      <c r="A524">
        <v>4.5999999999999996</v>
      </c>
      <c r="B524">
        <v>32.110900000000001</v>
      </c>
      <c r="C524">
        <f t="shared" si="56"/>
        <v>147.71014</v>
      </c>
      <c r="D524">
        <f t="shared" si="57"/>
        <v>21.159999999999997</v>
      </c>
      <c r="E524">
        <f t="shared" si="58"/>
        <v>29.565636082475155</v>
      </c>
      <c r="F524">
        <f t="shared" si="59"/>
        <v>2.5452639175248457</v>
      </c>
      <c r="G524">
        <f t="shared" si="60"/>
        <v>7.9264795366210408E-2</v>
      </c>
      <c r="H524">
        <f t="shared" si="61"/>
        <v>2.5452639175248457</v>
      </c>
      <c r="I524">
        <f t="shared" si="62"/>
        <v>6.4783684098539247</v>
      </c>
    </row>
    <row r="525" spans="1:9">
      <c r="A525">
        <v>3.7</v>
      </c>
      <c r="B525">
        <v>34.4</v>
      </c>
      <c r="C525">
        <f t="shared" si="56"/>
        <v>127.28</v>
      </c>
      <c r="D525">
        <f t="shared" si="57"/>
        <v>13.690000000000001</v>
      </c>
      <c r="E525">
        <f t="shared" si="58"/>
        <v>33.731299526663044</v>
      </c>
      <c r="F525">
        <f t="shared" si="59"/>
        <v>0.66870047333695481</v>
      </c>
      <c r="G525">
        <f t="shared" si="60"/>
        <v>1.943896724816729E-2</v>
      </c>
      <c r="H525">
        <f t="shared" si="61"/>
        <v>0.66870047333695481</v>
      </c>
      <c r="I525">
        <f t="shared" si="62"/>
        <v>0.4471603230410674</v>
      </c>
    </row>
    <row r="526" spans="1:9">
      <c r="A526">
        <v>3.5</v>
      </c>
      <c r="B526">
        <v>32.407600000000002</v>
      </c>
      <c r="C526">
        <f t="shared" si="56"/>
        <v>113.42660000000001</v>
      </c>
      <c r="D526">
        <f t="shared" si="57"/>
        <v>12.25</v>
      </c>
      <c r="E526">
        <f t="shared" si="58"/>
        <v>34.657002514260355</v>
      </c>
      <c r="F526">
        <f t="shared" si="59"/>
        <v>2.2494025142603533</v>
      </c>
      <c r="G526">
        <f t="shared" si="60"/>
        <v>6.9409722233684482E-2</v>
      </c>
      <c r="H526">
        <f t="shared" si="61"/>
        <v>-2.2494025142603533</v>
      </c>
      <c r="I526">
        <f t="shared" si="62"/>
        <v>5.0598116711607988</v>
      </c>
    </row>
    <row r="527" spans="1:9">
      <c r="A527">
        <v>4.4000000000000004</v>
      </c>
      <c r="B527">
        <v>26.2</v>
      </c>
      <c r="C527">
        <f t="shared" si="56"/>
        <v>115.28</v>
      </c>
      <c r="D527">
        <f t="shared" si="57"/>
        <v>19.360000000000003</v>
      </c>
      <c r="E527">
        <f t="shared" si="58"/>
        <v>30.49133907007246</v>
      </c>
      <c r="F527">
        <f t="shared" si="59"/>
        <v>4.2913390700724605</v>
      </c>
      <c r="G527">
        <f t="shared" si="60"/>
        <v>0.16379156756001759</v>
      </c>
      <c r="H527">
        <f t="shared" si="61"/>
        <v>-4.2913390700724605</v>
      </c>
      <c r="I527">
        <f t="shared" si="62"/>
        <v>18.415591014330371</v>
      </c>
    </row>
    <row r="528" spans="1:9">
      <c r="A528">
        <v>1.8</v>
      </c>
      <c r="B528">
        <v>48.6</v>
      </c>
      <c r="C528">
        <f t="shared" si="56"/>
        <v>87.48</v>
      </c>
      <c r="D528">
        <f t="shared" si="57"/>
        <v>3.24</v>
      </c>
      <c r="E528">
        <f t="shared" si="58"/>
        <v>42.525477908837473</v>
      </c>
      <c r="F528">
        <f t="shared" si="59"/>
        <v>6.0745220911625282</v>
      </c>
      <c r="G528">
        <f t="shared" si="60"/>
        <v>0.12499016648482568</v>
      </c>
      <c r="H528">
        <f t="shared" si="61"/>
        <v>6.0745220911625282</v>
      </c>
      <c r="I528">
        <f t="shared" si="62"/>
        <v>36.899818636021571</v>
      </c>
    </row>
    <row r="529" spans="1:9">
      <c r="A529">
        <v>4</v>
      </c>
      <c r="B529">
        <v>27.566500000000001</v>
      </c>
      <c r="C529">
        <f t="shared" si="56"/>
        <v>110.26600000000001</v>
      </c>
      <c r="D529">
        <f t="shared" si="57"/>
        <v>16</v>
      </c>
      <c r="E529">
        <f t="shared" si="58"/>
        <v>32.34274504526708</v>
      </c>
      <c r="F529">
        <f t="shared" si="59"/>
        <v>4.7762450452670784</v>
      </c>
      <c r="G529">
        <f t="shared" si="60"/>
        <v>0.17326265740181301</v>
      </c>
      <c r="H529">
        <f t="shared" si="61"/>
        <v>-4.7762450452670784</v>
      </c>
      <c r="I529">
        <f t="shared" si="62"/>
        <v>22.812516732438315</v>
      </c>
    </row>
    <row r="530" spans="1:9">
      <c r="A530">
        <v>2.4</v>
      </c>
      <c r="B530">
        <v>34.251300000000001</v>
      </c>
      <c r="C530">
        <f t="shared" si="56"/>
        <v>82.203119999999998</v>
      </c>
      <c r="D530">
        <f t="shared" si="57"/>
        <v>5.76</v>
      </c>
      <c r="E530">
        <f t="shared" si="58"/>
        <v>39.748368946045552</v>
      </c>
      <c r="F530">
        <f t="shared" si="59"/>
        <v>5.4970689460455517</v>
      </c>
      <c r="G530">
        <f t="shared" si="60"/>
        <v>0.16049227171072489</v>
      </c>
      <c r="H530">
        <f t="shared" si="61"/>
        <v>-5.4970689460455517</v>
      </c>
      <c r="I530">
        <f t="shared" si="62"/>
        <v>30.217766997578352</v>
      </c>
    </row>
    <row r="531" spans="1:9">
      <c r="A531">
        <v>3.2</v>
      </c>
      <c r="B531">
        <v>29.743099999999998</v>
      </c>
      <c r="C531">
        <f t="shared" si="56"/>
        <v>95.17792</v>
      </c>
      <c r="D531">
        <f t="shared" si="57"/>
        <v>10.240000000000002</v>
      </c>
      <c r="E531">
        <f t="shared" si="58"/>
        <v>36.045556995656312</v>
      </c>
      <c r="F531">
        <f t="shared" si="59"/>
        <v>6.3024569956563141</v>
      </c>
      <c r="G531">
        <f t="shared" si="60"/>
        <v>0.21189643970051253</v>
      </c>
      <c r="H531">
        <f t="shared" si="61"/>
        <v>-6.3024569956563141</v>
      </c>
      <c r="I531">
        <f t="shared" si="62"/>
        <v>39.720964182097212</v>
      </c>
    </row>
    <row r="532" spans="1:9">
      <c r="A532">
        <v>3</v>
      </c>
      <c r="B532">
        <v>34.5</v>
      </c>
      <c r="C532">
        <f t="shared" si="56"/>
        <v>103.5</v>
      </c>
      <c r="D532">
        <f t="shared" si="57"/>
        <v>9</v>
      </c>
      <c r="E532">
        <f t="shared" si="58"/>
        <v>36.971259983253624</v>
      </c>
      <c r="F532">
        <f t="shared" si="59"/>
        <v>2.4712599832536242</v>
      </c>
      <c r="G532">
        <f t="shared" si="60"/>
        <v>7.163072415227896E-2</v>
      </c>
      <c r="H532">
        <f t="shared" si="61"/>
        <v>-2.4712599832536242</v>
      </c>
      <c r="I532">
        <f t="shared" si="62"/>
        <v>6.1071259048307027</v>
      </c>
    </row>
    <row r="533" spans="1:9">
      <c r="A533">
        <v>4</v>
      </c>
      <c r="B533">
        <v>28.0488</v>
      </c>
      <c r="C533">
        <f t="shared" si="56"/>
        <v>112.1952</v>
      </c>
      <c r="D533">
        <f t="shared" si="57"/>
        <v>16</v>
      </c>
      <c r="E533">
        <f t="shared" si="58"/>
        <v>32.34274504526708</v>
      </c>
      <c r="F533">
        <f t="shared" si="59"/>
        <v>4.2939450452670798</v>
      </c>
      <c r="G533">
        <f t="shared" si="60"/>
        <v>0.15308836903065656</v>
      </c>
      <c r="H533">
        <f t="shared" si="61"/>
        <v>-4.2939450452670798</v>
      </c>
      <c r="I533">
        <f t="shared" si="62"/>
        <v>18.437964051773704</v>
      </c>
    </row>
    <row r="534" spans="1:9">
      <c r="A534">
        <v>6</v>
      </c>
      <c r="B534">
        <v>23.1</v>
      </c>
      <c r="C534">
        <f t="shared" si="56"/>
        <v>138.60000000000002</v>
      </c>
      <c r="D534">
        <f t="shared" si="57"/>
        <v>36</v>
      </c>
      <c r="E534">
        <f t="shared" si="58"/>
        <v>23.085715169293991</v>
      </c>
      <c r="F534">
        <f t="shared" si="59"/>
        <v>1.4284830706010609E-2</v>
      </c>
      <c r="G534">
        <f t="shared" si="60"/>
        <v>6.1839093965413892E-4</v>
      </c>
      <c r="H534">
        <f t="shared" si="61"/>
        <v>1.4284830706010609E-2</v>
      </c>
      <c r="I534">
        <f t="shared" si="62"/>
        <v>2.0405638829938357E-4</v>
      </c>
    </row>
    <row r="535" spans="1:9">
      <c r="A535">
        <v>5.3</v>
      </c>
      <c r="B535">
        <v>22.9</v>
      </c>
      <c r="C535">
        <f t="shared" si="56"/>
        <v>121.36999999999999</v>
      </c>
      <c r="D535">
        <f t="shared" si="57"/>
        <v>28.09</v>
      </c>
      <c r="E535">
        <f t="shared" si="58"/>
        <v>26.325675625884571</v>
      </c>
      <c r="F535">
        <f t="shared" si="59"/>
        <v>3.4256756258845726</v>
      </c>
      <c r="G535">
        <f t="shared" si="60"/>
        <v>0.14959282209102939</v>
      </c>
      <c r="H535">
        <f t="shared" si="61"/>
        <v>-3.4256756258845726</v>
      </c>
      <c r="I535">
        <f t="shared" si="62"/>
        <v>11.735253493779659</v>
      </c>
    </row>
    <row r="536" spans="1:9">
      <c r="A536">
        <v>5.3</v>
      </c>
      <c r="B536">
        <v>26.6</v>
      </c>
      <c r="C536">
        <f t="shared" si="56"/>
        <v>140.97999999999999</v>
      </c>
      <c r="D536">
        <f t="shared" si="57"/>
        <v>28.09</v>
      </c>
      <c r="E536">
        <f t="shared" si="58"/>
        <v>26.325675625884571</v>
      </c>
      <c r="F536">
        <f t="shared" si="59"/>
        <v>0.2743243741154302</v>
      </c>
      <c r="G536">
        <f t="shared" si="60"/>
        <v>1.0312946395316925E-2</v>
      </c>
      <c r="H536">
        <f t="shared" si="61"/>
        <v>0.2743243741154302</v>
      </c>
      <c r="I536">
        <f t="shared" si="62"/>
        <v>7.5253862233822508E-2</v>
      </c>
    </row>
    <row r="537" spans="1:9">
      <c r="A537">
        <v>4.5999999999999996</v>
      </c>
      <c r="B537">
        <v>26.229500000000002</v>
      </c>
      <c r="C537">
        <f t="shared" si="56"/>
        <v>120.6557</v>
      </c>
      <c r="D537">
        <f t="shared" si="57"/>
        <v>21.159999999999997</v>
      </c>
      <c r="E537">
        <f t="shared" si="58"/>
        <v>29.565636082475155</v>
      </c>
      <c r="F537">
        <f t="shared" si="59"/>
        <v>3.3361360824751536</v>
      </c>
      <c r="G537">
        <f t="shared" si="60"/>
        <v>0.12719022789131143</v>
      </c>
      <c r="H537">
        <f t="shared" si="61"/>
        <v>-3.3361360824751536</v>
      </c>
      <c r="I537">
        <f t="shared" si="62"/>
        <v>11.129803960792664</v>
      </c>
    </row>
    <row r="538" spans="1:9">
      <c r="A538">
        <v>4.5999999999999996</v>
      </c>
      <c r="B538">
        <v>33.305199999999999</v>
      </c>
      <c r="C538">
        <f t="shared" si="56"/>
        <v>153.20391999999998</v>
      </c>
      <c r="D538">
        <f t="shared" si="57"/>
        <v>21.159999999999997</v>
      </c>
      <c r="E538">
        <f t="shared" si="58"/>
        <v>29.565636082475155</v>
      </c>
      <c r="F538">
        <f t="shared" si="59"/>
        <v>3.7395639175248441</v>
      </c>
      <c r="G538">
        <f t="shared" si="60"/>
        <v>0.11228168326642218</v>
      </c>
      <c r="H538">
        <f t="shared" si="61"/>
        <v>3.7395639175248441</v>
      </c>
      <c r="I538">
        <f t="shared" si="62"/>
        <v>13.984338293253758</v>
      </c>
    </row>
    <row r="539" spans="1:9">
      <c r="A539">
        <v>5.4</v>
      </c>
      <c r="B539">
        <v>27</v>
      </c>
      <c r="C539">
        <f t="shared" si="56"/>
        <v>145.80000000000001</v>
      </c>
      <c r="D539">
        <f t="shared" si="57"/>
        <v>29.160000000000004</v>
      </c>
      <c r="E539">
        <f t="shared" si="58"/>
        <v>25.862824132085915</v>
      </c>
      <c r="F539">
        <f t="shared" si="59"/>
        <v>1.1371758679140846</v>
      </c>
      <c r="G539">
        <f t="shared" si="60"/>
        <v>4.2117624737558694E-2</v>
      </c>
      <c r="H539">
        <f t="shared" si="61"/>
        <v>1.1371758679140846</v>
      </c>
      <c r="I539">
        <f t="shared" si="62"/>
        <v>1.2931689545661518</v>
      </c>
    </row>
    <row r="540" spans="1:9">
      <c r="A540">
        <v>3</v>
      </c>
      <c r="B540">
        <v>35.540399999999998</v>
      </c>
      <c r="C540">
        <f t="shared" si="56"/>
        <v>106.62119999999999</v>
      </c>
      <c r="D540">
        <f t="shared" si="57"/>
        <v>9</v>
      </c>
      <c r="E540">
        <f t="shared" si="58"/>
        <v>36.971259983253624</v>
      </c>
      <c r="F540">
        <f t="shared" si="59"/>
        <v>1.430859983253626</v>
      </c>
      <c r="G540">
        <f t="shared" si="60"/>
        <v>4.0260097895736292E-2</v>
      </c>
      <c r="H540">
        <f t="shared" si="61"/>
        <v>-1.430859983253626</v>
      </c>
      <c r="I540">
        <f t="shared" si="62"/>
        <v>2.0473602916765667</v>
      </c>
    </row>
    <row r="541" spans="1:9">
      <c r="A541">
        <v>6.2</v>
      </c>
      <c r="B541">
        <v>27.4</v>
      </c>
      <c r="C541">
        <f t="shared" si="56"/>
        <v>169.88</v>
      </c>
      <c r="D541">
        <f t="shared" si="57"/>
        <v>38.440000000000005</v>
      </c>
      <c r="E541">
        <f t="shared" si="58"/>
        <v>22.160012181696683</v>
      </c>
      <c r="F541">
        <f t="shared" si="59"/>
        <v>5.2399878183033159</v>
      </c>
      <c r="G541">
        <f t="shared" si="60"/>
        <v>0.19124043132493854</v>
      </c>
      <c r="H541">
        <f t="shared" si="61"/>
        <v>5.2399878183033159</v>
      </c>
      <c r="I541">
        <f t="shared" si="62"/>
        <v>27.457472335967143</v>
      </c>
    </row>
    <row r="542" spans="1:9">
      <c r="A542">
        <v>3.5</v>
      </c>
      <c r="B542">
        <v>38.299999999999997</v>
      </c>
      <c r="C542">
        <f t="shared" si="56"/>
        <v>134.04999999999998</v>
      </c>
      <c r="D542">
        <f t="shared" si="57"/>
        <v>12.25</v>
      </c>
      <c r="E542">
        <f t="shared" si="58"/>
        <v>34.657002514260355</v>
      </c>
      <c r="F542">
        <f t="shared" si="59"/>
        <v>3.6429974857396417</v>
      </c>
      <c r="G542">
        <f t="shared" si="60"/>
        <v>9.5117427826100318E-2</v>
      </c>
      <c r="H542">
        <f t="shared" si="61"/>
        <v>3.6429974857396417</v>
      </c>
      <c r="I542">
        <f t="shared" si="62"/>
        <v>13.27143068110535</v>
      </c>
    </row>
    <row r="543" spans="1:9">
      <c r="A543">
        <v>3.7</v>
      </c>
      <c r="B543">
        <v>27</v>
      </c>
      <c r="C543">
        <f t="shared" si="56"/>
        <v>99.9</v>
      </c>
      <c r="D543">
        <f t="shared" si="57"/>
        <v>13.690000000000001</v>
      </c>
      <c r="E543">
        <f t="shared" si="58"/>
        <v>33.731299526663044</v>
      </c>
      <c r="F543">
        <f t="shared" si="59"/>
        <v>6.7312995266630438</v>
      </c>
      <c r="G543">
        <f t="shared" si="60"/>
        <v>0.24930738987640902</v>
      </c>
      <c r="H543">
        <f t="shared" si="61"/>
        <v>-6.7312995266630438</v>
      </c>
      <c r="I543">
        <f t="shared" si="62"/>
        <v>45.310393317654118</v>
      </c>
    </row>
    <row r="544" spans="1:9">
      <c r="A544">
        <v>5.3</v>
      </c>
      <c r="B544">
        <v>29.0185</v>
      </c>
      <c r="C544">
        <f t="shared" si="56"/>
        <v>153.79804999999999</v>
      </c>
      <c r="D544">
        <f t="shared" si="57"/>
        <v>28.09</v>
      </c>
      <c r="E544">
        <f t="shared" si="58"/>
        <v>26.325675625884571</v>
      </c>
      <c r="F544">
        <f t="shared" si="59"/>
        <v>2.6928243741154283</v>
      </c>
      <c r="G544">
        <f t="shared" si="60"/>
        <v>9.2796814932385494E-2</v>
      </c>
      <c r="H544">
        <f t="shared" si="61"/>
        <v>2.6928243741154283</v>
      </c>
      <c r="I544">
        <f t="shared" si="62"/>
        <v>7.2513031098301486</v>
      </c>
    </row>
    <row r="545" spans="1:9">
      <c r="A545">
        <v>3</v>
      </c>
      <c r="B545">
        <v>33.200000000000003</v>
      </c>
      <c r="C545">
        <f t="shared" si="56"/>
        <v>99.600000000000009</v>
      </c>
      <c r="D545">
        <f t="shared" si="57"/>
        <v>9</v>
      </c>
      <c r="E545">
        <f t="shared" si="58"/>
        <v>36.971259983253624</v>
      </c>
      <c r="F545">
        <f t="shared" si="59"/>
        <v>3.7712599832536213</v>
      </c>
      <c r="G545">
        <f t="shared" si="60"/>
        <v>0.11359216817028979</v>
      </c>
      <c r="H545">
        <f t="shared" si="61"/>
        <v>-3.7712599832536213</v>
      </c>
      <c r="I545">
        <f t="shared" si="62"/>
        <v>14.222401861290104</v>
      </c>
    </row>
    <row r="546" spans="1:9">
      <c r="A546">
        <v>3.3</v>
      </c>
      <c r="B546">
        <v>34.998899999999999</v>
      </c>
      <c r="C546">
        <f t="shared" si="56"/>
        <v>115.49636999999998</v>
      </c>
      <c r="D546">
        <f t="shared" si="57"/>
        <v>10.889999999999999</v>
      </c>
      <c r="E546">
        <f t="shared" si="58"/>
        <v>35.58270550185766</v>
      </c>
      <c r="F546">
        <f t="shared" si="59"/>
        <v>0.58380550185766111</v>
      </c>
      <c r="G546">
        <f t="shared" si="60"/>
        <v>1.6680681445921476E-2</v>
      </c>
      <c r="H546">
        <f t="shared" si="61"/>
        <v>-0.58380550185766111</v>
      </c>
      <c r="I546">
        <f t="shared" si="62"/>
        <v>0.34082886399927553</v>
      </c>
    </row>
    <row r="547" spans="1:9">
      <c r="A547">
        <v>3.7</v>
      </c>
      <c r="B547">
        <v>30.5</v>
      </c>
      <c r="C547">
        <f t="shared" si="56"/>
        <v>112.85000000000001</v>
      </c>
      <c r="D547">
        <f t="shared" si="57"/>
        <v>13.690000000000001</v>
      </c>
      <c r="E547">
        <f t="shared" si="58"/>
        <v>33.731299526663044</v>
      </c>
      <c r="F547">
        <f t="shared" si="59"/>
        <v>3.2312995266630438</v>
      </c>
      <c r="G547">
        <f t="shared" si="60"/>
        <v>0.1059442467758375</v>
      </c>
      <c r="H547">
        <f t="shared" si="61"/>
        <v>-3.2312995266630438</v>
      </c>
      <c r="I547">
        <f t="shared" si="62"/>
        <v>10.441296631012811</v>
      </c>
    </row>
    <row r="548" spans="1:9">
      <c r="A548">
        <v>4.4000000000000004</v>
      </c>
      <c r="B548">
        <v>30.953700000000001</v>
      </c>
      <c r="C548">
        <f t="shared" si="56"/>
        <v>136.19628000000003</v>
      </c>
      <c r="D548">
        <f t="shared" si="57"/>
        <v>19.360000000000003</v>
      </c>
      <c r="E548">
        <f t="shared" si="58"/>
        <v>30.49133907007246</v>
      </c>
      <c r="F548">
        <f t="shared" si="59"/>
        <v>0.46236092992754152</v>
      </c>
      <c r="G548">
        <f t="shared" si="60"/>
        <v>1.4937178105607456E-2</v>
      </c>
      <c r="H548">
        <f t="shared" si="61"/>
        <v>0.46236092992754152</v>
      </c>
      <c r="I548">
        <f t="shared" si="62"/>
        <v>0.21377762952346097</v>
      </c>
    </row>
    <row r="549" spans="1:9">
      <c r="A549">
        <v>2.5</v>
      </c>
      <c r="B549">
        <v>37.9</v>
      </c>
      <c r="C549">
        <f t="shared" si="56"/>
        <v>94.75</v>
      </c>
      <c r="D549">
        <f t="shared" si="57"/>
        <v>6.25</v>
      </c>
      <c r="E549">
        <f t="shared" si="58"/>
        <v>39.285517452246893</v>
      </c>
      <c r="F549">
        <f t="shared" si="59"/>
        <v>1.3855174522468943</v>
      </c>
      <c r="G549">
        <f t="shared" si="60"/>
        <v>3.6557188713638375E-2</v>
      </c>
      <c r="H549">
        <f t="shared" si="61"/>
        <v>-1.3855174522468943</v>
      </c>
      <c r="I549">
        <f t="shared" si="62"/>
        <v>1.9196586104807249</v>
      </c>
    </row>
    <row r="550" spans="1:9">
      <c r="A550">
        <v>2</v>
      </c>
      <c r="B550">
        <v>41.9</v>
      </c>
      <c r="C550">
        <f t="shared" si="56"/>
        <v>83.8</v>
      </c>
      <c r="D550">
        <f t="shared" si="57"/>
        <v>4</v>
      </c>
      <c r="E550">
        <f t="shared" si="58"/>
        <v>41.599774921240169</v>
      </c>
      <c r="F550">
        <f t="shared" si="59"/>
        <v>0.30022507875982996</v>
      </c>
      <c r="G550">
        <f t="shared" si="60"/>
        <v>7.1652763427167056E-3</v>
      </c>
      <c r="H550">
        <f t="shared" si="61"/>
        <v>0.30022507875982996</v>
      </c>
      <c r="I550">
        <f t="shared" si="62"/>
        <v>9.0135097916346094E-2</v>
      </c>
    </row>
    <row r="551" spans="1:9">
      <c r="A551">
        <v>6.3</v>
      </c>
      <c r="B551">
        <v>24.7</v>
      </c>
      <c r="C551">
        <f t="shared" si="56"/>
        <v>155.60999999999999</v>
      </c>
      <c r="D551">
        <f t="shared" si="57"/>
        <v>39.69</v>
      </c>
      <c r="E551">
        <f t="shared" si="58"/>
        <v>21.697160687898027</v>
      </c>
      <c r="F551">
        <f t="shared" si="59"/>
        <v>3.0028393121019725</v>
      </c>
      <c r="G551">
        <f t="shared" si="60"/>
        <v>0.12157244178550497</v>
      </c>
      <c r="H551">
        <f t="shared" si="61"/>
        <v>3.0028393121019725</v>
      </c>
      <c r="I551">
        <f t="shared" si="62"/>
        <v>9.0170439343050468</v>
      </c>
    </row>
    <row r="552" spans="1:9">
      <c r="A552">
        <v>3.5</v>
      </c>
      <c r="B552">
        <v>34.9</v>
      </c>
      <c r="C552">
        <f t="shared" si="56"/>
        <v>122.14999999999999</v>
      </c>
      <c r="D552">
        <f t="shared" si="57"/>
        <v>12.25</v>
      </c>
      <c r="E552">
        <f t="shared" si="58"/>
        <v>34.657002514260355</v>
      </c>
      <c r="F552">
        <f t="shared" si="59"/>
        <v>0.24299748573964308</v>
      </c>
      <c r="G552">
        <f t="shared" si="60"/>
        <v>6.962678674488341E-3</v>
      </c>
      <c r="H552">
        <f t="shared" si="61"/>
        <v>0.24299748573964308</v>
      </c>
      <c r="I552">
        <f t="shared" si="62"/>
        <v>5.9047778075788045E-2</v>
      </c>
    </row>
    <row r="553" spans="1:9">
      <c r="A553">
        <v>3.5</v>
      </c>
      <c r="B553">
        <v>39.799999999999997</v>
      </c>
      <c r="C553">
        <f t="shared" si="56"/>
        <v>139.29999999999998</v>
      </c>
      <c r="D553">
        <f t="shared" si="57"/>
        <v>12.25</v>
      </c>
      <c r="E553">
        <f t="shared" si="58"/>
        <v>34.657002514260355</v>
      </c>
      <c r="F553">
        <f t="shared" si="59"/>
        <v>5.1429974857396417</v>
      </c>
      <c r="G553">
        <f t="shared" si="60"/>
        <v>0.12922104235526738</v>
      </c>
      <c r="H553">
        <f t="shared" si="61"/>
        <v>5.1429974857396417</v>
      </c>
      <c r="I553">
        <f t="shared" si="62"/>
        <v>26.450423138324275</v>
      </c>
    </row>
    <row r="554" spans="1:9">
      <c r="A554">
        <v>1.6</v>
      </c>
      <c r="B554">
        <v>47.7592</v>
      </c>
      <c r="C554">
        <f t="shared" si="56"/>
        <v>76.414720000000003</v>
      </c>
      <c r="D554">
        <f t="shared" si="57"/>
        <v>2.5600000000000005</v>
      </c>
      <c r="E554">
        <f t="shared" si="58"/>
        <v>43.451180896434785</v>
      </c>
      <c r="F554">
        <f t="shared" si="59"/>
        <v>4.3080191035652149</v>
      </c>
      <c r="G554">
        <f t="shared" si="60"/>
        <v>9.0202915952637713E-2</v>
      </c>
      <c r="H554">
        <f t="shared" si="61"/>
        <v>4.3080191035652149</v>
      </c>
      <c r="I554">
        <f t="shared" si="62"/>
        <v>18.559028596682836</v>
      </c>
    </row>
    <row r="555" spans="1:9">
      <c r="A555">
        <v>2.4</v>
      </c>
      <c r="B555">
        <v>48.1</v>
      </c>
      <c r="C555">
        <f t="shared" si="56"/>
        <v>115.44</v>
      </c>
      <c r="D555">
        <f t="shared" si="57"/>
        <v>5.76</v>
      </c>
      <c r="E555">
        <f t="shared" si="58"/>
        <v>39.748368946045552</v>
      </c>
      <c r="F555">
        <f t="shared" si="59"/>
        <v>8.3516310539544492</v>
      </c>
      <c r="G555">
        <f t="shared" si="60"/>
        <v>0.17363058324229624</v>
      </c>
      <c r="H555">
        <f t="shared" si="61"/>
        <v>8.3516310539544492</v>
      </c>
      <c r="I555">
        <f t="shared" si="62"/>
        <v>69.7497412613763</v>
      </c>
    </row>
    <row r="556" spans="1:9">
      <c r="A556">
        <v>1.8</v>
      </c>
      <c r="B556">
        <v>41.798999999999999</v>
      </c>
      <c r="C556">
        <f t="shared" si="56"/>
        <v>75.238200000000006</v>
      </c>
      <c r="D556">
        <f t="shared" si="57"/>
        <v>3.24</v>
      </c>
      <c r="E556">
        <f t="shared" si="58"/>
        <v>42.525477908837473</v>
      </c>
      <c r="F556">
        <f t="shared" si="59"/>
        <v>0.72647790883747376</v>
      </c>
      <c r="G556">
        <f t="shared" si="60"/>
        <v>1.7380270074343257E-2</v>
      </c>
      <c r="H556">
        <f t="shared" si="61"/>
        <v>-0.72647790883747376</v>
      </c>
      <c r="I556">
        <f t="shared" si="62"/>
        <v>0.52777015202886879</v>
      </c>
    </row>
    <row r="557" spans="1:9">
      <c r="A557">
        <v>4</v>
      </c>
      <c r="B557">
        <v>29.2</v>
      </c>
      <c r="C557">
        <f t="shared" si="56"/>
        <v>116.8</v>
      </c>
      <c r="D557">
        <f t="shared" si="57"/>
        <v>16</v>
      </c>
      <c r="E557">
        <f t="shared" si="58"/>
        <v>32.34274504526708</v>
      </c>
      <c r="F557">
        <f t="shared" si="59"/>
        <v>3.1427450452670804</v>
      </c>
      <c r="G557">
        <f t="shared" si="60"/>
        <v>0.10762825497490001</v>
      </c>
      <c r="H557">
        <f t="shared" si="61"/>
        <v>-3.1427450452670804</v>
      </c>
      <c r="I557">
        <f t="shared" si="62"/>
        <v>9.8768464195507839</v>
      </c>
    </row>
    <row r="558" spans="1:9">
      <c r="A558">
        <v>3.7</v>
      </c>
      <c r="B558">
        <v>35.980200000000004</v>
      </c>
      <c r="C558">
        <f t="shared" si="56"/>
        <v>133.12674000000001</v>
      </c>
      <c r="D558">
        <f t="shared" si="57"/>
        <v>13.690000000000001</v>
      </c>
      <c r="E558">
        <f t="shared" si="58"/>
        <v>33.731299526663044</v>
      </c>
      <c r="F558">
        <f t="shared" si="59"/>
        <v>2.2489004733369597</v>
      </c>
      <c r="G558">
        <f t="shared" si="60"/>
        <v>6.2503834701779296E-2</v>
      </c>
      <c r="H558">
        <f t="shared" si="61"/>
        <v>2.2489004733369597</v>
      </c>
      <c r="I558">
        <f t="shared" si="62"/>
        <v>5.0575533389752012</v>
      </c>
    </row>
    <row r="559" spans="1:9">
      <c r="A559">
        <v>6.2</v>
      </c>
      <c r="B559">
        <v>24.9754</v>
      </c>
      <c r="C559">
        <f t="shared" si="56"/>
        <v>154.84748000000002</v>
      </c>
      <c r="D559">
        <f t="shared" si="57"/>
        <v>38.440000000000005</v>
      </c>
      <c r="E559">
        <f t="shared" si="58"/>
        <v>22.160012181696683</v>
      </c>
      <c r="F559">
        <f t="shared" si="59"/>
        <v>2.8153878183033179</v>
      </c>
      <c r="G559">
        <f t="shared" si="60"/>
        <v>0.11272643554470871</v>
      </c>
      <c r="H559">
        <f t="shared" si="61"/>
        <v>2.8153878183033179</v>
      </c>
      <c r="I559">
        <f t="shared" si="62"/>
        <v>7.9264085674507161</v>
      </c>
    </row>
    <row r="560" spans="1:9">
      <c r="A560">
        <v>3.7</v>
      </c>
      <c r="B560">
        <v>34.583199999999998</v>
      </c>
      <c r="C560">
        <f t="shared" si="56"/>
        <v>127.95784</v>
      </c>
      <c r="D560">
        <f t="shared" si="57"/>
        <v>13.690000000000001</v>
      </c>
      <c r="E560">
        <f t="shared" si="58"/>
        <v>33.731299526663044</v>
      </c>
      <c r="F560">
        <f t="shared" si="59"/>
        <v>0.85190047333695418</v>
      </c>
      <c r="G560">
        <f t="shared" si="60"/>
        <v>2.4633361670896685E-2</v>
      </c>
      <c r="H560">
        <f t="shared" si="61"/>
        <v>0.85190047333695418</v>
      </c>
      <c r="I560">
        <f t="shared" si="62"/>
        <v>0.72573441647172654</v>
      </c>
    </row>
    <row r="561" spans="1:9">
      <c r="A561">
        <v>4.8</v>
      </c>
      <c r="B561">
        <v>33.260300000000001</v>
      </c>
      <c r="C561">
        <f t="shared" si="56"/>
        <v>159.64944</v>
      </c>
      <c r="D561">
        <f t="shared" si="57"/>
        <v>23.04</v>
      </c>
      <c r="E561">
        <f t="shared" si="58"/>
        <v>28.639933094877843</v>
      </c>
      <c r="F561">
        <f t="shared" si="59"/>
        <v>4.6203669051221574</v>
      </c>
      <c r="G561">
        <f t="shared" si="60"/>
        <v>0.13891537073093621</v>
      </c>
      <c r="H561">
        <f t="shared" si="61"/>
        <v>4.6203669051221574</v>
      </c>
      <c r="I561">
        <f t="shared" si="62"/>
        <v>21.347790337948105</v>
      </c>
    </row>
    <row r="562" spans="1:9">
      <c r="A562">
        <v>4.8</v>
      </c>
      <c r="B562">
        <v>26.388000000000002</v>
      </c>
      <c r="C562">
        <f t="shared" si="56"/>
        <v>126.66240000000001</v>
      </c>
      <c r="D562">
        <f t="shared" si="57"/>
        <v>23.04</v>
      </c>
      <c r="E562">
        <f t="shared" si="58"/>
        <v>28.639933094877843</v>
      </c>
      <c r="F562">
        <f t="shared" si="59"/>
        <v>2.2519330948778418</v>
      </c>
      <c r="G562">
        <f t="shared" si="60"/>
        <v>8.5339286602919576E-2</v>
      </c>
      <c r="H562">
        <f t="shared" si="61"/>
        <v>-2.2519330948778418</v>
      </c>
      <c r="I562">
        <f t="shared" si="62"/>
        <v>5.071202663806095</v>
      </c>
    </row>
    <row r="563" spans="1:9">
      <c r="A563">
        <v>2.4</v>
      </c>
      <c r="B563">
        <v>41.9</v>
      </c>
      <c r="C563">
        <f t="shared" si="56"/>
        <v>100.55999999999999</v>
      </c>
      <c r="D563">
        <f t="shared" si="57"/>
        <v>5.76</v>
      </c>
      <c r="E563">
        <f t="shared" si="58"/>
        <v>39.748368946045552</v>
      </c>
      <c r="F563">
        <f t="shared" si="59"/>
        <v>2.1516310539544463</v>
      </c>
      <c r="G563">
        <f t="shared" si="60"/>
        <v>5.1351576466693229E-2</v>
      </c>
      <c r="H563">
        <f t="shared" si="61"/>
        <v>2.1516310539544463</v>
      </c>
      <c r="I563">
        <f t="shared" si="62"/>
        <v>4.6295161923411214</v>
      </c>
    </row>
    <row r="564" spans="1:9">
      <c r="A564">
        <v>2.4</v>
      </c>
      <c r="B564">
        <v>42.3947</v>
      </c>
      <c r="C564">
        <f t="shared" si="56"/>
        <v>101.74728</v>
      </c>
      <c r="D564">
        <f t="shared" si="57"/>
        <v>5.76</v>
      </c>
      <c r="E564">
        <f t="shared" si="58"/>
        <v>39.748368946045552</v>
      </c>
      <c r="F564">
        <f t="shared" si="59"/>
        <v>2.646331053954448</v>
      </c>
      <c r="G564">
        <f t="shared" si="60"/>
        <v>6.2421270912506703E-2</v>
      </c>
      <c r="H564">
        <f t="shared" si="61"/>
        <v>2.646331053954448</v>
      </c>
      <c r="I564">
        <f t="shared" si="62"/>
        <v>7.0030680471236595</v>
      </c>
    </row>
    <row r="565" spans="1:9">
      <c r="A565">
        <v>2.5</v>
      </c>
      <c r="B565">
        <v>37</v>
      </c>
      <c r="C565">
        <f t="shared" si="56"/>
        <v>92.5</v>
      </c>
      <c r="D565">
        <f t="shared" si="57"/>
        <v>6.25</v>
      </c>
      <c r="E565">
        <f t="shared" si="58"/>
        <v>39.285517452246893</v>
      </c>
      <c r="F565">
        <f t="shared" si="59"/>
        <v>2.2855174522468928</v>
      </c>
      <c r="G565">
        <f t="shared" si="60"/>
        <v>6.1770741952618724E-2</v>
      </c>
      <c r="H565">
        <f t="shared" si="61"/>
        <v>-2.2855174522468928</v>
      </c>
      <c r="I565">
        <f t="shared" si="62"/>
        <v>5.2235900245251283</v>
      </c>
    </row>
    <row r="566" spans="1:9">
      <c r="A566">
        <v>6</v>
      </c>
      <c r="B566">
        <v>30.299900000000001</v>
      </c>
      <c r="C566">
        <f t="shared" si="56"/>
        <v>181.79939999999999</v>
      </c>
      <c r="D566">
        <f t="shared" si="57"/>
        <v>36</v>
      </c>
      <c r="E566">
        <f t="shared" si="58"/>
        <v>23.085715169293991</v>
      </c>
      <c r="F566">
        <f t="shared" si="59"/>
        <v>7.2141848307060101</v>
      </c>
      <c r="G566">
        <f t="shared" si="60"/>
        <v>0.23809269438862868</v>
      </c>
      <c r="H566">
        <f t="shared" si="61"/>
        <v>7.2141848307060101</v>
      </c>
      <c r="I566">
        <f t="shared" si="62"/>
        <v>52.044462771588705</v>
      </c>
    </row>
    <row r="567" spans="1:9">
      <c r="A567">
        <v>3.6</v>
      </c>
      <c r="B567">
        <v>37.200000000000003</v>
      </c>
      <c r="C567">
        <f t="shared" si="56"/>
        <v>133.92000000000002</v>
      </c>
      <c r="D567">
        <f t="shared" si="57"/>
        <v>12.96</v>
      </c>
      <c r="E567">
        <f t="shared" si="58"/>
        <v>34.194151020461696</v>
      </c>
      <c r="F567">
        <f t="shared" si="59"/>
        <v>3.0058489795383068</v>
      </c>
      <c r="G567">
        <f t="shared" si="60"/>
        <v>8.0802391923072758E-2</v>
      </c>
      <c r="H567">
        <f t="shared" si="61"/>
        <v>3.0058489795383068</v>
      </c>
      <c r="I567">
        <f t="shared" si="62"/>
        <v>9.0351280877914792</v>
      </c>
    </row>
    <row r="568" spans="1:9">
      <c r="A568">
        <v>2.9</v>
      </c>
      <c r="B568">
        <v>34.179600000000001</v>
      </c>
      <c r="C568">
        <f t="shared" si="56"/>
        <v>99.120840000000001</v>
      </c>
      <c r="D568">
        <f t="shared" si="57"/>
        <v>8.41</v>
      </c>
      <c r="E568">
        <f t="shared" si="58"/>
        <v>37.434111477052276</v>
      </c>
      <c r="F568">
        <f t="shared" si="59"/>
        <v>3.2545114770522758</v>
      </c>
      <c r="G568">
        <f t="shared" si="60"/>
        <v>9.521795097228393E-2</v>
      </c>
      <c r="H568">
        <f t="shared" si="61"/>
        <v>-3.2545114770522758</v>
      </c>
      <c r="I568">
        <f t="shared" si="62"/>
        <v>10.591844954264985</v>
      </c>
    </row>
    <row r="569" spans="1:9">
      <c r="A569">
        <v>4</v>
      </c>
      <c r="B569">
        <v>32.756799999999998</v>
      </c>
      <c r="C569">
        <f t="shared" si="56"/>
        <v>131.02719999999999</v>
      </c>
      <c r="D569">
        <f t="shared" si="57"/>
        <v>16</v>
      </c>
      <c r="E569">
        <f t="shared" si="58"/>
        <v>32.34274504526708</v>
      </c>
      <c r="F569">
        <f t="shared" si="59"/>
        <v>0.41405495473291865</v>
      </c>
      <c r="G569">
        <f t="shared" si="60"/>
        <v>1.2640274835543114E-2</v>
      </c>
      <c r="H569">
        <f t="shared" si="61"/>
        <v>0.41405495473291865</v>
      </c>
      <c r="I569">
        <f t="shared" si="62"/>
        <v>0.1714415055388793</v>
      </c>
    </row>
    <row r="570" spans="1:9">
      <c r="A570">
        <v>2.5</v>
      </c>
      <c r="B570">
        <v>40.799999999999997</v>
      </c>
      <c r="C570">
        <f t="shared" si="56"/>
        <v>102</v>
      </c>
      <c r="D570">
        <f t="shared" si="57"/>
        <v>6.25</v>
      </c>
      <c r="E570">
        <f t="shared" si="58"/>
        <v>39.285517452246893</v>
      </c>
      <c r="F570">
        <f t="shared" si="59"/>
        <v>1.5144825477531043</v>
      </c>
      <c r="G570">
        <f t="shared" si="60"/>
        <v>3.7119670288066287E-2</v>
      </c>
      <c r="H570">
        <f t="shared" si="61"/>
        <v>1.5144825477531043</v>
      </c>
      <c r="I570">
        <f t="shared" si="62"/>
        <v>2.293657387448734</v>
      </c>
    </row>
    <row r="571" spans="1:9">
      <c r="A571">
        <v>3.5</v>
      </c>
      <c r="B571">
        <v>34.200000000000003</v>
      </c>
      <c r="C571">
        <f t="shared" si="56"/>
        <v>119.70000000000002</v>
      </c>
      <c r="D571">
        <f t="shared" si="57"/>
        <v>12.25</v>
      </c>
      <c r="E571">
        <f t="shared" si="58"/>
        <v>34.657002514260355</v>
      </c>
      <c r="F571">
        <f t="shared" si="59"/>
        <v>0.45700251426035265</v>
      </c>
      <c r="G571">
        <f t="shared" si="60"/>
        <v>1.3362646615799783E-2</v>
      </c>
      <c r="H571">
        <f t="shared" si="61"/>
        <v>-0.45700251426035265</v>
      </c>
      <c r="I571">
        <f t="shared" si="62"/>
        <v>0.20885129804028382</v>
      </c>
    </row>
    <row r="572" spans="1:9">
      <c r="A572">
        <v>2.4</v>
      </c>
      <c r="B572">
        <v>41.585799999999999</v>
      </c>
      <c r="C572">
        <f t="shared" si="56"/>
        <v>99.80592</v>
      </c>
      <c r="D572">
        <f t="shared" si="57"/>
        <v>5.76</v>
      </c>
      <c r="E572">
        <f t="shared" si="58"/>
        <v>39.748368946045552</v>
      </c>
      <c r="F572">
        <f t="shared" si="59"/>
        <v>1.8374310539544467</v>
      </c>
      <c r="G572">
        <f t="shared" si="60"/>
        <v>4.4184097791901245E-2</v>
      </c>
      <c r="H572">
        <f t="shared" si="61"/>
        <v>1.8374310539544467</v>
      </c>
      <c r="I572">
        <f t="shared" si="62"/>
        <v>3.3761528780361489</v>
      </c>
    </row>
    <row r="573" spans="1:9">
      <c r="A573">
        <v>3.6</v>
      </c>
      <c r="B573">
        <v>32.1</v>
      </c>
      <c r="C573">
        <f t="shared" si="56"/>
        <v>115.56</v>
      </c>
      <c r="D573">
        <f t="shared" si="57"/>
        <v>12.96</v>
      </c>
      <c r="E573">
        <f t="shared" si="58"/>
        <v>34.194151020461696</v>
      </c>
      <c r="F573">
        <f t="shared" si="59"/>
        <v>2.0941510204616947</v>
      </c>
      <c r="G573">
        <f t="shared" si="60"/>
        <v>6.5238349547093288E-2</v>
      </c>
      <c r="H573">
        <f t="shared" si="61"/>
        <v>-2.0941510204616947</v>
      </c>
      <c r="I573">
        <f t="shared" si="62"/>
        <v>4.3854684965007573</v>
      </c>
    </row>
    <row r="574" spans="1:9">
      <c r="A574">
        <v>3.5</v>
      </c>
      <c r="B574">
        <v>29.9849</v>
      </c>
      <c r="C574">
        <f t="shared" si="56"/>
        <v>104.94714999999999</v>
      </c>
      <c r="D574">
        <f t="shared" si="57"/>
        <v>12.25</v>
      </c>
      <c r="E574">
        <f t="shared" si="58"/>
        <v>34.657002514260355</v>
      </c>
      <c r="F574">
        <f t="shared" si="59"/>
        <v>4.6721025142603558</v>
      </c>
      <c r="G574">
        <f t="shared" si="60"/>
        <v>0.15581517744799403</v>
      </c>
      <c r="H574">
        <f t="shared" si="61"/>
        <v>-4.6721025142603558</v>
      </c>
      <c r="I574">
        <f t="shared" si="62"/>
        <v>21.828541903757937</v>
      </c>
    </row>
    <row r="575" spans="1:9">
      <c r="A575">
        <v>4.2</v>
      </c>
      <c r="B575">
        <v>34.485500000000002</v>
      </c>
      <c r="C575">
        <f t="shared" si="56"/>
        <v>144.8391</v>
      </c>
      <c r="D575">
        <f t="shared" si="57"/>
        <v>17.64</v>
      </c>
      <c r="E575">
        <f t="shared" si="58"/>
        <v>31.417042057669772</v>
      </c>
      <c r="F575">
        <f t="shared" si="59"/>
        <v>3.0684579423302303</v>
      </c>
      <c r="G575">
        <f t="shared" si="60"/>
        <v>8.8978206560155135E-2</v>
      </c>
      <c r="H575">
        <f t="shared" si="61"/>
        <v>3.0684579423302303</v>
      </c>
      <c r="I575">
        <f t="shared" si="62"/>
        <v>9.4154341438494704</v>
      </c>
    </row>
    <row r="576" spans="1:9">
      <c r="A576">
        <v>3.8</v>
      </c>
      <c r="B576">
        <v>32.4</v>
      </c>
      <c r="C576">
        <f t="shared" si="56"/>
        <v>123.11999999999999</v>
      </c>
      <c r="D576">
        <f t="shared" si="57"/>
        <v>14.44</v>
      </c>
      <c r="E576">
        <f t="shared" si="58"/>
        <v>33.268448032864384</v>
      </c>
      <c r="F576">
        <f t="shared" si="59"/>
        <v>0.86844803286438577</v>
      </c>
      <c r="G576">
        <f t="shared" si="60"/>
        <v>2.6803951631616845E-2</v>
      </c>
      <c r="H576">
        <f t="shared" si="61"/>
        <v>-0.86844803286438577</v>
      </c>
      <c r="I576">
        <f t="shared" si="62"/>
        <v>0.75420198578602127</v>
      </c>
    </row>
    <row r="577" spans="1:9">
      <c r="A577">
        <v>3.5</v>
      </c>
      <c r="B577">
        <v>34.200000000000003</v>
      </c>
      <c r="C577">
        <f t="shared" si="56"/>
        <v>119.70000000000002</v>
      </c>
      <c r="D577">
        <f t="shared" si="57"/>
        <v>12.25</v>
      </c>
      <c r="E577">
        <f t="shared" si="58"/>
        <v>34.657002514260355</v>
      </c>
      <c r="F577">
        <f t="shared" si="59"/>
        <v>0.45700251426035265</v>
      </c>
      <c r="G577">
        <f t="shared" si="60"/>
        <v>1.3362646615799783E-2</v>
      </c>
      <c r="H577">
        <f t="shared" si="61"/>
        <v>-0.45700251426035265</v>
      </c>
      <c r="I577">
        <f t="shared" si="62"/>
        <v>0.20885129804028382</v>
      </c>
    </row>
    <row r="578" spans="1:9">
      <c r="A578">
        <v>3</v>
      </c>
      <c r="B578">
        <v>34.285299999999999</v>
      </c>
      <c r="C578">
        <f t="shared" si="56"/>
        <v>102.85589999999999</v>
      </c>
      <c r="D578">
        <f t="shared" si="57"/>
        <v>9</v>
      </c>
      <c r="E578">
        <f t="shared" si="58"/>
        <v>36.971259983253624</v>
      </c>
      <c r="F578">
        <f t="shared" si="59"/>
        <v>2.6859599832536247</v>
      </c>
      <c r="G578">
        <f t="shared" si="60"/>
        <v>7.8341446137371554E-2</v>
      </c>
      <c r="H578">
        <f t="shared" si="61"/>
        <v>-2.6859599832536247</v>
      </c>
      <c r="I578">
        <f t="shared" si="62"/>
        <v>7.214381031639812</v>
      </c>
    </row>
    <row r="579" spans="1:9">
      <c r="A579">
        <v>2</v>
      </c>
      <c r="B579">
        <v>46.362900000000003</v>
      </c>
      <c r="C579">
        <f t="shared" ref="C579:C642" si="63">(A579*B579)</f>
        <v>92.725800000000007</v>
      </c>
      <c r="D579">
        <f t="shared" ref="D579:D642" si="64">(A579^2)</f>
        <v>4</v>
      </c>
      <c r="E579">
        <f t="shared" ref="E579:E642" si="65">($L$30+$L$29*A579)</f>
        <v>41.599774921240169</v>
      </c>
      <c r="F579">
        <f t="shared" ref="F579:F642" si="66">ABS(B579-E579)</f>
        <v>4.7631250787598347</v>
      </c>
      <c r="G579">
        <f t="shared" ref="G579:G642" si="67">F579/B579</f>
        <v>0.1027357020108715</v>
      </c>
      <c r="H579">
        <f t="shared" ref="H579:H642" si="68">B579-E579</f>
        <v>4.7631250787598347</v>
      </c>
      <c r="I579">
        <f t="shared" ref="I579:I642" si="69">H579^2</f>
        <v>22.687360515910882</v>
      </c>
    </row>
    <row r="580" spans="1:9">
      <c r="A580">
        <v>3.8</v>
      </c>
      <c r="B580">
        <v>36.4</v>
      </c>
      <c r="C580">
        <f t="shared" si="63"/>
        <v>138.32</v>
      </c>
      <c r="D580">
        <f t="shared" si="64"/>
        <v>14.44</v>
      </c>
      <c r="E580">
        <f t="shared" si="65"/>
        <v>33.268448032864384</v>
      </c>
      <c r="F580">
        <f t="shared" si="66"/>
        <v>3.1315519671356142</v>
      </c>
      <c r="G580">
        <f t="shared" si="67"/>
        <v>8.6031647448780613E-2</v>
      </c>
      <c r="H580">
        <f t="shared" si="68"/>
        <v>3.1315519671356142</v>
      </c>
      <c r="I580">
        <f t="shared" si="69"/>
        <v>9.8066177228709357</v>
      </c>
    </row>
    <row r="581" spans="1:9">
      <c r="A581">
        <v>1.6</v>
      </c>
      <c r="B581">
        <v>47.9</v>
      </c>
      <c r="C581">
        <f t="shared" si="63"/>
        <v>76.64</v>
      </c>
      <c r="D581">
        <f t="shared" si="64"/>
        <v>2.5600000000000005</v>
      </c>
      <c r="E581">
        <f t="shared" si="65"/>
        <v>43.451180896434785</v>
      </c>
      <c r="F581">
        <f t="shared" si="66"/>
        <v>4.4488191035652136</v>
      </c>
      <c r="G581">
        <f t="shared" si="67"/>
        <v>9.2877225544158948E-2</v>
      </c>
      <c r="H581">
        <f t="shared" si="68"/>
        <v>4.4488191035652136</v>
      </c>
      <c r="I581">
        <f t="shared" si="69"/>
        <v>19.791991416246791</v>
      </c>
    </row>
    <row r="582" spans="1:9">
      <c r="A582">
        <v>5</v>
      </c>
      <c r="B582">
        <v>30.337800000000001</v>
      </c>
      <c r="C582">
        <f t="shared" si="63"/>
        <v>151.68900000000002</v>
      </c>
      <c r="D582">
        <f t="shared" si="64"/>
        <v>25</v>
      </c>
      <c r="E582">
        <f t="shared" si="65"/>
        <v>27.714230107280535</v>
      </c>
      <c r="F582">
        <f t="shared" si="66"/>
        <v>2.6235698927194662</v>
      </c>
      <c r="G582">
        <f t="shared" si="67"/>
        <v>8.6478580935976435E-2</v>
      </c>
      <c r="H582">
        <f t="shared" si="68"/>
        <v>2.6235698927194662</v>
      </c>
      <c r="I582">
        <f t="shared" si="69"/>
        <v>6.8831189819840315</v>
      </c>
    </row>
    <row r="583" spans="1:9">
      <c r="A583">
        <v>6.3</v>
      </c>
      <c r="B583">
        <v>26.6722</v>
      </c>
      <c r="C583">
        <f t="shared" si="63"/>
        <v>168.03486000000001</v>
      </c>
      <c r="D583">
        <f t="shared" si="64"/>
        <v>39.69</v>
      </c>
      <c r="E583">
        <f t="shared" si="65"/>
        <v>21.697160687898027</v>
      </c>
      <c r="F583">
        <f t="shared" si="66"/>
        <v>4.9750393121019734</v>
      </c>
      <c r="G583">
        <f t="shared" si="67"/>
        <v>0.18652527021025536</v>
      </c>
      <c r="H583">
        <f t="shared" si="68"/>
        <v>4.9750393121019734</v>
      </c>
      <c r="I583">
        <f t="shared" si="69"/>
        <v>24.751016156960077</v>
      </c>
    </row>
    <row r="584" spans="1:9">
      <c r="A584">
        <v>2.5</v>
      </c>
      <c r="B584">
        <v>37.070999999999998</v>
      </c>
      <c r="C584">
        <f t="shared" si="63"/>
        <v>92.677499999999995</v>
      </c>
      <c r="D584">
        <f t="shared" si="64"/>
        <v>6.25</v>
      </c>
      <c r="E584">
        <f t="shared" si="65"/>
        <v>39.285517452246893</v>
      </c>
      <c r="F584">
        <f t="shared" si="66"/>
        <v>2.2145174522468949</v>
      </c>
      <c r="G584">
        <f t="shared" si="67"/>
        <v>5.9737192205413799E-2</v>
      </c>
      <c r="H584">
        <f t="shared" si="68"/>
        <v>-2.2145174522468949</v>
      </c>
      <c r="I584">
        <f t="shared" si="69"/>
        <v>4.9040875463060782</v>
      </c>
    </row>
    <row r="585" spans="1:9">
      <c r="A585">
        <v>1.8</v>
      </c>
      <c r="B585">
        <v>51.191499999999998</v>
      </c>
      <c r="C585">
        <f t="shared" si="63"/>
        <v>92.1447</v>
      </c>
      <c r="D585">
        <f t="shared" si="64"/>
        <v>3.24</v>
      </c>
      <c r="E585">
        <f t="shared" si="65"/>
        <v>42.525477908837473</v>
      </c>
      <c r="F585">
        <f t="shared" si="66"/>
        <v>8.6660220911625245</v>
      </c>
      <c r="G585">
        <f t="shared" si="67"/>
        <v>0.16928634814690965</v>
      </c>
      <c r="H585">
        <f t="shared" si="68"/>
        <v>8.6660220911625245</v>
      </c>
      <c r="I585">
        <f t="shared" si="69"/>
        <v>75.099938884516888</v>
      </c>
    </row>
    <row r="586" spans="1:9">
      <c r="A586">
        <v>3.8</v>
      </c>
      <c r="B586">
        <v>38.048400000000001</v>
      </c>
      <c r="C586">
        <f t="shared" si="63"/>
        <v>144.58392000000001</v>
      </c>
      <c r="D586">
        <f t="shared" si="64"/>
        <v>14.44</v>
      </c>
      <c r="E586">
        <f t="shared" si="65"/>
        <v>33.268448032864384</v>
      </c>
      <c r="F586">
        <f t="shared" si="66"/>
        <v>4.7799519671356165</v>
      </c>
      <c r="G586">
        <f t="shared" si="67"/>
        <v>0.12562819900799024</v>
      </c>
      <c r="H586">
        <f t="shared" si="68"/>
        <v>4.7799519671356165</v>
      </c>
      <c r="I586">
        <f t="shared" si="69"/>
        <v>22.847940808123649</v>
      </c>
    </row>
    <row r="587" spans="1:9">
      <c r="A587">
        <v>2.4</v>
      </c>
      <c r="B587">
        <v>43.104300000000002</v>
      </c>
      <c r="C587">
        <f t="shared" si="63"/>
        <v>103.45032</v>
      </c>
      <c r="D587">
        <f t="shared" si="64"/>
        <v>5.76</v>
      </c>
      <c r="E587">
        <f t="shared" si="65"/>
        <v>39.748368946045552</v>
      </c>
      <c r="F587">
        <f t="shared" si="66"/>
        <v>3.3559310539544498</v>
      </c>
      <c r="G587">
        <f t="shared" si="67"/>
        <v>7.7856062015957794E-2</v>
      </c>
      <c r="H587">
        <f t="shared" si="68"/>
        <v>3.3559310539544498</v>
      </c>
      <c r="I587">
        <f t="shared" si="69"/>
        <v>11.262273238895824</v>
      </c>
    </row>
    <row r="588" spans="1:9">
      <c r="A588">
        <v>3.5</v>
      </c>
      <c r="B588">
        <v>31.4</v>
      </c>
      <c r="C588">
        <f t="shared" si="63"/>
        <v>109.89999999999999</v>
      </c>
      <c r="D588">
        <f t="shared" si="64"/>
        <v>12.25</v>
      </c>
      <c r="E588">
        <f t="shared" si="65"/>
        <v>34.657002514260355</v>
      </c>
      <c r="F588">
        <f t="shared" si="66"/>
        <v>3.2570025142603569</v>
      </c>
      <c r="G588">
        <f t="shared" si="67"/>
        <v>0.10372619472166743</v>
      </c>
      <c r="H588">
        <f t="shared" si="68"/>
        <v>-3.2570025142603569</v>
      </c>
      <c r="I588">
        <f t="shared" si="69"/>
        <v>10.608065377898287</v>
      </c>
    </row>
    <row r="589" spans="1:9">
      <c r="A589">
        <v>3.5</v>
      </c>
      <c r="B589">
        <v>33.299999999999997</v>
      </c>
      <c r="C589">
        <f t="shared" si="63"/>
        <v>116.54999999999998</v>
      </c>
      <c r="D589">
        <f t="shared" si="64"/>
        <v>12.25</v>
      </c>
      <c r="E589">
        <f t="shared" si="65"/>
        <v>34.657002514260355</v>
      </c>
      <c r="F589">
        <f t="shared" si="66"/>
        <v>1.3570025142603583</v>
      </c>
      <c r="G589">
        <f t="shared" si="67"/>
        <v>4.0750826254064822E-2</v>
      </c>
      <c r="H589">
        <f t="shared" si="68"/>
        <v>-1.3570025142603583</v>
      </c>
      <c r="I589">
        <f t="shared" si="69"/>
        <v>1.841455823708934</v>
      </c>
    </row>
    <row r="590" spans="1:9">
      <c r="A590">
        <v>3.6</v>
      </c>
      <c r="B590">
        <v>35.6</v>
      </c>
      <c r="C590">
        <f t="shared" si="63"/>
        <v>128.16</v>
      </c>
      <c r="D590">
        <f t="shared" si="64"/>
        <v>12.96</v>
      </c>
      <c r="E590">
        <f t="shared" si="65"/>
        <v>34.194151020461696</v>
      </c>
      <c r="F590">
        <f t="shared" si="66"/>
        <v>1.4058489795383053</v>
      </c>
      <c r="G590">
        <f t="shared" si="67"/>
        <v>3.9490139874671495E-2</v>
      </c>
      <c r="H590">
        <f t="shared" si="68"/>
        <v>1.4058489795383053</v>
      </c>
      <c r="I590">
        <f t="shared" si="69"/>
        <v>1.9764113532688945</v>
      </c>
    </row>
    <row r="591" spans="1:9">
      <c r="A591">
        <v>2.5</v>
      </c>
      <c r="B591">
        <v>40.4</v>
      </c>
      <c r="C591">
        <f t="shared" si="63"/>
        <v>101</v>
      </c>
      <c r="D591">
        <f t="shared" si="64"/>
        <v>6.25</v>
      </c>
      <c r="E591">
        <f t="shared" si="65"/>
        <v>39.285517452246893</v>
      </c>
      <c r="F591">
        <f t="shared" si="66"/>
        <v>1.1144825477531057</v>
      </c>
      <c r="G591">
        <f t="shared" si="67"/>
        <v>2.7586201677057075E-2</v>
      </c>
      <c r="H591">
        <f t="shared" si="68"/>
        <v>1.1144825477531057</v>
      </c>
      <c r="I591">
        <f t="shared" si="69"/>
        <v>1.2420713492462536</v>
      </c>
    </row>
    <row r="592" spans="1:9">
      <c r="A592">
        <v>5.9</v>
      </c>
      <c r="B592">
        <v>27.2408</v>
      </c>
      <c r="C592">
        <f t="shared" si="63"/>
        <v>160.72072</v>
      </c>
      <c r="D592">
        <f t="shared" si="64"/>
        <v>34.81</v>
      </c>
      <c r="E592">
        <f t="shared" si="65"/>
        <v>23.548566663092643</v>
      </c>
      <c r="F592">
        <f t="shared" si="66"/>
        <v>3.692233336907357</v>
      </c>
      <c r="G592">
        <f t="shared" si="67"/>
        <v>0.13554056183766106</v>
      </c>
      <c r="H592">
        <f t="shared" si="68"/>
        <v>3.692233336907357</v>
      </c>
      <c r="I592">
        <f t="shared" si="69"/>
        <v>13.632587014170037</v>
      </c>
    </row>
    <row r="593" spans="1:9">
      <c r="A593">
        <v>4.7</v>
      </c>
      <c r="B593">
        <v>26.702200000000001</v>
      </c>
      <c r="C593">
        <f t="shared" si="63"/>
        <v>125.50034000000001</v>
      </c>
      <c r="D593">
        <f t="shared" si="64"/>
        <v>22.090000000000003</v>
      </c>
      <c r="E593">
        <f t="shared" si="65"/>
        <v>29.102784588676499</v>
      </c>
      <c r="F593">
        <f t="shared" si="66"/>
        <v>2.400584588676498</v>
      </c>
      <c r="G593">
        <f t="shared" si="67"/>
        <v>8.9902127490487593E-2</v>
      </c>
      <c r="H593">
        <f t="shared" si="68"/>
        <v>-2.400584588676498</v>
      </c>
      <c r="I593">
        <f t="shared" si="69"/>
        <v>5.7628063673911116</v>
      </c>
    </row>
    <row r="594" spans="1:9">
      <c r="A594">
        <v>1.6</v>
      </c>
      <c r="B594">
        <v>46.5047</v>
      </c>
      <c r="C594">
        <f t="shared" si="63"/>
        <v>74.407520000000005</v>
      </c>
      <c r="D594">
        <f t="shared" si="64"/>
        <v>2.5600000000000005</v>
      </c>
      <c r="E594">
        <f t="shared" si="65"/>
        <v>43.451180896434785</v>
      </c>
      <c r="F594">
        <f t="shared" si="66"/>
        <v>3.0535191035652147</v>
      </c>
      <c r="G594">
        <f t="shared" si="67"/>
        <v>6.5660440849316618E-2</v>
      </c>
      <c r="H594">
        <f t="shared" si="68"/>
        <v>3.0535191035652147</v>
      </c>
      <c r="I594">
        <f t="shared" si="69"/>
        <v>9.3239789158377118</v>
      </c>
    </row>
    <row r="595" spans="1:9">
      <c r="A595">
        <v>3</v>
      </c>
      <c r="B595">
        <v>35.9</v>
      </c>
      <c r="C595">
        <f t="shared" si="63"/>
        <v>107.69999999999999</v>
      </c>
      <c r="D595">
        <f t="shared" si="64"/>
        <v>9</v>
      </c>
      <c r="E595">
        <f t="shared" si="65"/>
        <v>36.971259983253624</v>
      </c>
      <c r="F595">
        <f t="shared" si="66"/>
        <v>1.0712599832536256</v>
      </c>
      <c r="G595">
        <f t="shared" si="67"/>
        <v>2.9840110954139989E-2</v>
      </c>
      <c r="H595">
        <f t="shared" si="68"/>
        <v>-1.0712599832536256</v>
      </c>
      <c r="I595">
        <f t="shared" si="69"/>
        <v>1.1475979517205581</v>
      </c>
    </row>
    <row r="596" spans="1:9">
      <c r="A596">
        <v>3.8</v>
      </c>
      <c r="B596">
        <v>35.359400000000001</v>
      </c>
      <c r="C596">
        <f t="shared" si="63"/>
        <v>134.36572000000001</v>
      </c>
      <c r="D596">
        <f t="shared" si="64"/>
        <v>14.44</v>
      </c>
      <c r="E596">
        <f t="shared" si="65"/>
        <v>33.268448032864384</v>
      </c>
      <c r="F596">
        <f t="shared" si="66"/>
        <v>2.0909519671356165</v>
      </c>
      <c r="G596">
        <f t="shared" si="67"/>
        <v>5.9134260398525325E-2</v>
      </c>
      <c r="H596">
        <f t="shared" si="68"/>
        <v>2.0909519671356165</v>
      </c>
      <c r="I596">
        <f t="shared" si="69"/>
        <v>4.372080128868304</v>
      </c>
    </row>
    <row r="597" spans="1:9">
      <c r="A597">
        <v>2</v>
      </c>
      <c r="B597">
        <v>41.2</v>
      </c>
      <c r="C597">
        <f t="shared" si="63"/>
        <v>82.4</v>
      </c>
      <c r="D597">
        <f t="shared" si="64"/>
        <v>4</v>
      </c>
      <c r="E597">
        <f t="shared" si="65"/>
        <v>41.599774921240169</v>
      </c>
      <c r="F597">
        <f t="shared" si="66"/>
        <v>0.39977492124016578</v>
      </c>
      <c r="G597">
        <f t="shared" si="67"/>
        <v>9.7032747873826639E-3</v>
      </c>
      <c r="H597">
        <f t="shared" si="68"/>
        <v>-0.39977492124016578</v>
      </c>
      <c r="I597">
        <f t="shared" si="69"/>
        <v>0.15981998765258076</v>
      </c>
    </row>
    <row r="598" spans="1:9">
      <c r="A598">
        <v>5.6</v>
      </c>
      <c r="B598">
        <v>23.110900000000001</v>
      </c>
      <c r="C598">
        <f t="shared" si="63"/>
        <v>129.42104</v>
      </c>
      <c r="D598">
        <f t="shared" si="64"/>
        <v>31.359999999999996</v>
      </c>
      <c r="E598">
        <f t="shared" si="65"/>
        <v>24.937121144488611</v>
      </c>
      <c r="F598">
        <f t="shared" si="66"/>
        <v>1.8262211444886098</v>
      </c>
      <c r="G598">
        <f t="shared" si="67"/>
        <v>7.9019905952974992E-2</v>
      </c>
      <c r="H598">
        <f t="shared" si="68"/>
        <v>-1.8262211444886098</v>
      </c>
      <c r="I598">
        <f t="shared" si="69"/>
        <v>3.3350836685772878</v>
      </c>
    </row>
    <row r="599" spans="1:9">
      <c r="A599">
        <v>3.5</v>
      </c>
      <c r="B599">
        <v>28.2</v>
      </c>
      <c r="C599">
        <f t="shared" si="63"/>
        <v>98.7</v>
      </c>
      <c r="D599">
        <f t="shared" si="64"/>
        <v>12.25</v>
      </c>
      <c r="E599">
        <f t="shared" si="65"/>
        <v>34.657002514260355</v>
      </c>
      <c r="F599">
        <f t="shared" si="66"/>
        <v>6.4570025142603562</v>
      </c>
      <c r="G599">
        <f t="shared" si="67"/>
        <v>0.22897172036384242</v>
      </c>
      <c r="H599">
        <f t="shared" si="68"/>
        <v>-6.4570025142603562</v>
      </c>
      <c r="I599">
        <f t="shared" si="69"/>
        <v>41.692881469164561</v>
      </c>
    </row>
    <row r="600" spans="1:9">
      <c r="A600">
        <v>4.5999999999999996</v>
      </c>
      <c r="B600">
        <v>25.229800000000001</v>
      </c>
      <c r="C600">
        <f t="shared" si="63"/>
        <v>116.05708</v>
      </c>
      <c r="D600">
        <f t="shared" si="64"/>
        <v>21.159999999999997</v>
      </c>
      <c r="E600">
        <f t="shared" si="65"/>
        <v>29.565636082475155</v>
      </c>
      <c r="F600">
        <f t="shared" si="66"/>
        <v>4.3358360824751543</v>
      </c>
      <c r="G600">
        <f t="shared" si="67"/>
        <v>0.17185376350486942</v>
      </c>
      <c r="H600">
        <f t="shared" si="68"/>
        <v>-4.3358360824751543</v>
      </c>
      <c r="I600">
        <f t="shared" si="69"/>
        <v>18.799474534093491</v>
      </c>
    </row>
    <row r="601" spans="1:9">
      <c r="A601">
        <v>4</v>
      </c>
      <c r="B601">
        <v>28.6</v>
      </c>
      <c r="C601">
        <f t="shared" si="63"/>
        <v>114.4</v>
      </c>
      <c r="D601">
        <f t="shared" si="64"/>
        <v>16</v>
      </c>
      <c r="E601">
        <f t="shared" si="65"/>
        <v>32.34274504526708</v>
      </c>
      <c r="F601">
        <f t="shared" si="66"/>
        <v>3.7427450452670783</v>
      </c>
      <c r="G601">
        <f t="shared" si="67"/>
        <v>0.13086521137297477</v>
      </c>
      <c r="H601">
        <f t="shared" si="68"/>
        <v>-3.7427450452670783</v>
      </c>
      <c r="I601">
        <f t="shared" si="69"/>
        <v>14.008140473871263</v>
      </c>
    </row>
    <row r="602" spans="1:9">
      <c r="A602">
        <v>6.2</v>
      </c>
      <c r="B602">
        <v>25.799900000000001</v>
      </c>
      <c r="C602">
        <f t="shared" si="63"/>
        <v>159.95938000000001</v>
      </c>
      <c r="D602">
        <f t="shared" si="64"/>
        <v>38.440000000000005</v>
      </c>
      <c r="E602">
        <f t="shared" si="65"/>
        <v>22.160012181696683</v>
      </c>
      <c r="F602">
        <f t="shared" si="66"/>
        <v>3.6398878183033183</v>
      </c>
      <c r="G602">
        <f t="shared" si="67"/>
        <v>0.14108147001745425</v>
      </c>
      <c r="H602">
        <f t="shared" si="68"/>
        <v>3.6398878183033183</v>
      </c>
      <c r="I602">
        <f t="shared" si="69"/>
        <v>13.248783329832891</v>
      </c>
    </row>
    <row r="603" spans="1:9">
      <c r="A603">
        <v>2</v>
      </c>
      <c r="B603">
        <v>38.995899999999999</v>
      </c>
      <c r="C603">
        <f t="shared" si="63"/>
        <v>77.991799999999998</v>
      </c>
      <c r="D603">
        <f t="shared" si="64"/>
        <v>4</v>
      </c>
      <c r="E603">
        <f t="shared" si="65"/>
        <v>41.599774921240169</v>
      </c>
      <c r="F603">
        <f t="shared" si="66"/>
        <v>2.6038749212401697</v>
      </c>
      <c r="G603">
        <f t="shared" si="67"/>
        <v>6.6773043351741335E-2</v>
      </c>
      <c r="H603">
        <f t="shared" si="68"/>
        <v>-2.6038749212401697</v>
      </c>
      <c r="I603">
        <f t="shared" si="69"/>
        <v>6.7801646054634999</v>
      </c>
    </row>
    <row r="604" spans="1:9">
      <c r="A604">
        <v>2.4</v>
      </c>
      <c r="B604">
        <v>36.700000000000003</v>
      </c>
      <c r="C604">
        <f t="shared" si="63"/>
        <v>88.08</v>
      </c>
      <c r="D604">
        <f t="shared" si="64"/>
        <v>5.76</v>
      </c>
      <c r="E604">
        <f t="shared" si="65"/>
        <v>39.748368946045552</v>
      </c>
      <c r="F604">
        <f t="shared" si="66"/>
        <v>3.0483689460455494</v>
      </c>
      <c r="G604">
        <f t="shared" si="67"/>
        <v>8.3061824142930493E-2</v>
      </c>
      <c r="H604">
        <f t="shared" si="68"/>
        <v>-3.0483689460455494</v>
      </c>
      <c r="I604">
        <f t="shared" si="69"/>
        <v>9.2925532312148533</v>
      </c>
    </row>
    <row r="605" spans="1:9">
      <c r="A605">
        <v>4.4000000000000004</v>
      </c>
      <c r="B605">
        <v>27.7</v>
      </c>
      <c r="C605">
        <f t="shared" si="63"/>
        <v>121.88000000000001</v>
      </c>
      <c r="D605">
        <f t="shared" si="64"/>
        <v>19.360000000000003</v>
      </c>
      <c r="E605">
        <f t="shared" si="65"/>
        <v>30.49133907007246</v>
      </c>
      <c r="F605">
        <f t="shared" si="66"/>
        <v>2.7913390700724605</v>
      </c>
      <c r="G605">
        <f t="shared" si="67"/>
        <v>0.10077036354052205</v>
      </c>
      <c r="H605">
        <f t="shared" si="68"/>
        <v>-2.7913390700724605</v>
      </c>
      <c r="I605">
        <f t="shared" si="69"/>
        <v>7.7915738041129883</v>
      </c>
    </row>
    <row r="606" spans="1:9">
      <c r="A606">
        <v>3</v>
      </c>
      <c r="B606">
        <v>35.267800000000001</v>
      </c>
      <c r="C606">
        <f t="shared" si="63"/>
        <v>105.80340000000001</v>
      </c>
      <c r="D606">
        <f t="shared" si="64"/>
        <v>9</v>
      </c>
      <c r="E606">
        <f t="shared" si="65"/>
        <v>36.971259983253624</v>
      </c>
      <c r="F606">
        <f t="shared" si="66"/>
        <v>1.703459983253623</v>
      </c>
      <c r="G606">
        <f t="shared" si="67"/>
        <v>4.8300715759237119E-2</v>
      </c>
      <c r="H606">
        <f t="shared" si="68"/>
        <v>-1.703459983253623</v>
      </c>
      <c r="I606">
        <f t="shared" si="69"/>
        <v>2.9017759145464335</v>
      </c>
    </row>
    <row r="607" spans="1:9">
      <c r="A607">
        <v>2.2000000000000002</v>
      </c>
      <c r="B607">
        <v>46.8</v>
      </c>
      <c r="C607">
        <f t="shared" si="63"/>
        <v>102.96000000000001</v>
      </c>
      <c r="D607">
        <f t="shared" si="64"/>
        <v>4.8400000000000007</v>
      </c>
      <c r="E607">
        <f t="shared" si="65"/>
        <v>40.674071933642857</v>
      </c>
      <c r="F607">
        <f t="shared" si="66"/>
        <v>6.1259280663571403</v>
      </c>
      <c r="G607">
        <f t="shared" si="67"/>
        <v>0.13089589885378505</v>
      </c>
      <c r="H607">
        <f t="shared" si="68"/>
        <v>6.1259280663571403</v>
      </c>
      <c r="I607">
        <f t="shared" si="69"/>
        <v>37.526994674182134</v>
      </c>
    </row>
    <row r="608" spans="1:9">
      <c r="A608">
        <v>2.5</v>
      </c>
      <c r="B608">
        <v>38.6</v>
      </c>
      <c r="C608">
        <f t="shared" si="63"/>
        <v>96.5</v>
      </c>
      <c r="D608">
        <f t="shared" si="64"/>
        <v>6.25</v>
      </c>
      <c r="E608">
        <f t="shared" si="65"/>
        <v>39.285517452246893</v>
      </c>
      <c r="F608">
        <f t="shared" si="66"/>
        <v>0.68551745224689142</v>
      </c>
      <c r="G608">
        <f t="shared" si="67"/>
        <v>1.7759519488261436E-2</v>
      </c>
      <c r="H608">
        <f t="shared" si="68"/>
        <v>-0.68551745224689142</v>
      </c>
      <c r="I608">
        <f t="shared" si="69"/>
        <v>0.46993417733506904</v>
      </c>
    </row>
    <row r="609" spans="1:9">
      <c r="A609">
        <v>8</v>
      </c>
      <c r="B609">
        <v>17.8</v>
      </c>
      <c r="C609">
        <f t="shared" si="63"/>
        <v>142.4</v>
      </c>
      <c r="D609">
        <f t="shared" si="64"/>
        <v>64</v>
      </c>
      <c r="E609">
        <f t="shared" si="65"/>
        <v>13.828685293320902</v>
      </c>
      <c r="F609">
        <f t="shared" si="66"/>
        <v>3.9713147066790988</v>
      </c>
      <c r="G609">
        <f t="shared" si="67"/>
        <v>0.22310756779096061</v>
      </c>
      <c r="H609">
        <f t="shared" si="68"/>
        <v>3.9713147066790988</v>
      </c>
      <c r="I609">
        <f t="shared" si="69"/>
        <v>15.771340499485696</v>
      </c>
    </row>
    <row r="610" spans="1:9">
      <c r="A610">
        <v>5.3</v>
      </c>
      <c r="B610">
        <v>28.993500000000001</v>
      </c>
      <c r="C610">
        <f t="shared" si="63"/>
        <v>153.66555</v>
      </c>
      <c r="D610">
        <f t="shared" si="64"/>
        <v>28.09</v>
      </c>
      <c r="E610">
        <f t="shared" si="65"/>
        <v>26.325675625884571</v>
      </c>
      <c r="F610">
        <f t="shared" si="66"/>
        <v>2.6678243741154297</v>
      </c>
      <c r="G610">
        <f t="shared" si="67"/>
        <v>9.2014567889886684E-2</v>
      </c>
      <c r="H610">
        <f t="shared" si="68"/>
        <v>2.6678243741154297</v>
      </c>
      <c r="I610">
        <f t="shared" si="69"/>
        <v>7.1172868911243841</v>
      </c>
    </row>
    <row r="611" spans="1:9">
      <c r="A611">
        <v>2</v>
      </c>
      <c r="B611">
        <v>39.7256</v>
      </c>
      <c r="C611">
        <f t="shared" si="63"/>
        <v>79.4512</v>
      </c>
      <c r="D611">
        <f t="shared" si="64"/>
        <v>4</v>
      </c>
      <c r="E611">
        <f t="shared" si="65"/>
        <v>41.599774921240169</v>
      </c>
      <c r="F611">
        <f t="shared" si="66"/>
        <v>1.8741749212401686</v>
      </c>
      <c r="G611">
        <f t="shared" si="67"/>
        <v>4.7178014208474346E-2</v>
      </c>
      <c r="H611">
        <f t="shared" si="68"/>
        <v>-1.8741749212401686</v>
      </c>
      <c r="I611">
        <f t="shared" si="69"/>
        <v>3.5125316354055922</v>
      </c>
    </row>
    <row r="612" spans="1:9">
      <c r="A612">
        <v>2.4</v>
      </c>
      <c r="B612">
        <v>44.4</v>
      </c>
      <c r="C612">
        <f t="shared" si="63"/>
        <v>106.55999999999999</v>
      </c>
      <c r="D612">
        <f t="shared" si="64"/>
        <v>5.76</v>
      </c>
      <c r="E612">
        <f t="shared" si="65"/>
        <v>39.748368946045552</v>
      </c>
      <c r="F612">
        <f t="shared" si="66"/>
        <v>4.6516310539544463</v>
      </c>
      <c r="G612">
        <f t="shared" si="67"/>
        <v>0.10476646517915419</v>
      </c>
      <c r="H612">
        <f t="shared" si="68"/>
        <v>4.6516310539544463</v>
      </c>
      <c r="I612">
        <f t="shared" si="69"/>
        <v>21.637671462113353</v>
      </c>
    </row>
    <row r="613" spans="1:9">
      <c r="A613">
        <v>4</v>
      </c>
      <c r="B613">
        <v>28.654900000000001</v>
      </c>
      <c r="C613">
        <f t="shared" si="63"/>
        <v>114.61960000000001</v>
      </c>
      <c r="D613">
        <f t="shared" si="64"/>
        <v>16</v>
      </c>
      <c r="E613">
        <f t="shared" si="65"/>
        <v>32.34274504526708</v>
      </c>
      <c r="F613">
        <f t="shared" si="66"/>
        <v>3.6878450452670783</v>
      </c>
      <c r="G613">
        <f t="shared" si="67"/>
        <v>0.12869858367214956</v>
      </c>
      <c r="H613">
        <f t="shared" si="68"/>
        <v>-3.6878450452670783</v>
      </c>
      <c r="I613">
        <f t="shared" si="69"/>
        <v>13.600201077900939</v>
      </c>
    </row>
    <row r="614" spans="1:9">
      <c r="A614">
        <v>4.8</v>
      </c>
      <c r="B614">
        <v>26.228300000000001</v>
      </c>
      <c r="C614">
        <f t="shared" si="63"/>
        <v>125.89583999999999</v>
      </c>
      <c r="D614">
        <f t="shared" si="64"/>
        <v>23.04</v>
      </c>
      <c r="E614">
        <f t="shared" si="65"/>
        <v>28.639933094877843</v>
      </c>
      <c r="F614">
        <f t="shared" si="66"/>
        <v>2.4116330948778426</v>
      </c>
      <c r="G614">
        <f t="shared" si="67"/>
        <v>9.194774708531786E-2</v>
      </c>
      <c r="H614">
        <f t="shared" si="68"/>
        <v>-2.4116330948778426</v>
      </c>
      <c r="I614">
        <f t="shared" si="69"/>
        <v>5.8159741843100816</v>
      </c>
    </row>
    <row r="615" spans="1:9">
      <c r="A615">
        <v>2.7</v>
      </c>
      <c r="B615">
        <v>35.700000000000003</v>
      </c>
      <c r="C615">
        <f t="shared" si="63"/>
        <v>96.390000000000015</v>
      </c>
      <c r="D615">
        <f t="shared" si="64"/>
        <v>7.2900000000000009</v>
      </c>
      <c r="E615">
        <f t="shared" si="65"/>
        <v>38.359814464649588</v>
      </c>
      <c r="F615">
        <f t="shared" si="66"/>
        <v>2.6598144646495854</v>
      </c>
      <c r="G615">
        <f t="shared" si="67"/>
        <v>7.4504606852929561E-2</v>
      </c>
      <c r="H615">
        <f t="shared" si="68"/>
        <v>-2.6598144646495854</v>
      </c>
      <c r="I615">
        <f t="shared" si="69"/>
        <v>7.0746129863591607</v>
      </c>
    </row>
    <row r="616" spans="1:9">
      <c r="A616">
        <v>3.5</v>
      </c>
      <c r="B616">
        <v>33.5</v>
      </c>
      <c r="C616">
        <f t="shared" si="63"/>
        <v>117.25</v>
      </c>
      <c r="D616">
        <f t="shared" si="64"/>
        <v>12.25</v>
      </c>
      <c r="E616">
        <f t="shared" si="65"/>
        <v>34.657002514260355</v>
      </c>
      <c r="F616">
        <f t="shared" si="66"/>
        <v>1.1570025142603555</v>
      </c>
      <c r="G616">
        <f t="shared" si="67"/>
        <v>3.4537388485383749E-2</v>
      </c>
      <c r="H616">
        <f t="shared" si="68"/>
        <v>-1.1570025142603555</v>
      </c>
      <c r="I616">
        <f t="shared" si="69"/>
        <v>1.3386548180047841</v>
      </c>
    </row>
    <row r="617" spans="1:9">
      <c r="A617">
        <v>4.7</v>
      </c>
      <c r="B617">
        <v>25.510200000000001</v>
      </c>
      <c r="C617">
        <f t="shared" si="63"/>
        <v>119.89794000000001</v>
      </c>
      <c r="D617">
        <f t="shared" si="64"/>
        <v>22.090000000000003</v>
      </c>
      <c r="E617">
        <f t="shared" si="65"/>
        <v>29.102784588676499</v>
      </c>
      <c r="F617">
        <f t="shared" si="66"/>
        <v>3.5925845886764982</v>
      </c>
      <c r="G617">
        <f t="shared" si="67"/>
        <v>0.14082933840881287</v>
      </c>
      <c r="H617">
        <f t="shared" si="68"/>
        <v>-3.5925845886764982</v>
      </c>
      <c r="I617">
        <f t="shared" si="69"/>
        <v>12.906664026795884</v>
      </c>
    </row>
    <row r="618" spans="1:9">
      <c r="A618">
        <v>3.6</v>
      </c>
      <c r="B618">
        <v>27.581099999999999</v>
      </c>
      <c r="C618">
        <f t="shared" si="63"/>
        <v>99.291960000000003</v>
      </c>
      <c r="D618">
        <f t="shared" si="64"/>
        <v>12.96</v>
      </c>
      <c r="E618">
        <f t="shared" si="65"/>
        <v>34.194151020461696</v>
      </c>
      <c r="F618">
        <f t="shared" si="66"/>
        <v>6.6130510204616968</v>
      </c>
      <c r="G618">
        <f t="shared" si="67"/>
        <v>0.23976748644766513</v>
      </c>
      <c r="H618">
        <f t="shared" si="68"/>
        <v>-6.6130510204616968</v>
      </c>
      <c r="I618">
        <f t="shared" si="69"/>
        <v>43.732443799229486</v>
      </c>
    </row>
    <row r="619" spans="1:9">
      <c r="A619">
        <v>2.5</v>
      </c>
      <c r="B619">
        <v>51.6</v>
      </c>
      <c r="C619">
        <f t="shared" si="63"/>
        <v>129</v>
      </c>
      <c r="D619">
        <f t="shared" si="64"/>
        <v>6.25</v>
      </c>
      <c r="E619">
        <f t="shared" si="65"/>
        <v>39.285517452246893</v>
      </c>
      <c r="F619">
        <f t="shared" si="66"/>
        <v>12.314482547753109</v>
      </c>
      <c r="G619">
        <f t="shared" si="67"/>
        <v>0.2386527625533548</v>
      </c>
      <c r="H619">
        <f t="shared" si="68"/>
        <v>12.314482547753109</v>
      </c>
      <c r="I619">
        <f t="shared" si="69"/>
        <v>151.6464804189159</v>
      </c>
    </row>
    <row r="620" spans="1:9">
      <c r="A620">
        <v>2.5</v>
      </c>
      <c r="B620">
        <v>32.910299999999999</v>
      </c>
      <c r="C620">
        <f t="shared" si="63"/>
        <v>82.275750000000002</v>
      </c>
      <c r="D620">
        <f t="shared" si="64"/>
        <v>6.25</v>
      </c>
      <c r="E620">
        <f t="shared" si="65"/>
        <v>39.285517452246893</v>
      </c>
      <c r="F620">
        <f t="shared" si="66"/>
        <v>6.3752174522468934</v>
      </c>
      <c r="G620">
        <f t="shared" si="67"/>
        <v>0.19371496012637057</v>
      </c>
      <c r="H620">
        <f t="shared" si="68"/>
        <v>-6.3752174522468934</v>
      </c>
      <c r="I620">
        <f t="shared" si="69"/>
        <v>40.643397563433368</v>
      </c>
    </row>
    <row r="621" spans="1:9">
      <c r="A621">
        <v>2</v>
      </c>
      <c r="B621">
        <v>41.0456</v>
      </c>
      <c r="C621">
        <f t="shared" si="63"/>
        <v>82.091200000000001</v>
      </c>
      <c r="D621">
        <f t="shared" si="64"/>
        <v>4</v>
      </c>
      <c r="E621">
        <f t="shared" si="65"/>
        <v>41.599774921240169</v>
      </c>
      <c r="F621">
        <f t="shared" si="66"/>
        <v>0.55417492124016832</v>
      </c>
      <c r="G621">
        <f t="shared" si="67"/>
        <v>1.3501445252113949E-2</v>
      </c>
      <c r="H621">
        <f t="shared" si="68"/>
        <v>-0.55417492124016832</v>
      </c>
      <c r="I621">
        <f t="shared" si="69"/>
        <v>0.30710984333154678</v>
      </c>
    </row>
    <row r="622" spans="1:9">
      <c r="A622">
        <v>5.6</v>
      </c>
      <c r="B622">
        <v>24.947700000000001</v>
      </c>
      <c r="C622">
        <f t="shared" si="63"/>
        <v>139.70712</v>
      </c>
      <c r="D622">
        <f t="shared" si="64"/>
        <v>31.359999999999996</v>
      </c>
      <c r="E622">
        <f t="shared" si="65"/>
        <v>24.937121144488611</v>
      </c>
      <c r="F622">
        <f t="shared" si="66"/>
        <v>1.0578855511390373E-2</v>
      </c>
      <c r="G622">
        <f t="shared" si="67"/>
        <v>4.2404131488635717E-4</v>
      </c>
      <c r="H622">
        <f t="shared" si="68"/>
        <v>1.0578855511390373E-2</v>
      </c>
      <c r="I622">
        <f t="shared" si="69"/>
        <v>1.1191218393087446E-4</v>
      </c>
    </row>
    <row r="623" spans="1:9">
      <c r="A623">
        <v>5.4</v>
      </c>
      <c r="B623">
        <v>27.0426</v>
      </c>
      <c r="C623">
        <f t="shared" si="63"/>
        <v>146.03004000000001</v>
      </c>
      <c r="D623">
        <f t="shared" si="64"/>
        <v>29.160000000000004</v>
      </c>
      <c r="E623">
        <f t="shared" si="65"/>
        <v>25.862824132085915</v>
      </c>
      <c r="F623">
        <f t="shared" si="66"/>
        <v>1.1797758679140848</v>
      </c>
      <c r="G623">
        <f t="shared" si="67"/>
        <v>4.3626569483484756E-2</v>
      </c>
      <c r="H623">
        <f t="shared" si="68"/>
        <v>1.1797758679140848</v>
      </c>
      <c r="I623">
        <f t="shared" si="69"/>
        <v>1.3918710985124321</v>
      </c>
    </row>
    <row r="624" spans="1:9">
      <c r="A624">
        <v>2.5</v>
      </c>
      <c r="B624">
        <v>42.699800000000003</v>
      </c>
      <c r="C624">
        <f t="shared" si="63"/>
        <v>106.74950000000001</v>
      </c>
      <c r="D624">
        <f t="shared" si="64"/>
        <v>6.25</v>
      </c>
      <c r="E624">
        <f t="shared" si="65"/>
        <v>39.285517452246893</v>
      </c>
      <c r="F624">
        <f t="shared" si="66"/>
        <v>3.4142825477531105</v>
      </c>
      <c r="G624">
        <f t="shared" si="67"/>
        <v>7.9960153156527908E-2</v>
      </c>
      <c r="H624">
        <f t="shared" si="68"/>
        <v>3.4142825477531105</v>
      </c>
      <c r="I624">
        <f t="shared" si="69"/>
        <v>11.657325315891471</v>
      </c>
    </row>
    <row r="625" spans="1:9">
      <c r="A625">
        <v>3.6</v>
      </c>
      <c r="B625">
        <v>33</v>
      </c>
      <c r="C625">
        <f t="shared" si="63"/>
        <v>118.8</v>
      </c>
      <c r="D625">
        <f t="shared" si="64"/>
        <v>12.96</v>
      </c>
      <c r="E625">
        <f t="shared" si="65"/>
        <v>34.194151020461696</v>
      </c>
      <c r="F625">
        <f t="shared" si="66"/>
        <v>1.1941510204616961</v>
      </c>
      <c r="G625">
        <f t="shared" si="67"/>
        <v>3.6186394559445334E-2</v>
      </c>
      <c r="H625">
        <f t="shared" si="68"/>
        <v>-1.1941510204616961</v>
      </c>
      <c r="I625">
        <f t="shared" si="69"/>
        <v>1.42599665966971</v>
      </c>
    </row>
    <row r="626" spans="1:9">
      <c r="A626">
        <v>2.5</v>
      </c>
      <c r="B626">
        <v>40.200000000000003</v>
      </c>
      <c r="C626">
        <f t="shared" si="63"/>
        <v>100.5</v>
      </c>
      <c r="D626">
        <f t="shared" si="64"/>
        <v>6.25</v>
      </c>
      <c r="E626">
        <f t="shared" si="65"/>
        <v>39.285517452246893</v>
      </c>
      <c r="F626">
        <f t="shared" si="66"/>
        <v>0.91448254775311</v>
      </c>
      <c r="G626">
        <f t="shared" si="67"/>
        <v>2.2748322083410696E-2</v>
      </c>
      <c r="H626">
        <f t="shared" si="68"/>
        <v>0.91448254775311</v>
      </c>
      <c r="I626">
        <f t="shared" si="69"/>
        <v>0.83627833014501907</v>
      </c>
    </row>
    <row r="627" spans="1:9">
      <c r="A627">
        <v>3.5</v>
      </c>
      <c r="B627">
        <v>36.4</v>
      </c>
      <c r="C627">
        <f t="shared" si="63"/>
        <v>127.39999999999999</v>
      </c>
      <c r="D627">
        <f t="shared" si="64"/>
        <v>12.25</v>
      </c>
      <c r="E627">
        <f t="shared" si="65"/>
        <v>34.657002514260355</v>
      </c>
      <c r="F627">
        <f t="shared" si="66"/>
        <v>1.7429974857396431</v>
      </c>
      <c r="G627">
        <f t="shared" si="67"/>
        <v>4.7884546311528657E-2</v>
      </c>
      <c r="H627">
        <f t="shared" si="68"/>
        <v>1.7429974857396431</v>
      </c>
      <c r="I627">
        <f t="shared" si="69"/>
        <v>3.0380402352947171</v>
      </c>
    </row>
    <row r="628" spans="1:9">
      <c r="A628">
        <v>3.5</v>
      </c>
      <c r="B628">
        <v>31.5</v>
      </c>
      <c r="C628">
        <f t="shared" si="63"/>
        <v>110.25</v>
      </c>
      <c r="D628">
        <f t="shared" si="64"/>
        <v>12.25</v>
      </c>
      <c r="E628">
        <f t="shared" si="65"/>
        <v>34.657002514260355</v>
      </c>
      <c r="F628">
        <f t="shared" si="66"/>
        <v>3.1570025142603555</v>
      </c>
      <c r="G628">
        <f t="shared" si="67"/>
        <v>0.10022230204001129</v>
      </c>
      <c r="H628">
        <f t="shared" si="68"/>
        <v>-3.1570025142603555</v>
      </c>
      <c r="I628">
        <f t="shared" si="69"/>
        <v>9.9666648750462059</v>
      </c>
    </row>
    <row r="629" spans="1:9">
      <c r="A629">
        <v>2.4</v>
      </c>
      <c r="B629">
        <v>41.699800000000003</v>
      </c>
      <c r="C629">
        <f t="shared" si="63"/>
        <v>100.07952</v>
      </c>
      <c r="D629">
        <f t="shared" si="64"/>
        <v>5.76</v>
      </c>
      <c r="E629">
        <f t="shared" si="65"/>
        <v>39.748368946045552</v>
      </c>
      <c r="F629">
        <f t="shared" si="66"/>
        <v>1.951431053954451</v>
      </c>
      <c r="G629">
        <f t="shared" si="67"/>
        <v>4.6797132215369158E-2</v>
      </c>
      <c r="H629">
        <f t="shared" si="68"/>
        <v>1.951431053954451</v>
      </c>
      <c r="I629">
        <f t="shared" si="69"/>
        <v>3.8080831583377797</v>
      </c>
    </row>
    <row r="630" spans="1:9">
      <c r="A630">
        <v>2.9</v>
      </c>
      <c r="B630">
        <v>35.5</v>
      </c>
      <c r="C630">
        <f t="shared" si="63"/>
        <v>102.95</v>
      </c>
      <c r="D630">
        <f t="shared" si="64"/>
        <v>8.41</v>
      </c>
      <c r="E630">
        <f t="shared" si="65"/>
        <v>37.434111477052276</v>
      </c>
      <c r="F630">
        <f t="shared" si="66"/>
        <v>1.9341114770522765</v>
      </c>
      <c r="G630">
        <f t="shared" si="67"/>
        <v>5.4482013438092294E-2</v>
      </c>
      <c r="H630">
        <f t="shared" si="68"/>
        <v>-1.9341114770522765</v>
      </c>
      <c r="I630">
        <f t="shared" si="69"/>
        <v>3.7407872056653386</v>
      </c>
    </row>
    <row r="631" spans="1:9">
      <c r="A631">
        <v>1.6</v>
      </c>
      <c r="B631">
        <v>48.9</v>
      </c>
      <c r="C631">
        <f t="shared" si="63"/>
        <v>78.240000000000009</v>
      </c>
      <c r="D631">
        <f t="shared" si="64"/>
        <v>2.5600000000000005</v>
      </c>
      <c r="E631">
        <f t="shared" si="65"/>
        <v>43.451180896434785</v>
      </c>
      <c r="F631">
        <f t="shared" si="66"/>
        <v>5.4488191035652136</v>
      </c>
      <c r="G631">
        <f t="shared" si="67"/>
        <v>0.11142779352894097</v>
      </c>
      <c r="H631">
        <f t="shared" si="68"/>
        <v>5.4488191035652136</v>
      </c>
      <c r="I631">
        <f t="shared" si="69"/>
        <v>29.689629623377218</v>
      </c>
    </row>
    <row r="632" spans="1:9">
      <c r="A632">
        <v>3.5</v>
      </c>
      <c r="B632">
        <v>35</v>
      </c>
      <c r="C632">
        <f t="shared" si="63"/>
        <v>122.5</v>
      </c>
      <c r="D632">
        <f t="shared" si="64"/>
        <v>12.25</v>
      </c>
      <c r="E632">
        <f t="shared" si="65"/>
        <v>34.657002514260355</v>
      </c>
      <c r="F632">
        <f t="shared" si="66"/>
        <v>0.3429974857396445</v>
      </c>
      <c r="G632">
        <f t="shared" si="67"/>
        <v>9.7999281639898437E-3</v>
      </c>
      <c r="H632">
        <f t="shared" si="68"/>
        <v>0.3429974857396445</v>
      </c>
      <c r="I632">
        <f t="shared" si="69"/>
        <v>0.11764727522371764</v>
      </c>
    </row>
    <row r="633" spans="1:9">
      <c r="A633">
        <v>6.3</v>
      </c>
      <c r="B633">
        <v>19.7</v>
      </c>
      <c r="C633">
        <f t="shared" si="63"/>
        <v>124.10999999999999</v>
      </c>
      <c r="D633">
        <f t="shared" si="64"/>
        <v>39.69</v>
      </c>
      <c r="E633">
        <f t="shared" si="65"/>
        <v>21.697160687898027</v>
      </c>
      <c r="F633">
        <f t="shared" si="66"/>
        <v>1.9971606878980275</v>
      </c>
      <c r="G633">
        <f t="shared" si="67"/>
        <v>0.10137871512172729</v>
      </c>
      <c r="H633">
        <f t="shared" si="68"/>
        <v>-1.9971606878980275</v>
      </c>
      <c r="I633">
        <f t="shared" si="69"/>
        <v>3.9886508132853224</v>
      </c>
    </row>
    <row r="634" spans="1:9">
      <c r="A634">
        <v>2</v>
      </c>
      <c r="B634">
        <v>35</v>
      </c>
      <c r="C634">
        <f t="shared" si="63"/>
        <v>70</v>
      </c>
      <c r="D634">
        <f t="shared" si="64"/>
        <v>4</v>
      </c>
      <c r="E634">
        <f t="shared" si="65"/>
        <v>41.599774921240169</v>
      </c>
      <c r="F634">
        <f t="shared" si="66"/>
        <v>6.5997749212401686</v>
      </c>
      <c r="G634">
        <f t="shared" si="67"/>
        <v>0.1885649977497191</v>
      </c>
      <c r="H634">
        <f t="shared" si="68"/>
        <v>-6.5997749212401686</v>
      </c>
      <c r="I634">
        <f t="shared" si="69"/>
        <v>43.557029011030671</v>
      </c>
    </row>
    <row r="635" spans="1:9">
      <c r="A635">
        <v>3</v>
      </c>
      <c r="B635">
        <v>39.710299999999997</v>
      </c>
      <c r="C635">
        <f t="shared" si="63"/>
        <v>119.1309</v>
      </c>
      <c r="D635">
        <f t="shared" si="64"/>
        <v>9</v>
      </c>
      <c r="E635">
        <f t="shared" si="65"/>
        <v>36.971259983253624</v>
      </c>
      <c r="F635">
        <f t="shared" si="66"/>
        <v>2.7390400167463724</v>
      </c>
      <c r="G635">
        <f t="shared" si="67"/>
        <v>6.8975555882135678E-2</v>
      </c>
      <c r="H635">
        <f t="shared" si="68"/>
        <v>2.7390400167463724</v>
      </c>
      <c r="I635">
        <f t="shared" si="69"/>
        <v>7.502340213337968</v>
      </c>
    </row>
    <row r="636" spans="1:9">
      <c r="A636">
        <v>3.7</v>
      </c>
      <c r="B636">
        <v>30.5</v>
      </c>
      <c r="C636">
        <f t="shared" si="63"/>
        <v>112.85000000000001</v>
      </c>
      <c r="D636">
        <f t="shared" si="64"/>
        <v>13.690000000000001</v>
      </c>
      <c r="E636">
        <f t="shared" si="65"/>
        <v>33.731299526663044</v>
      </c>
      <c r="F636">
        <f t="shared" si="66"/>
        <v>3.2312995266630438</v>
      </c>
      <c r="G636">
        <f t="shared" si="67"/>
        <v>0.1059442467758375</v>
      </c>
      <c r="H636">
        <f t="shared" si="68"/>
        <v>-3.2312995266630438</v>
      </c>
      <c r="I636">
        <f t="shared" si="69"/>
        <v>10.441296631012811</v>
      </c>
    </row>
    <row r="637" spans="1:9">
      <c r="A637">
        <v>6.5</v>
      </c>
      <c r="B637">
        <v>19.899999999999999</v>
      </c>
      <c r="C637">
        <f t="shared" si="63"/>
        <v>129.35</v>
      </c>
      <c r="D637">
        <f t="shared" si="64"/>
        <v>42.25</v>
      </c>
      <c r="E637">
        <f t="shared" si="65"/>
        <v>20.771457700300719</v>
      </c>
      <c r="F637">
        <f t="shared" si="66"/>
        <v>0.87145770030072001</v>
      </c>
      <c r="G637">
        <f t="shared" si="67"/>
        <v>4.3791844236217091E-2</v>
      </c>
      <c r="H637">
        <f t="shared" si="68"/>
        <v>-0.87145770030072001</v>
      </c>
      <c r="I637">
        <f t="shared" si="69"/>
        <v>0.75943852341341955</v>
      </c>
    </row>
    <row r="638" spans="1:9">
      <c r="A638">
        <v>3</v>
      </c>
      <c r="B638">
        <v>35.460599999999999</v>
      </c>
      <c r="C638">
        <f t="shared" si="63"/>
        <v>106.3818</v>
      </c>
      <c r="D638">
        <f t="shared" si="64"/>
        <v>9</v>
      </c>
      <c r="E638">
        <f t="shared" si="65"/>
        <v>36.971259983253624</v>
      </c>
      <c r="F638">
        <f t="shared" si="66"/>
        <v>1.5106599832536247</v>
      </c>
      <c r="G638">
        <f t="shared" si="67"/>
        <v>4.2601083547757927E-2</v>
      </c>
      <c r="H638">
        <f t="shared" si="68"/>
        <v>-1.5106599832536247</v>
      </c>
      <c r="I638">
        <f t="shared" si="69"/>
        <v>2.2820935850038415</v>
      </c>
    </row>
    <row r="639" spans="1:9">
      <c r="A639">
        <v>5.3</v>
      </c>
      <c r="B639">
        <v>27.9</v>
      </c>
      <c r="C639">
        <f t="shared" si="63"/>
        <v>147.86999999999998</v>
      </c>
      <c r="D639">
        <f t="shared" si="64"/>
        <v>28.09</v>
      </c>
      <c r="E639">
        <f t="shared" si="65"/>
        <v>26.325675625884571</v>
      </c>
      <c r="F639">
        <f t="shared" si="66"/>
        <v>1.5743243741154274</v>
      </c>
      <c r="G639">
        <f t="shared" si="67"/>
        <v>5.6427396921699909E-2</v>
      </c>
      <c r="H639">
        <f t="shared" si="68"/>
        <v>1.5743243741154274</v>
      </c>
      <c r="I639">
        <f t="shared" si="69"/>
        <v>2.4784972349339323</v>
      </c>
    </row>
    <row r="640" spans="1:9">
      <c r="A640">
        <v>3.5</v>
      </c>
      <c r="B640">
        <v>35</v>
      </c>
      <c r="C640">
        <f t="shared" si="63"/>
        <v>122.5</v>
      </c>
      <c r="D640">
        <f t="shared" si="64"/>
        <v>12.25</v>
      </c>
      <c r="E640">
        <f t="shared" si="65"/>
        <v>34.657002514260355</v>
      </c>
      <c r="F640">
        <f t="shared" si="66"/>
        <v>0.3429974857396445</v>
      </c>
      <c r="G640">
        <f t="shared" si="67"/>
        <v>9.7999281639898437E-3</v>
      </c>
      <c r="H640">
        <f t="shared" si="68"/>
        <v>0.3429974857396445</v>
      </c>
      <c r="I640">
        <f t="shared" si="69"/>
        <v>0.11764727522371764</v>
      </c>
    </row>
    <row r="641" spans="1:9">
      <c r="A641">
        <v>4</v>
      </c>
      <c r="B641">
        <v>27.9711</v>
      </c>
      <c r="C641">
        <f t="shared" si="63"/>
        <v>111.8844</v>
      </c>
      <c r="D641">
        <f t="shared" si="64"/>
        <v>16</v>
      </c>
      <c r="E641">
        <f t="shared" si="65"/>
        <v>32.34274504526708</v>
      </c>
      <c r="F641">
        <f t="shared" si="66"/>
        <v>4.3716450452670799</v>
      </c>
      <c r="G641">
        <f t="shared" si="67"/>
        <v>0.15629149533865597</v>
      </c>
      <c r="H641">
        <f t="shared" si="68"/>
        <v>-4.3716450452670799</v>
      </c>
      <c r="I641">
        <f t="shared" si="69"/>
        <v>19.111280401808209</v>
      </c>
    </row>
    <row r="642" spans="1:9">
      <c r="A642">
        <v>5.7</v>
      </c>
      <c r="B642">
        <v>24.220600000000001</v>
      </c>
      <c r="C642">
        <f t="shared" si="63"/>
        <v>138.05742000000001</v>
      </c>
      <c r="D642">
        <f t="shared" si="64"/>
        <v>32.49</v>
      </c>
      <c r="E642">
        <f t="shared" si="65"/>
        <v>24.474269650689955</v>
      </c>
      <c r="F642">
        <f t="shared" si="66"/>
        <v>0.25366965068995384</v>
      </c>
      <c r="G642">
        <f t="shared" si="67"/>
        <v>1.0473301680798734E-2</v>
      </c>
      <c r="H642">
        <f t="shared" si="68"/>
        <v>-0.25366965068995384</v>
      </c>
      <c r="I642">
        <f t="shared" si="69"/>
        <v>6.4348291681163197E-2</v>
      </c>
    </row>
    <row r="643" spans="1:9">
      <c r="A643">
        <v>2.5</v>
      </c>
      <c r="B643">
        <v>34.143500000000003</v>
      </c>
      <c r="C643">
        <f t="shared" ref="C643:C706" si="70">(A643*B643)</f>
        <v>85.358750000000015</v>
      </c>
      <c r="D643">
        <f t="shared" ref="D643:D706" si="71">(A643^2)</f>
        <v>6.25</v>
      </c>
      <c r="E643">
        <f t="shared" ref="E643:E706" si="72">($L$30+$L$29*A643)</f>
        <v>39.285517452246893</v>
      </c>
      <c r="F643">
        <f t="shared" ref="F643:F706" si="73">ABS(B643-E643)</f>
        <v>5.1420174522468898</v>
      </c>
      <c r="G643">
        <f t="shared" ref="G643:G706" si="74">F643/B643</f>
        <v>0.15060018604556913</v>
      </c>
      <c r="H643">
        <f t="shared" ref="H643:H706" si="75">B643-E643</f>
        <v>-5.1420174522468898</v>
      </c>
      <c r="I643">
        <f t="shared" ref="I643:I706" si="76">H643^2</f>
        <v>26.440343479211595</v>
      </c>
    </row>
    <row r="644" spans="1:9">
      <c r="A644">
        <v>3</v>
      </c>
      <c r="B644">
        <v>39.710299999999997</v>
      </c>
      <c r="C644">
        <f t="shared" si="70"/>
        <v>119.1309</v>
      </c>
      <c r="D644">
        <f t="shared" si="71"/>
        <v>9</v>
      </c>
      <c r="E644">
        <f t="shared" si="72"/>
        <v>36.971259983253624</v>
      </c>
      <c r="F644">
        <f t="shared" si="73"/>
        <v>2.7390400167463724</v>
      </c>
      <c r="G644">
        <f t="shared" si="74"/>
        <v>6.8975555882135678E-2</v>
      </c>
      <c r="H644">
        <f t="shared" si="75"/>
        <v>2.7390400167463724</v>
      </c>
      <c r="I644">
        <f t="shared" si="76"/>
        <v>7.502340213337968</v>
      </c>
    </row>
    <row r="645" spans="1:9">
      <c r="A645">
        <v>2.4</v>
      </c>
      <c r="B645">
        <v>40.1</v>
      </c>
      <c r="C645">
        <f t="shared" si="70"/>
        <v>96.24</v>
      </c>
      <c r="D645">
        <f t="shared" si="71"/>
        <v>5.76</v>
      </c>
      <c r="E645">
        <f t="shared" si="72"/>
        <v>39.748368946045552</v>
      </c>
      <c r="F645">
        <f t="shared" si="73"/>
        <v>0.35163105395444916</v>
      </c>
      <c r="G645">
        <f t="shared" si="74"/>
        <v>8.7688542133279087E-3</v>
      </c>
      <c r="H645">
        <f t="shared" si="75"/>
        <v>0.35163105395444916</v>
      </c>
      <c r="I645">
        <f t="shared" si="76"/>
        <v>0.12364439810511674</v>
      </c>
    </row>
    <row r="646" spans="1:9">
      <c r="A646">
        <v>2</v>
      </c>
      <c r="B646">
        <v>37</v>
      </c>
      <c r="C646">
        <f t="shared" si="70"/>
        <v>74</v>
      </c>
      <c r="D646">
        <f t="shared" si="71"/>
        <v>4</v>
      </c>
      <c r="E646">
        <f t="shared" si="72"/>
        <v>41.599774921240169</v>
      </c>
      <c r="F646">
        <f t="shared" si="73"/>
        <v>4.5997749212401686</v>
      </c>
      <c r="G646">
        <f t="shared" si="74"/>
        <v>0.12431824111459915</v>
      </c>
      <c r="H646">
        <f t="shared" si="75"/>
        <v>-4.5997749212401686</v>
      </c>
      <c r="I646">
        <f t="shared" si="76"/>
        <v>21.157929326070001</v>
      </c>
    </row>
    <row r="647" spans="1:9">
      <c r="A647">
        <v>2.7</v>
      </c>
      <c r="B647">
        <v>30.3</v>
      </c>
      <c r="C647">
        <f t="shared" si="70"/>
        <v>81.81</v>
      </c>
      <c r="D647">
        <f t="shared" si="71"/>
        <v>7.2900000000000009</v>
      </c>
      <c r="E647">
        <f t="shared" si="72"/>
        <v>38.359814464649588</v>
      </c>
      <c r="F647">
        <f t="shared" si="73"/>
        <v>8.0598144646495875</v>
      </c>
      <c r="G647">
        <f t="shared" si="74"/>
        <v>0.26600047738117449</v>
      </c>
      <c r="H647">
        <f t="shared" si="75"/>
        <v>-8.0598144646495875</v>
      </c>
      <c r="I647">
        <f t="shared" si="76"/>
        <v>64.960609204574723</v>
      </c>
    </row>
    <row r="648" spans="1:9">
      <c r="A648">
        <v>2.4</v>
      </c>
      <c r="B648">
        <v>38.200000000000003</v>
      </c>
      <c r="C648">
        <f t="shared" si="70"/>
        <v>91.68</v>
      </c>
      <c r="D648">
        <f t="shared" si="71"/>
        <v>5.76</v>
      </c>
      <c r="E648">
        <f t="shared" si="72"/>
        <v>39.748368946045552</v>
      </c>
      <c r="F648">
        <f t="shared" si="73"/>
        <v>1.5483689460455494</v>
      </c>
      <c r="G648">
        <f t="shared" si="74"/>
        <v>4.0533218482867783E-2</v>
      </c>
      <c r="H648">
        <f t="shared" si="75"/>
        <v>-1.5483689460455494</v>
      </c>
      <c r="I648">
        <f t="shared" si="76"/>
        <v>2.3974463930782055</v>
      </c>
    </row>
    <row r="649" spans="1:9">
      <c r="A649">
        <v>5.5</v>
      </c>
      <c r="B649">
        <v>29.3</v>
      </c>
      <c r="C649">
        <f t="shared" si="70"/>
        <v>161.15</v>
      </c>
      <c r="D649">
        <f t="shared" si="71"/>
        <v>30.25</v>
      </c>
      <c r="E649">
        <f t="shared" si="72"/>
        <v>25.399972638287263</v>
      </c>
      <c r="F649">
        <f t="shared" si="73"/>
        <v>3.9000273617127377</v>
      </c>
      <c r="G649">
        <f t="shared" si="74"/>
        <v>0.13310673589463268</v>
      </c>
      <c r="H649">
        <f t="shared" si="75"/>
        <v>3.9000273617127377</v>
      </c>
      <c r="I649">
        <f t="shared" si="76"/>
        <v>15.210213422108017</v>
      </c>
    </row>
    <row r="650" spans="1:9">
      <c r="A650">
        <v>4.2</v>
      </c>
      <c r="B650">
        <v>27.471</v>
      </c>
      <c r="C650">
        <f t="shared" si="70"/>
        <v>115.37820000000001</v>
      </c>
      <c r="D650">
        <f t="shared" si="71"/>
        <v>17.64</v>
      </c>
      <c r="E650">
        <f t="shared" si="72"/>
        <v>31.417042057669772</v>
      </c>
      <c r="F650">
        <f t="shared" si="73"/>
        <v>3.9460420576697715</v>
      </c>
      <c r="G650">
        <f t="shared" si="74"/>
        <v>0.14364391750099273</v>
      </c>
      <c r="H650">
        <f t="shared" si="75"/>
        <v>-3.9460420576697715</v>
      </c>
      <c r="I650">
        <f t="shared" si="76"/>
        <v>15.571247920898683</v>
      </c>
    </row>
    <row r="651" spans="1:9">
      <c r="A651">
        <v>4</v>
      </c>
      <c r="B651">
        <v>31.4</v>
      </c>
      <c r="C651">
        <f t="shared" si="70"/>
        <v>125.6</v>
      </c>
      <c r="D651">
        <f t="shared" si="71"/>
        <v>16</v>
      </c>
      <c r="E651">
        <f t="shared" si="72"/>
        <v>32.34274504526708</v>
      </c>
      <c r="F651">
        <f t="shared" si="73"/>
        <v>0.94274504526708114</v>
      </c>
      <c r="G651">
        <f t="shared" si="74"/>
        <v>3.0023727556276469E-2</v>
      </c>
      <c r="H651">
        <f t="shared" si="75"/>
        <v>-0.94274504526708114</v>
      </c>
      <c r="I651">
        <f t="shared" si="76"/>
        <v>0.88876822037563086</v>
      </c>
    </row>
    <row r="652" spans="1:9">
      <c r="A652">
        <v>3</v>
      </c>
      <c r="B652">
        <v>35.267800000000001</v>
      </c>
      <c r="C652">
        <f t="shared" si="70"/>
        <v>105.80340000000001</v>
      </c>
      <c r="D652">
        <f t="shared" si="71"/>
        <v>9</v>
      </c>
      <c r="E652">
        <f t="shared" si="72"/>
        <v>36.971259983253624</v>
      </c>
      <c r="F652">
        <f t="shared" si="73"/>
        <v>1.703459983253623</v>
      </c>
      <c r="G652">
        <f t="shared" si="74"/>
        <v>4.8300715759237119E-2</v>
      </c>
      <c r="H652">
        <f t="shared" si="75"/>
        <v>-1.703459983253623</v>
      </c>
      <c r="I652">
        <f t="shared" si="76"/>
        <v>2.9017759145464335</v>
      </c>
    </row>
    <row r="653" spans="1:9">
      <c r="A653">
        <v>5</v>
      </c>
      <c r="B653">
        <v>30.3</v>
      </c>
      <c r="C653">
        <f t="shared" si="70"/>
        <v>151.5</v>
      </c>
      <c r="D653">
        <f t="shared" si="71"/>
        <v>25</v>
      </c>
      <c r="E653">
        <f t="shared" si="72"/>
        <v>27.714230107280535</v>
      </c>
      <c r="F653">
        <f t="shared" si="73"/>
        <v>2.5857698927194654</v>
      </c>
      <c r="G653">
        <f t="shared" si="74"/>
        <v>8.5338940353777731E-2</v>
      </c>
      <c r="H653">
        <f t="shared" si="75"/>
        <v>2.5857698927194654</v>
      </c>
      <c r="I653">
        <f t="shared" si="76"/>
        <v>6.6862059380944361</v>
      </c>
    </row>
    <row r="654" spans="1:9">
      <c r="A654">
        <v>4.2</v>
      </c>
      <c r="B654">
        <v>26.8</v>
      </c>
      <c r="C654">
        <f t="shared" si="70"/>
        <v>112.56</v>
      </c>
      <c r="D654">
        <f t="shared" si="71"/>
        <v>17.64</v>
      </c>
      <c r="E654">
        <f t="shared" si="72"/>
        <v>31.417042057669772</v>
      </c>
      <c r="F654">
        <f t="shared" si="73"/>
        <v>4.6170420576697708</v>
      </c>
      <c r="G654">
        <f t="shared" si="74"/>
        <v>0.1722776887190213</v>
      </c>
      <c r="H654">
        <f t="shared" si="75"/>
        <v>-4.6170420576697708</v>
      </c>
      <c r="I654">
        <f t="shared" si="76"/>
        <v>21.31707736229151</v>
      </c>
    </row>
    <row r="655" spans="1:9">
      <c r="A655">
        <v>5.7</v>
      </c>
      <c r="B655">
        <v>24.5</v>
      </c>
      <c r="C655">
        <f t="shared" si="70"/>
        <v>139.65</v>
      </c>
      <c r="D655">
        <f t="shared" si="71"/>
        <v>32.49</v>
      </c>
      <c r="E655">
        <f t="shared" si="72"/>
        <v>24.474269650689955</v>
      </c>
      <c r="F655">
        <f t="shared" si="73"/>
        <v>2.5730349310045142E-2</v>
      </c>
      <c r="G655">
        <f t="shared" si="74"/>
        <v>1.0502183391855159E-3</v>
      </c>
      <c r="H655">
        <f t="shared" si="75"/>
        <v>2.5730349310045142E-2</v>
      </c>
      <c r="I655">
        <f t="shared" si="76"/>
        <v>6.6205087561694046E-4</v>
      </c>
    </row>
    <row r="656" spans="1:9">
      <c r="A656">
        <v>2.4</v>
      </c>
      <c r="B656">
        <v>44.081800000000001</v>
      </c>
      <c r="C656">
        <f t="shared" si="70"/>
        <v>105.79631999999999</v>
      </c>
      <c r="D656">
        <f t="shared" si="71"/>
        <v>5.76</v>
      </c>
      <c r="E656">
        <f t="shared" si="72"/>
        <v>39.748368946045552</v>
      </c>
      <c r="F656">
        <f t="shared" si="73"/>
        <v>4.3334310539544489</v>
      </c>
      <c r="G656">
        <f t="shared" si="74"/>
        <v>9.8304312753890469E-2</v>
      </c>
      <c r="H656">
        <f t="shared" si="75"/>
        <v>4.3334310539544489</v>
      </c>
      <c r="I656">
        <f t="shared" si="76"/>
        <v>18.778624699376767</v>
      </c>
    </row>
    <row r="657" spans="1:9">
      <c r="A657">
        <v>2.4</v>
      </c>
      <c r="B657">
        <v>42.6</v>
      </c>
      <c r="C657">
        <f t="shared" si="70"/>
        <v>102.24</v>
      </c>
      <c r="D657">
        <f t="shared" si="71"/>
        <v>5.76</v>
      </c>
      <c r="E657">
        <f t="shared" si="72"/>
        <v>39.748368946045552</v>
      </c>
      <c r="F657">
        <f t="shared" si="73"/>
        <v>2.8516310539544492</v>
      </c>
      <c r="G657">
        <f t="shared" si="74"/>
        <v>6.6939696102217117E-2</v>
      </c>
      <c r="H657">
        <f t="shared" si="75"/>
        <v>2.8516310539544492</v>
      </c>
      <c r="I657">
        <f t="shared" si="76"/>
        <v>8.1317996678773632</v>
      </c>
    </row>
    <row r="658" spans="1:9">
      <c r="A658">
        <v>2.4</v>
      </c>
      <c r="B658">
        <v>39.347999999999999</v>
      </c>
      <c r="C658">
        <f t="shared" si="70"/>
        <v>94.435199999999995</v>
      </c>
      <c r="D658">
        <f t="shared" si="71"/>
        <v>5.76</v>
      </c>
      <c r="E658">
        <f t="shared" si="72"/>
        <v>39.748368946045552</v>
      </c>
      <c r="F658">
        <f t="shared" si="73"/>
        <v>0.40036894604555329</v>
      </c>
      <c r="G658">
        <f t="shared" si="74"/>
        <v>1.0175077412970248E-2</v>
      </c>
      <c r="H658">
        <f t="shared" si="75"/>
        <v>-0.40036894604555329</v>
      </c>
      <c r="I658">
        <f t="shared" si="76"/>
        <v>0.16029529295762715</v>
      </c>
    </row>
    <row r="659" spans="1:9">
      <c r="A659">
        <v>2.5</v>
      </c>
      <c r="B659">
        <v>36.030700000000003</v>
      </c>
      <c r="C659">
        <f t="shared" si="70"/>
        <v>90.076750000000004</v>
      </c>
      <c r="D659">
        <f t="shared" si="71"/>
        <v>6.25</v>
      </c>
      <c r="E659">
        <f t="shared" si="72"/>
        <v>39.285517452246893</v>
      </c>
      <c r="F659">
        <f t="shared" si="73"/>
        <v>3.2548174522468898</v>
      </c>
      <c r="G659">
        <f t="shared" si="74"/>
        <v>9.0334560589910531E-2</v>
      </c>
      <c r="H659">
        <f t="shared" si="75"/>
        <v>-3.2548174522468898</v>
      </c>
      <c r="I659">
        <f t="shared" si="76"/>
        <v>10.593836647450935</v>
      </c>
    </row>
    <row r="660" spans="1:9">
      <c r="A660">
        <v>3</v>
      </c>
      <c r="B660">
        <v>38.169600000000003</v>
      </c>
      <c r="C660">
        <f t="shared" si="70"/>
        <v>114.50880000000001</v>
      </c>
      <c r="D660">
        <f t="shared" si="71"/>
        <v>9</v>
      </c>
      <c r="E660">
        <f t="shared" si="72"/>
        <v>36.971259983253624</v>
      </c>
      <c r="F660">
        <f t="shared" si="73"/>
        <v>1.1983400167463785</v>
      </c>
      <c r="G660">
        <f t="shared" si="74"/>
        <v>3.1395142122169956E-2</v>
      </c>
      <c r="H660">
        <f t="shared" si="75"/>
        <v>1.1983400167463785</v>
      </c>
      <c r="I660">
        <f t="shared" si="76"/>
        <v>1.4360187957357107</v>
      </c>
    </row>
    <row r="661" spans="1:9">
      <c r="A661">
        <v>1.6</v>
      </c>
      <c r="B661">
        <v>51.655500000000004</v>
      </c>
      <c r="C661">
        <f t="shared" si="70"/>
        <v>82.648800000000008</v>
      </c>
      <c r="D661">
        <f t="shared" si="71"/>
        <v>2.5600000000000005</v>
      </c>
      <c r="E661">
        <f t="shared" si="72"/>
        <v>43.451180896434785</v>
      </c>
      <c r="F661">
        <f t="shared" si="73"/>
        <v>8.2043191035652185</v>
      </c>
      <c r="G661">
        <f t="shared" si="74"/>
        <v>0.15882760022776313</v>
      </c>
      <c r="H661">
        <f t="shared" si="75"/>
        <v>8.2043191035652185</v>
      </c>
      <c r="I661">
        <f t="shared" si="76"/>
        <v>67.310851953125194</v>
      </c>
    </row>
    <row r="662" spans="1:9">
      <c r="A662">
        <v>4.5999999999999996</v>
      </c>
      <c r="B662">
        <v>33.550899999999999</v>
      </c>
      <c r="C662">
        <f t="shared" si="70"/>
        <v>154.33413999999999</v>
      </c>
      <c r="D662">
        <f t="shared" si="71"/>
        <v>21.159999999999997</v>
      </c>
      <c r="E662">
        <f t="shared" si="72"/>
        <v>29.565636082475155</v>
      </c>
      <c r="F662">
        <f t="shared" si="73"/>
        <v>3.9852639175248434</v>
      </c>
      <c r="G662">
        <f t="shared" si="74"/>
        <v>0.11878262334318435</v>
      </c>
      <c r="H662">
        <f t="shared" si="75"/>
        <v>3.9852639175248434</v>
      </c>
      <c r="I662">
        <f t="shared" si="76"/>
        <v>15.882328492325462</v>
      </c>
    </row>
    <row r="663" spans="1:9">
      <c r="A663">
        <v>5</v>
      </c>
      <c r="B663">
        <v>24.572199999999999</v>
      </c>
      <c r="C663">
        <f t="shared" si="70"/>
        <v>122.86099999999999</v>
      </c>
      <c r="D663">
        <f t="shared" si="71"/>
        <v>25</v>
      </c>
      <c r="E663">
        <f t="shared" si="72"/>
        <v>27.714230107280535</v>
      </c>
      <c r="F663">
        <f t="shared" si="73"/>
        <v>3.1420301072805366</v>
      </c>
      <c r="G663">
        <f t="shared" si="74"/>
        <v>0.12786930381815778</v>
      </c>
      <c r="H663">
        <f t="shared" si="75"/>
        <v>-3.1420301072805366</v>
      </c>
      <c r="I663">
        <f t="shared" si="76"/>
        <v>9.8723531950573395</v>
      </c>
    </row>
    <row r="664" spans="1:9">
      <c r="A664">
        <v>3.6</v>
      </c>
      <c r="B664">
        <v>34.270800000000001</v>
      </c>
      <c r="C664">
        <f t="shared" si="70"/>
        <v>123.37488</v>
      </c>
      <c r="D664">
        <f t="shared" si="71"/>
        <v>12.96</v>
      </c>
      <c r="E664">
        <f t="shared" si="72"/>
        <v>34.194151020461696</v>
      </c>
      <c r="F664">
        <f t="shared" si="73"/>
        <v>7.6648979538305184E-2</v>
      </c>
      <c r="G664">
        <f t="shared" si="74"/>
        <v>2.2365681436764002E-3</v>
      </c>
      <c r="H664">
        <f t="shared" si="75"/>
        <v>7.6648979538305184E-2</v>
      </c>
      <c r="I664">
        <f t="shared" si="76"/>
        <v>5.8750660642635268E-3</v>
      </c>
    </row>
    <row r="665" spans="1:9">
      <c r="A665">
        <v>4</v>
      </c>
      <c r="B665">
        <v>28.5</v>
      </c>
      <c r="C665">
        <f t="shared" si="70"/>
        <v>114</v>
      </c>
      <c r="D665">
        <f t="shared" si="71"/>
        <v>16</v>
      </c>
      <c r="E665">
        <f t="shared" si="72"/>
        <v>32.34274504526708</v>
      </c>
      <c r="F665">
        <f t="shared" si="73"/>
        <v>3.8427450452670797</v>
      </c>
      <c r="G665">
        <f t="shared" si="74"/>
        <v>0.13483315948305544</v>
      </c>
      <c r="H665">
        <f t="shared" si="75"/>
        <v>-3.8427450452670797</v>
      </c>
      <c r="I665">
        <f t="shared" si="76"/>
        <v>14.76668948292469</v>
      </c>
    </row>
    <row r="666" spans="1:9">
      <c r="A666">
        <v>3.6</v>
      </c>
      <c r="B666">
        <v>36.756300000000003</v>
      </c>
      <c r="C666">
        <f t="shared" si="70"/>
        <v>132.32268000000002</v>
      </c>
      <c r="D666">
        <f t="shared" si="71"/>
        <v>12.96</v>
      </c>
      <c r="E666">
        <f t="shared" si="72"/>
        <v>34.194151020461696</v>
      </c>
      <c r="F666">
        <f t="shared" si="73"/>
        <v>2.562148979538307</v>
      </c>
      <c r="G666">
        <f t="shared" si="74"/>
        <v>6.9706389912431527E-2</v>
      </c>
      <c r="H666">
        <f t="shared" si="75"/>
        <v>2.562148979538307</v>
      </c>
      <c r="I666">
        <f t="shared" si="76"/>
        <v>6.5646073933491875</v>
      </c>
    </row>
    <row r="667" spans="1:9">
      <c r="A667">
        <v>3</v>
      </c>
      <c r="B667">
        <v>38.7896</v>
      </c>
      <c r="C667">
        <f t="shared" si="70"/>
        <v>116.36879999999999</v>
      </c>
      <c r="D667">
        <f t="shared" si="71"/>
        <v>9</v>
      </c>
      <c r="E667">
        <f t="shared" si="72"/>
        <v>36.971259983253624</v>
      </c>
      <c r="F667">
        <f t="shared" si="73"/>
        <v>1.8183400167463759</v>
      </c>
      <c r="G667">
        <f t="shared" si="74"/>
        <v>4.6876998389938952E-2</v>
      </c>
      <c r="H667">
        <f t="shared" si="75"/>
        <v>1.8183400167463759</v>
      </c>
      <c r="I667">
        <f t="shared" si="76"/>
        <v>3.3063604165012106</v>
      </c>
    </row>
    <row r="668" spans="1:9">
      <c r="A668">
        <v>2.9</v>
      </c>
      <c r="B668">
        <v>32.4</v>
      </c>
      <c r="C668">
        <f t="shared" si="70"/>
        <v>93.96</v>
      </c>
      <c r="D668">
        <f t="shared" si="71"/>
        <v>8.41</v>
      </c>
      <c r="E668">
        <f t="shared" si="72"/>
        <v>37.434111477052276</v>
      </c>
      <c r="F668">
        <f t="shared" si="73"/>
        <v>5.0341114770522779</v>
      </c>
      <c r="G668">
        <f t="shared" si="74"/>
        <v>0.15537381102013204</v>
      </c>
      <c r="H668">
        <f t="shared" si="75"/>
        <v>-5.0341114770522779</v>
      </c>
      <c r="I668">
        <f t="shared" si="76"/>
        <v>25.342278363389468</v>
      </c>
    </row>
    <row r="669" spans="1:9">
      <c r="A669">
        <v>2.4</v>
      </c>
      <c r="B669">
        <v>37</v>
      </c>
      <c r="C669">
        <f t="shared" si="70"/>
        <v>88.8</v>
      </c>
      <c r="D669">
        <f t="shared" si="71"/>
        <v>5.76</v>
      </c>
      <c r="E669">
        <f t="shared" si="72"/>
        <v>39.748368946045552</v>
      </c>
      <c r="F669">
        <f t="shared" si="73"/>
        <v>2.7483689460455523</v>
      </c>
      <c r="G669">
        <f t="shared" si="74"/>
        <v>7.4280241785014925E-2</v>
      </c>
      <c r="H669">
        <f t="shared" si="75"/>
        <v>-2.7483689460455523</v>
      </c>
      <c r="I669">
        <f t="shared" si="76"/>
        <v>7.5535318635875397</v>
      </c>
    </row>
    <row r="670" spans="1:9">
      <c r="A670">
        <v>3.5</v>
      </c>
      <c r="B670">
        <v>38.299999999999997</v>
      </c>
      <c r="C670">
        <f t="shared" si="70"/>
        <v>134.04999999999998</v>
      </c>
      <c r="D670">
        <f t="shared" si="71"/>
        <v>12.25</v>
      </c>
      <c r="E670">
        <f t="shared" si="72"/>
        <v>34.657002514260355</v>
      </c>
      <c r="F670">
        <f t="shared" si="73"/>
        <v>3.6429974857396417</v>
      </c>
      <c r="G670">
        <f t="shared" si="74"/>
        <v>9.5117427826100318E-2</v>
      </c>
      <c r="H670">
        <f t="shared" si="75"/>
        <v>3.6429974857396417</v>
      </c>
      <c r="I670">
        <f t="shared" si="76"/>
        <v>13.27143068110535</v>
      </c>
    </row>
    <row r="671" spans="1:9">
      <c r="A671">
        <v>5.3</v>
      </c>
      <c r="B671">
        <v>23.299900000000001</v>
      </c>
      <c r="C671">
        <f t="shared" si="70"/>
        <v>123.48947</v>
      </c>
      <c r="D671">
        <f t="shared" si="71"/>
        <v>28.09</v>
      </c>
      <c r="E671">
        <f t="shared" si="72"/>
        <v>26.325675625884571</v>
      </c>
      <c r="F671">
        <f t="shared" si="73"/>
        <v>3.0257756258845703</v>
      </c>
      <c r="G671">
        <f t="shared" si="74"/>
        <v>0.12986217219320983</v>
      </c>
      <c r="H671">
        <f t="shared" si="75"/>
        <v>-3.0257756258845703</v>
      </c>
      <c r="I671">
        <f t="shared" si="76"/>
        <v>9.1553181381971633</v>
      </c>
    </row>
    <row r="672" spans="1:9">
      <c r="A672">
        <v>3.7</v>
      </c>
      <c r="B672">
        <v>27.5</v>
      </c>
      <c r="C672">
        <f t="shared" si="70"/>
        <v>101.75</v>
      </c>
      <c r="D672">
        <f t="shared" si="71"/>
        <v>13.690000000000001</v>
      </c>
      <c r="E672">
        <f t="shared" si="72"/>
        <v>33.731299526663044</v>
      </c>
      <c r="F672">
        <f t="shared" si="73"/>
        <v>6.2312995266630438</v>
      </c>
      <c r="G672">
        <f t="shared" si="74"/>
        <v>0.22659271006047432</v>
      </c>
      <c r="H672">
        <f t="shared" si="75"/>
        <v>-6.2312995266630438</v>
      </c>
      <c r="I672">
        <f t="shared" si="76"/>
        <v>38.829093790991074</v>
      </c>
    </row>
    <row r="673" spans="1:9">
      <c r="A673">
        <v>3.7</v>
      </c>
      <c r="B673">
        <v>27.8</v>
      </c>
      <c r="C673">
        <f t="shared" si="70"/>
        <v>102.86000000000001</v>
      </c>
      <c r="D673">
        <f t="shared" si="71"/>
        <v>13.690000000000001</v>
      </c>
      <c r="E673">
        <f t="shared" si="72"/>
        <v>33.731299526663044</v>
      </c>
      <c r="F673">
        <f t="shared" si="73"/>
        <v>5.9312995266630431</v>
      </c>
      <c r="G673">
        <f t="shared" si="74"/>
        <v>0.21335609808140443</v>
      </c>
      <c r="H673">
        <f t="shared" si="75"/>
        <v>-5.9312995266630431</v>
      </c>
      <c r="I673">
        <f t="shared" si="76"/>
        <v>35.180314074993241</v>
      </c>
    </row>
    <row r="674" spans="1:9">
      <c r="A674">
        <v>2.4</v>
      </c>
      <c r="B674">
        <v>35.299999999999997</v>
      </c>
      <c r="C674">
        <f t="shared" si="70"/>
        <v>84.719999999999985</v>
      </c>
      <c r="D674">
        <f t="shared" si="71"/>
        <v>5.76</v>
      </c>
      <c r="E674">
        <f t="shared" si="72"/>
        <v>39.748368946045552</v>
      </c>
      <c r="F674">
        <f t="shared" si="73"/>
        <v>4.4483689460455551</v>
      </c>
      <c r="G674">
        <f t="shared" si="74"/>
        <v>0.12601611745171545</v>
      </c>
      <c r="H674">
        <f t="shared" si="75"/>
        <v>-4.4483689460455551</v>
      </c>
      <c r="I674">
        <f t="shared" si="76"/>
        <v>19.787986280142444</v>
      </c>
    </row>
    <row r="675" spans="1:9">
      <c r="A675">
        <v>4.2</v>
      </c>
      <c r="B675">
        <v>24.6</v>
      </c>
      <c r="C675">
        <f t="shared" si="70"/>
        <v>103.32000000000001</v>
      </c>
      <c r="D675">
        <f t="shared" si="71"/>
        <v>17.64</v>
      </c>
      <c r="E675">
        <f t="shared" si="72"/>
        <v>31.417042057669772</v>
      </c>
      <c r="F675">
        <f t="shared" si="73"/>
        <v>6.8170420576697701</v>
      </c>
      <c r="G675">
        <f t="shared" si="74"/>
        <v>0.27711553079958412</v>
      </c>
      <c r="H675">
        <f t="shared" si="75"/>
        <v>-6.8170420576697701</v>
      </c>
      <c r="I675">
        <f t="shared" si="76"/>
        <v>46.47206241603849</v>
      </c>
    </row>
    <row r="676" spans="1:9">
      <c r="A676">
        <v>5</v>
      </c>
      <c r="B676">
        <v>29.7559</v>
      </c>
      <c r="C676">
        <f t="shared" si="70"/>
        <v>148.77950000000001</v>
      </c>
      <c r="D676">
        <f t="shared" si="71"/>
        <v>25</v>
      </c>
      <c r="E676">
        <f t="shared" si="72"/>
        <v>27.714230107280535</v>
      </c>
      <c r="F676">
        <f t="shared" si="73"/>
        <v>2.0416698927194652</v>
      </c>
      <c r="G676">
        <f t="shared" si="74"/>
        <v>6.8613951946318724E-2</v>
      </c>
      <c r="H676">
        <f t="shared" si="75"/>
        <v>2.0416698927194652</v>
      </c>
      <c r="I676">
        <f t="shared" si="76"/>
        <v>4.1684159508371126</v>
      </c>
    </row>
    <row r="677" spans="1:9">
      <c r="A677">
        <v>3.5</v>
      </c>
      <c r="B677">
        <v>32.348999999999997</v>
      </c>
      <c r="C677">
        <f t="shared" si="70"/>
        <v>113.22149999999999</v>
      </c>
      <c r="D677">
        <f t="shared" si="71"/>
        <v>12.25</v>
      </c>
      <c r="E677">
        <f t="shared" si="72"/>
        <v>34.657002514260355</v>
      </c>
      <c r="F677">
        <f t="shared" si="73"/>
        <v>2.3080025142603589</v>
      </c>
      <c r="G677">
        <f t="shared" si="74"/>
        <v>7.1346950887519217E-2</v>
      </c>
      <c r="H677">
        <f t="shared" si="75"/>
        <v>-2.3080025142603589</v>
      </c>
      <c r="I677">
        <f t="shared" si="76"/>
        <v>5.3268756058321376</v>
      </c>
    </row>
    <row r="678" spans="1:9">
      <c r="A678">
        <v>2.4</v>
      </c>
      <c r="B678">
        <v>41.5</v>
      </c>
      <c r="C678">
        <f t="shared" si="70"/>
        <v>99.6</v>
      </c>
      <c r="D678">
        <f t="shared" si="71"/>
        <v>5.76</v>
      </c>
      <c r="E678">
        <f t="shared" si="72"/>
        <v>39.748368946045552</v>
      </c>
      <c r="F678">
        <f t="shared" si="73"/>
        <v>1.7516310539544477</v>
      </c>
      <c r="G678">
        <f t="shared" si="74"/>
        <v>4.2207977203721631E-2</v>
      </c>
      <c r="H678">
        <f t="shared" si="75"/>
        <v>1.7516310539544477</v>
      </c>
      <c r="I678">
        <f t="shared" si="76"/>
        <v>3.0682113491775693</v>
      </c>
    </row>
    <row r="679" spans="1:9">
      <c r="A679">
        <v>5.3</v>
      </c>
      <c r="B679">
        <v>22.299900000000001</v>
      </c>
      <c r="C679">
        <f t="shared" si="70"/>
        <v>118.18947</v>
      </c>
      <c r="D679">
        <f t="shared" si="71"/>
        <v>28.09</v>
      </c>
      <c r="E679">
        <f t="shared" si="72"/>
        <v>26.325675625884571</v>
      </c>
      <c r="F679">
        <f t="shared" si="73"/>
        <v>4.0257756258845703</v>
      </c>
      <c r="G679">
        <f t="shared" si="74"/>
        <v>0.18052886451887992</v>
      </c>
      <c r="H679">
        <f t="shared" si="75"/>
        <v>-4.0257756258845703</v>
      </c>
      <c r="I679">
        <f t="shared" si="76"/>
        <v>16.206869389966304</v>
      </c>
    </row>
    <row r="680" spans="1:9">
      <c r="A680">
        <v>5.6</v>
      </c>
      <c r="B680">
        <v>24.2</v>
      </c>
      <c r="C680">
        <f t="shared" si="70"/>
        <v>135.51999999999998</v>
      </c>
      <c r="D680">
        <f t="shared" si="71"/>
        <v>31.359999999999996</v>
      </c>
      <c r="E680">
        <f t="shared" si="72"/>
        <v>24.937121144488611</v>
      </c>
      <c r="F680">
        <f t="shared" si="73"/>
        <v>0.73712114448861144</v>
      </c>
      <c r="G680">
        <f t="shared" si="74"/>
        <v>3.0459551425149233E-2</v>
      </c>
      <c r="H680">
        <f t="shared" si="75"/>
        <v>-0.73712114448861144</v>
      </c>
      <c r="I680">
        <f t="shared" si="76"/>
        <v>0.54334758165220043</v>
      </c>
    </row>
    <row r="681" spans="1:9">
      <c r="A681">
        <v>2.2000000000000002</v>
      </c>
      <c r="B681">
        <v>51.9</v>
      </c>
      <c r="C681">
        <f t="shared" si="70"/>
        <v>114.18</v>
      </c>
      <c r="D681">
        <f t="shared" si="71"/>
        <v>4.8400000000000007</v>
      </c>
      <c r="E681">
        <f t="shared" si="72"/>
        <v>40.674071933642857</v>
      </c>
      <c r="F681">
        <f t="shared" si="73"/>
        <v>11.225928066357142</v>
      </c>
      <c r="G681">
        <f t="shared" si="74"/>
        <v>0.21629919203000272</v>
      </c>
      <c r="H681">
        <f t="shared" si="75"/>
        <v>11.225928066357142</v>
      </c>
      <c r="I681">
        <f t="shared" si="76"/>
        <v>126.02146095102499</v>
      </c>
    </row>
    <row r="682" spans="1:9">
      <c r="A682">
        <v>4.5999999999999996</v>
      </c>
      <c r="B682">
        <v>33.305199999999999</v>
      </c>
      <c r="C682">
        <f t="shared" si="70"/>
        <v>153.20391999999998</v>
      </c>
      <c r="D682">
        <f t="shared" si="71"/>
        <v>21.159999999999997</v>
      </c>
      <c r="E682">
        <f t="shared" si="72"/>
        <v>29.565636082475155</v>
      </c>
      <c r="F682">
        <f t="shared" si="73"/>
        <v>3.7395639175248441</v>
      </c>
      <c r="G682">
        <f t="shared" si="74"/>
        <v>0.11228168326642218</v>
      </c>
      <c r="H682">
        <f t="shared" si="75"/>
        <v>3.7395639175248441</v>
      </c>
      <c r="I682">
        <f t="shared" si="76"/>
        <v>13.984338293253758</v>
      </c>
    </row>
    <row r="683" spans="1:9">
      <c r="A683">
        <v>5.2</v>
      </c>
      <c r="B683">
        <v>25.4</v>
      </c>
      <c r="C683">
        <f t="shared" si="70"/>
        <v>132.07999999999998</v>
      </c>
      <c r="D683">
        <f t="shared" si="71"/>
        <v>27.040000000000003</v>
      </c>
      <c r="E683">
        <f t="shared" si="72"/>
        <v>26.788527119683227</v>
      </c>
      <c r="F683">
        <f t="shared" si="73"/>
        <v>1.3885271196832285</v>
      </c>
      <c r="G683">
        <f t="shared" si="74"/>
        <v>5.4666422034772781E-2</v>
      </c>
      <c r="H683">
        <f t="shared" si="75"/>
        <v>-1.3885271196832285</v>
      </c>
      <c r="I683">
        <f t="shared" si="76"/>
        <v>1.9280075620958028</v>
      </c>
    </row>
    <row r="684" spans="1:9">
      <c r="A684">
        <v>3.5</v>
      </c>
      <c r="B684">
        <v>36.200000000000003</v>
      </c>
      <c r="C684">
        <f t="shared" si="70"/>
        <v>126.70000000000002</v>
      </c>
      <c r="D684">
        <f t="shared" si="71"/>
        <v>12.25</v>
      </c>
      <c r="E684">
        <f t="shared" si="72"/>
        <v>34.657002514260355</v>
      </c>
      <c r="F684">
        <f t="shared" si="73"/>
        <v>1.5429974857396473</v>
      </c>
      <c r="G684">
        <f t="shared" si="74"/>
        <v>4.2624239937559316E-2</v>
      </c>
      <c r="H684">
        <f t="shared" si="75"/>
        <v>1.5429974857396473</v>
      </c>
      <c r="I684">
        <f t="shared" si="76"/>
        <v>2.3808412409988731</v>
      </c>
    </row>
    <row r="685" spans="1:9">
      <c r="A685">
        <v>2.4</v>
      </c>
      <c r="B685">
        <v>38.6</v>
      </c>
      <c r="C685">
        <f t="shared" si="70"/>
        <v>92.64</v>
      </c>
      <c r="D685">
        <f t="shared" si="71"/>
        <v>5.76</v>
      </c>
      <c r="E685">
        <f t="shared" si="72"/>
        <v>39.748368946045552</v>
      </c>
      <c r="F685">
        <f t="shared" si="73"/>
        <v>1.1483689460455508</v>
      </c>
      <c r="G685">
        <f t="shared" si="74"/>
        <v>2.9750490830195618E-2</v>
      </c>
      <c r="H685">
        <f t="shared" si="75"/>
        <v>-1.1483689460455508</v>
      </c>
      <c r="I685">
        <f t="shared" si="76"/>
        <v>1.3187512362417693</v>
      </c>
    </row>
    <row r="686" spans="1:9">
      <c r="A686">
        <v>4</v>
      </c>
      <c r="B686">
        <v>27.234000000000002</v>
      </c>
      <c r="C686">
        <f t="shared" si="70"/>
        <v>108.93600000000001</v>
      </c>
      <c r="D686">
        <f t="shared" si="71"/>
        <v>16</v>
      </c>
      <c r="E686">
        <f t="shared" si="72"/>
        <v>32.34274504526708</v>
      </c>
      <c r="F686">
        <f t="shared" si="73"/>
        <v>5.108745045267078</v>
      </c>
      <c r="G686">
        <f t="shared" si="74"/>
        <v>0.18758702523562742</v>
      </c>
      <c r="H686">
        <f t="shared" si="75"/>
        <v>-5.108745045267078</v>
      </c>
      <c r="I686">
        <f t="shared" si="76"/>
        <v>26.09927593754092</v>
      </c>
    </row>
    <row r="687" spans="1:9">
      <c r="A687">
        <v>4.3</v>
      </c>
      <c r="B687">
        <v>27.6</v>
      </c>
      <c r="C687">
        <f t="shared" si="70"/>
        <v>118.68</v>
      </c>
      <c r="D687">
        <f t="shared" si="71"/>
        <v>18.489999999999998</v>
      </c>
      <c r="E687">
        <f t="shared" si="72"/>
        <v>30.954190563871116</v>
      </c>
      <c r="F687">
        <f t="shared" si="73"/>
        <v>3.3541905638711143</v>
      </c>
      <c r="G687">
        <f t="shared" si="74"/>
        <v>0.12152864361851863</v>
      </c>
      <c r="H687">
        <f t="shared" si="75"/>
        <v>-3.3541905638711143</v>
      </c>
      <c r="I687">
        <f t="shared" si="76"/>
        <v>11.250594338762024</v>
      </c>
    </row>
    <row r="688" spans="1:9">
      <c r="A688">
        <v>4.8</v>
      </c>
      <c r="B688">
        <v>33.260300000000001</v>
      </c>
      <c r="C688">
        <f t="shared" si="70"/>
        <v>159.64944</v>
      </c>
      <c r="D688">
        <f t="shared" si="71"/>
        <v>23.04</v>
      </c>
      <c r="E688">
        <f t="shared" si="72"/>
        <v>28.639933094877843</v>
      </c>
      <c r="F688">
        <f t="shared" si="73"/>
        <v>4.6203669051221574</v>
      </c>
      <c r="G688">
        <f t="shared" si="74"/>
        <v>0.13891537073093621</v>
      </c>
      <c r="H688">
        <f t="shared" si="75"/>
        <v>4.6203669051221574</v>
      </c>
      <c r="I688">
        <f t="shared" si="76"/>
        <v>21.347790337948105</v>
      </c>
    </row>
    <row r="689" spans="1:9">
      <c r="A689">
        <v>2.4</v>
      </c>
      <c r="B689">
        <v>34.299999999999997</v>
      </c>
      <c r="C689">
        <f t="shared" si="70"/>
        <v>82.32</v>
      </c>
      <c r="D689">
        <f t="shared" si="71"/>
        <v>5.76</v>
      </c>
      <c r="E689">
        <f t="shared" si="72"/>
        <v>39.748368946045552</v>
      </c>
      <c r="F689">
        <f t="shared" si="73"/>
        <v>5.4483689460455551</v>
      </c>
      <c r="G689">
        <f t="shared" si="74"/>
        <v>0.15884457568645935</v>
      </c>
      <c r="H689">
        <f t="shared" si="75"/>
        <v>-5.4483689460455551</v>
      </c>
      <c r="I689">
        <f t="shared" si="76"/>
        <v>29.684724172233555</v>
      </c>
    </row>
    <row r="690" spans="1:9">
      <c r="A690">
        <v>3.7</v>
      </c>
      <c r="B690">
        <v>31.6</v>
      </c>
      <c r="C690">
        <f t="shared" si="70"/>
        <v>116.92000000000002</v>
      </c>
      <c r="D690">
        <f t="shared" si="71"/>
        <v>13.690000000000001</v>
      </c>
      <c r="E690">
        <f t="shared" si="72"/>
        <v>33.731299526663044</v>
      </c>
      <c r="F690">
        <f t="shared" si="73"/>
        <v>2.1312995266630423</v>
      </c>
      <c r="G690">
        <f t="shared" si="74"/>
        <v>6.744618755262792E-2</v>
      </c>
      <c r="H690">
        <f t="shared" si="75"/>
        <v>-2.1312995266630423</v>
      </c>
      <c r="I690">
        <f t="shared" si="76"/>
        <v>4.542437672354108</v>
      </c>
    </row>
    <row r="691" spans="1:9">
      <c r="A691">
        <v>2.2000000000000002</v>
      </c>
      <c r="B691">
        <v>46.8</v>
      </c>
      <c r="C691">
        <f t="shared" si="70"/>
        <v>102.96000000000001</v>
      </c>
      <c r="D691">
        <f t="shared" si="71"/>
        <v>4.8400000000000007</v>
      </c>
      <c r="E691">
        <f t="shared" si="72"/>
        <v>40.674071933642857</v>
      </c>
      <c r="F691">
        <f t="shared" si="73"/>
        <v>6.1259280663571403</v>
      </c>
      <c r="G691">
        <f t="shared" si="74"/>
        <v>0.13089589885378505</v>
      </c>
      <c r="H691">
        <f t="shared" si="75"/>
        <v>6.1259280663571403</v>
      </c>
      <c r="I691">
        <f t="shared" si="76"/>
        <v>37.526994674182134</v>
      </c>
    </row>
    <row r="692" spans="1:9">
      <c r="A692">
        <v>2.4</v>
      </c>
      <c r="B692">
        <v>42.3</v>
      </c>
      <c r="C692">
        <f t="shared" si="70"/>
        <v>101.52</v>
      </c>
      <c r="D692">
        <f t="shared" si="71"/>
        <v>5.76</v>
      </c>
      <c r="E692">
        <f t="shared" si="72"/>
        <v>39.748368946045552</v>
      </c>
      <c r="F692">
        <f t="shared" si="73"/>
        <v>2.5516310539544449</v>
      </c>
      <c r="G692">
        <f t="shared" si="74"/>
        <v>6.0322247138402958E-2</v>
      </c>
      <c r="H692">
        <f t="shared" si="75"/>
        <v>2.5516310539544449</v>
      </c>
      <c r="I692">
        <f t="shared" si="76"/>
        <v>6.5108210355046712</v>
      </c>
    </row>
    <row r="693" spans="1:9">
      <c r="A693">
        <v>3.5</v>
      </c>
      <c r="B693">
        <v>29.773399999999999</v>
      </c>
      <c r="C693">
        <f t="shared" si="70"/>
        <v>104.20689999999999</v>
      </c>
      <c r="D693">
        <f t="shared" si="71"/>
        <v>12.25</v>
      </c>
      <c r="E693">
        <f t="shared" si="72"/>
        <v>34.657002514260355</v>
      </c>
      <c r="F693">
        <f t="shared" si="73"/>
        <v>4.8836025142603567</v>
      </c>
      <c r="G693">
        <f t="shared" si="74"/>
        <v>0.16402569119618038</v>
      </c>
      <c r="H693">
        <f t="shared" si="75"/>
        <v>-4.8836025142603567</v>
      </c>
      <c r="I693">
        <f t="shared" si="76"/>
        <v>23.849573517290079</v>
      </c>
    </row>
    <row r="694" spans="1:9">
      <c r="A694">
        <v>3.8</v>
      </c>
      <c r="B694">
        <v>34.514800000000001</v>
      </c>
      <c r="C694">
        <f t="shared" si="70"/>
        <v>131.15624</v>
      </c>
      <c r="D694">
        <f t="shared" si="71"/>
        <v>14.44</v>
      </c>
      <c r="E694">
        <f t="shared" si="72"/>
        <v>33.268448032864384</v>
      </c>
      <c r="F694">
        <f t="shared" si="73"/>
        <v>1.2463519671356167</v>
      </c>
      <c r="G694">
        <f t="shared" si="74"/>
        <v>3.6110653028139136E-2</v>
      </c>
      <c r="H694">
        <f t="shared" si="75"/>
        <v>1.2463519671356167</v>
      </c>
      <c r="I694">
        <f t="shared" si="76"/>
        <v>1.5533932259828214</v>
      </c>
    </row>
    <row r="695" spans="1:9">
      <c r="A695">
        <v>2.5</v>
      </c>
      <c r="B695">
        <v>35.922600000000003</v>
      </c>
      <c r="C695">
        <f t="shared" si="70"/>
        <v>89.8065</v>
      </c>
      <c r="D695">
        <f t="shared" si="71"/>
        <v>6.25</v>
      </c>
      <c r="E695">
        <f t="shared" si="72"/>
        <v>39.285517452246893</v>
      </c>
      <c r="F695">
        <f t="shared" si="73"/>
        <v>3.3629174522468901</v>
      </c>
      <c r="G695">
        <f t="shared" si="74"/>
        <v>9.3615647315252515E-2</v>
      </c>
      <c r="H695">
        <f t="shared" si="75"/>
        <v>-3.3629174522468901</v>
      </c>
      <c r="I695">
        <f t="shared" si="76"/>
        <v>11.309213790626714</v>
      </c>
    </row>
    <row r="696" spans="1:9">
      <c r="A696">
        <v>1.8</v>
      </c>
      <c r="B696">
        <v>43.628999999999998</v>
      </c>
      <c r="C696">
        <f t="shared" si="70"/>
        <v>78.532200000000003</v>
      </c>
      <c r="D696">
        <f t="shared" si="71"/>
        <v>3.24</v>
      </c>
      <c r="E696">
        <f t="shared" si="72"/>
        <v>42.525477908837473</v>
      </c>
      <c r="F696">
        <f t="shared" si="73"/>
        <v>1.1035220911625245</v>
      </c>
      <c r="G696">
        <f t="shared" si="74"/>
        <v>2.5293316169578139E-2</v>
      </c>
      <c r="H696">
        <f t="shared" si="75"/>
        <v>1.1035220911625245</v>
      </c>
      <c r="I696">
        <f t="shared" si="76"/>
        <v>1.2177610056837112</v>
      </c>
    </row>
    <row r="697" spans="1:9">
      <c r="A697">
        <v>6</v>
      </c>
      <c r="B697">
        <v>30.5</v>
      </c>
      <c r="C697">
        <f t="shared" si="70"/>
        <v>183</v>
      </c>
      <c r="D697">
        <f t="shared" si="71"/>
        <v>36</v>
      </c>
      <c r="E697">
        <f t="shared" si="72"/>
        <v>23.085715169293991</v>
      </c>
      <c r="F697">
        <f t="shared" si="73"/>
        <v>7.4142848307060092</v>
      </c>
      <c r="G697">
        <f t="shared" si="74"/>
        <v>0.2430913059247872</v>
      </c>
      <c r="H697">
        <f t="shared" si="75"/>
        <v>7.4142848307060092</v>
      </c>
      <c r="I697">
        <f t="shared" si="76"/>
        <v>54.971619550837232</v>
      </c>
    </row>
    <row r="698" spans="1:9">
      <c r="A698">
        <v>2</v>
      </c>
      <c r="B698">
        <v>49.3</v>
      </c>
      <c r="C698">
        <f t="shared" si="70"/>
        <v>98.6</v>
      </c>
      <c r="D698">
        <f t="shared" si="71"/>
        <v>4</v>
      </c>
      <c r="E698">
        <f t="shared" si="72"/>
        <v>41.599774921240169</v>
      </c>
      <c r="F698">
        <f t="shared" si="73"/>
        <v>7.7002250787598285</v>
      </c>
      <c r="G698">
        <f t="shared" si="74"/>
        <v>0.15619117806815069</v>
      </c>
      <c r="H698">
        <f t="shared" si="75"/>
        <v>7.7002250787598285</v>
      </c>
      <c r="I698">
        <f t="shared" si="76"/>
        <v>59.293466263561811</v>
      </c>
    </row>
    <row r="699" spans="1:9">
      <c r="A699">
        <v>6.2</v>
      </c>
      <c r="B699">
        <v>26</v>
      </c>
      <c r="C699">
        <f t="shared" si="70"/>
        <v>161.20000000000002</v>
      </c>
      <c r="D699">
        <f t="shared" si="71"/>
        <v>38.440000000000005</v>
      </c>
      <c r="E699">
        <f t="shared" si="72"/>
        <v>22.160012181696683</v>
      </c>
      <c r="F699">
        <f t="shared" si="73"/>
        <v>3.8399878183033174</v>
      </c>
      <c r="G699">
        <f t="shared" si="74"/>
        <v>0.14769183916551221</v>
      </c>
      <c r="H699">
        <f t="shared" si="75"/>
        <v>3.8399878183033174</v>
      </c>
      <c r="I699">
        <f t="shared" si="76"/>
        <v>14.74550644471787</v>
      </c>
    </row>
    <row r="700" spans="1:9">
      <c r="A700">
        <v>3.5</v>
      </c>
      <c r="B700">
        <v>29.2</v>
      </c>
      <c r="C700">
        <f t="shared" si="70"/>
        <v>102.2</v>
      </c>
      <c r="D700">
        <f t="shared" si="71"/>
        <v>12.25</v>
      </c>
      <c r="E700">
        <f t="shared" si="72"/>
        <v>34.657002514260355</v>
      </c>
      <c r="F700">
        <f t="shared" si="73"/>
        <v>5.4570025142603562</v>
      </c>
      <c r="G700">
        <f t="shared" si="74"/>
        <v>0.18688364774864233</v>
      </c>
      <c r="H700">
        <f t="shared" si="75"/>
        <v>-5.4570025142603562</v>
      </c>
      <c r="I700">
        <f t="shared" si="76"/>
        <v>29.778876440643849</v>
      </c>
    </row>
    <row r="701" spans="1:9">
      <c r="A701">
        <v>5</v>
      </c>
      <c r="B701">
        <v>32.670099999999998</v>
      </c>
      <c r="C701">
        <f t="shared" si="70"/>
        <v>163.35049999999998</v>
      </c>
      <c r="D701">
        <f t="shared" si="71"/>
        <v>25</v>
      </c>
      <c r="E701">
        <f t="shared" si="72"/>
        <v>27.714230107280535</v>
      </c>
      <c r="F701">
        <f t="shared" si="73"/>
        <v>4.9558698927194627</v>
      </c>
      <c r="G701">
        <f t="shared" si="74"/>
        <v>0.15169435945159221</v>
      </c>
      <c r="H701">
        <f t="shared" si="75"/>
        <v>4.9558698927194627</v>
      </c>
      <c r="I701">
        <f t="shared" si="76"/>
        <v>24.560646393563218</v>
      </c>
    </row>
    <row r="702" spans="1:9">
      <c r="A702">
        <v>4</v>
      </c>
      <c r="B702">
        <v>27.8</v>
      </c>
      <c r="C702">
        <f t="shared" si="70"/>
        <v>111.2</v>
      </c>
      <c r="D702">
        <f t="shared" si="71"/>
        <v>16</v>
      </c>
      <c r="E702">
        <f t="shared" si="72"/>
        <v>32.34274504526708</v>
      </c>
      <c r="F702">
        <f t="shared" si="73"/>
        <v>4.542745045267079</v>
      </c>
      <c r="G702">
        <f t="shared" si="74"/>
        <v>0.16340809515349206</v>
      </c>
      <c r="H702">
        <f t="shared" si="75"/>
        <v>-4.542745045267079</v>
      </c>
      <c r="I702">
        <f t="shared" si="76"/>
        <v>20.636532546298596</v>
      </c>
    </row>
    <row r="703" spans="1:9">
      <c r="A703">
        <v>1.6</v>
      </c>
      <c r="B703">
        <v>47.202500000000001</v>
      </c>
      <c r="C703">
        <f t="shared" si="70"/>
        <v>75.524000000000001</v>
      </c>
      <c r="D703">
        <f t="shared" si="71"/>
        <v>2.5600000000000005</v>
      </c>
      <c r="E703">
        <f t="shared" si="72"/>
        <v>43.451180896434785</v>
      </c>
      <c r="F703">
        <f t="shared" si="73"/>
        <v>3.7513191035652156</v>
      </c>
      <c r="G703">
        <f t="shared" si="74"/>
        <v>7.9472890282616712E-2</v>
      </c>
      <c r="H703">
        <f t="shared" si="75"/>
        <v>3.7513191035652156</v>
      </c>
      <c r="I703">
        <f t="shared" si="76"/>
        <v>14.072395016773333</v>
      </c>
    </row>
    <row r="704" spans="1:9">
      <c r="A704">
        <v>2</v>
      </c>
      <c r="B704">
        <v>42.6</v>
      </c>
      <c r="C704">
        <f t="shared" si="70"/>
        <v>85.2</v>
      </c>
      <c r="D704">
        <f t="shared" si="71"/>
        <v>4</v>
      </c>
      <c r="E704">
        <f t="shared" si="72"/>
        <v>41.599774921240169</v>
      </c>
      <c r="F704">
        <f t="shared" si="73"/>
        <v>1.0002250787598328</v>
      </c>
      <c r="G704">
        <f t="shared" si="74"/>
        <v>2.347946194271908E-2</v>
      </c>
      <c r="H704">
        <f t="shared" si="75"/>
        <v>1.0002250787598328</v>
      </c>
      <c r="I704">
        <f t="shared" si="76"/>
        <v>1.0004502081801137</v>
      </c>
    </row>
    <row r="705" spans="1:9">
      <c r="A705">
        <v>1.8</v>
      </c>
      <c r="B705">
        <v>50</v>
      </c>
      <c r="C705">
        <f t="shared" si="70"/>
        <v>90</v>
      </c>
      <c r="D705">
        <f t="shared" si="71"/>
        <v>3.24</v>
      </c>
      <c r="E705">
        <f t="shared" si="72"/>
        <v>42.525477908837473</v>
      </c>
      <c r="F705">
        <f t="shared" si="73"/>
        <v>7.4745220911625267</v>
      </c>
      <c r="G705">
        <f t="shared" si="74"/>
        <v>0.14949044182325052</v>
      </c>
      <c r="H705">
        <f t="shared" si="75"/>
        <v>7.4745220911625267</v>
      </c>
      <c r="I705">
        <f t="shared" si="76"/>
        <v>55.868480491276635</v>
      </c>
    </row>
    <row r="706" spans="1:9">
      <c r="A706">
        <v>3</v>
      </c>
      <c r="B706">
        <v>34.9</v>
      </c>
      <c r="C706">
        <f t="shared" si="70"/>
        <v>104.69999999999999</v>
      </c>
      <c r="D706">
        <f t="shared" si="71"/>
        <v>9</v>
      </c>
      <c r="E706">
        <f t="shared" si="72"/>
        <v>36.971259983253624</v>
      </c>
      <c r="F706">
        <f t="shared" si="73"/>
        <v>2.0712599832536256</v>
      </c>
      <c r="G706">
        <f t="shared" si="74"/>
        <v>5.9348423588929104E-2</v>
      </c>
      <c r="H706">
        <f t="shared" si="75"/>
        <v>-2.0712599832536256</v>
      </c>
      <c r="I706">
        <f t="shared" si="76"/>
        <v>4.2901179182278097</v>
      </c>
    </row>
    <row r="707" spans="1:9">
      <c r="A707">
        <v>2.4</v>
      </c>
      <c r="B707">
        <v>39.200000000000003</v>
      </c>
      <c r="C707">
        <f t="shared" ref="C707:C739" si="77">(A707*B707)</f>
        <v>94.08</v>
      </c>
      <c r="D707">
        <f t="shared" ref="D707:D739" si="78">(A707^2)</f>
        <v>5.76</v>
      </c>
      <c r="E707">
        <f t="shared" ref="E707:E739" si="79">($L$30+$L$29*A707)</f>
        <v>39.748368946045552</v>
      </c>
      <c r="F707">
        <f t="shared" ref="F707:F739" si="80">ABS(B707-E707)</f>
        <v>0.54836894604554942</v>
      </c>
      <c r="G707">
        <f t="shared" ref="G707:G739" si="81">F707/B707</f>
        <v>1.3989003725651769E-2</v>
      </c>
      <c r="H707">
        <f t="shared" ref="H707:H739" si="82">B707-E707</f>
        <v>-0.54836894604554942</v>
      </c>
      <c r="I707">
        <f t="shared" ref="I707:I739" si="83">H707^2</f>
        <v>0.30070850098710672</v>
      </c>
    </row>
    <row r="708" spans="1:9">
      <c r="A708">
        <v>4.7</v>
      </c>
      <c r="B708">
        <v>24.5</v>
      </c>
      <c r="C708">
        <f t="shared" si="77"/>
        <v>115.15</v>
      </c>
      <c r="D708">
        <f t="shared" si="78"/>
        <v>22.090000000000003</v>
      </c>
      <c r="E708">
        <f t="shared" si="79"/>
        <v>29.102784588676499</v>
      </c>
      <c r="F708">
        <f t="shared" si="80"/>
        <v>4.6027845886764993</v>
      </c>
      <c r="G708">
        <f t="shared" si="81"/>
        <v>0.18786875872148978</v>
      </c>
      <c r="H708">
        <f t="shared" si="82"/>
        <v>-4.6027845886764993</v>
      </c>
      <c r="I708">
        <f t="shared" si="83"/>
        <v>21.18562596975789</v>
      </c>
    </row>
    <row r="709" spans="1:9">
      <c r="A709">
        <v>3.7</v>
      </c>
      <c r="B709">
        <v>34.730499999999999</v>
      </c>
      <c r="C709">
        <f t="shared" si="77"/>
        <v>128.50285</v>
      </c>
      <c r="D709">
        <f t="shared" si="78"/>
        <v>13.690000000000001</v>
      </c>
      <c r="E709">
        <f t="shared" si="79"/>
        <v>33.731299526663044</v>
      </c>
      <c r="F709">
        <f t="shared" si="80"/>
        <v>0.9992004733369555</v>
      </c>
      <c r="G709">
        <f t="shared" si="81"/>
        <v>2.8770114836727242E-2</v>
      </c>
      <c r="H709">
        <f t="shared" si="82"/>
        <v>0.9992004733369555</v>
      </c>
      <c r="I709">
        <f t="shared" si="83"/>
        <v>0.99840158591679595</v>
      </c>
    </row>
    <row r="710" spans="1:9">
      <c r="A710">
        <v>5</v>
      </c>
      <c r="B710">
        <v>32.880800000000001</v>
      </c>
      <c r="C710">
        <f t="shared" si="77"/>
        <v>164.404</v>
      </c>
      <c r="D710">
        <f t="shared" si="78"/>
        <v>25</v>
      </c>
      <c r="E710">
        <f t="shared" si="79"/>
        <v>27.714230107280535</v>
      </c>
      <c r="F710">
        <f t="shared" si="80"/>
        <v>5.1665698927194654</v>
      </c>
      <c r="G710">
        <f t="shared" si="81"/>
        <v>0.15713029770320264</v>
      </c>
      <c r="H710">
        <f t="shared" si="82"/>
        <v>5.1665698927194654</v>
      </c>
      <c r="I710">
        <f t="shared" si="83"/>
        <v>26.693444456355227</v>
      </c>
    </row>
    <row r="711" spans="1:9">
      <c r="A711">
        <v>3.7</v>
      </c>
      <c r="B711">
        <v>28.5</v>
      </c>
      <c r="C711">
        <f t="shared" si="77"/>
        <v>105.45</v>
      </c>
      <c r="D711">
        <f t="shared" si="78"/>
        <v>13.690000000000001</v>
      </c>
      <c r="E711">
        <f t="shared" si="79"/>
        <v>33.731299526663044</v>
      </c>
      <c r="F711">
        <f t="shared" si="80"/>
        <v>5.2312995266630438</v>
      </c>
      <c r="G711">
        <f t="shared" si="81"/>
        <v>0.18355436935659802</v>
      </c>
      <c r="H711">
        <f t="shared" si="82"/>
        <v>-5.2312995266630438</v>
      </c>
      <c r="I711">
        <f t="shared" si="83"/>
        <v>27.366494737664986</v>
      </c>
    </row>
    <row r="712" spans="1:9">
      <c r="A712">
        <v>1.8</v>
      </c>
      <c r="B712">
        <v>48.4</v>
      </c>
      <c r="C712">
        <f t="shared" si="77"/>
        <v>87.12</v>
      </c>
      <c r="D712">
        <f t="shared" si="78"/>
        <v>3.24</v>
      </c>
      <c r="E712">
        <f t="shared" si="79"/>
        <v>42.525477908837473</v>
      </c>
      <c r="F712">
        <f t="shared" si="80"/>
        <v>5.8745220911625253</v>
      </c>
      <c r="G712">
        <f t="shared" si="81"/>
        <v>0.12137442337112656</v>
      </c>
      <c r="H712">
        <f t="shared" si="82"/>
        <v>5.8745220911625253</v>
      </c>
      <c r="I712">
        <f t="shared" si="83"/>
        <v>34.510009799556528</v>
      </c>
    </row>
    <row r="713" spans="1:9">
      <c r="A713">
        <v>4</v>
      </c>
      <c r="B713">
        <v>26.2</v>
      </c>
      <c r="C713">
        <f t="shared" si="77"/>
        <v>104.8</v>
      </c>
      <c r="D713">
        <f t="shared" si="78"/>
        <v>16</v>
      </c>
      <c r="E713">
        <f t="shared" si="79"/>
        <v>32.34274504526708</v>
      </c>
      <c r="F713">
        <f t="shared" si="80"/>
        <v>6.1427450452670804</v>
      </c>
      <c r="G713">
        <f t="shared" si="81"/>
        <v>0.23445591775828553</v>
      </c>
      <c r="H713">
        <f t="shared" si="82"/>
        <v>-6.1427450452670804</v>
      </c>
      <c r="I713">
        <f t="shared" si="83"/>
        <v>37.733316691153263</v>
      </c>
    </row>
    <row r="714" spans="1:9">
      <c r="A714">
        <v>2.5</v>
      </c>
      <c r="B714">
        <v>37.9</v>
      </c>
      <c r="C714">
        <f t="shared" si="77"/>
        <v>94.75</v>
      </c>
      <c r="D714">
        <f t="shared" si="78"/>
        <v>6.25</v>
      </c>
      <c r="E714">
        <f t="shared" si="79"/>
        <v>39.285517452246893</v>
      </c>
      <c r="F714">
        <f t="shared" si="80"/>
        <v>1.3855174522468943</v>
      </c>
      <c r="G714">
        <f t="shared" si="81"/>
        <v>3.6557188713638375E-2</v>
      </c>
      <c r="H714">
        <f t="shared" si="82"/>
        <v>-1.3855174522468943</v>
      </c>
      <c r="I714">
        <f t="shared" si="83"/>
        <v>1.9196586104807249</v>
      </c>
    </row>
    <row r="715" spans="1:9">
      <c r="A715">
        <v>5.5</v>
      </c>
      <c r="B715">
        <v>29.2</v>
      </c>
      <c r="C715">
        <f t="shared" si="77"/>
        <v>160.6</v>
      </c>
      <c r="D715">
        <f t="shared" si="78"/>
        <v>30.25</v>
      </c>
      <c r="E715">
        <f t="shared" si="79"/>
        <v>25.399972638287263</v>
      </c>
      <c r="F715">
        <f t="shared" si="80"/>
        <v>3.8000273617127363</v>
      </c>
      <c r="G715">
        <f t="shared" si="81"/>
        <v>0.13013792334632659</v>
      </c>
      <c r="H715">
        <f t="shared" si="82"/>
        <v>3.8000273617127363</v>
      </c>
      <c r="I715">
        <f t="shared" si="83"/>
        <v>14.440207949765458</v>
      </c>
    </row>
    <row r="716" spans="1:9">
      <c r="A716">
        <v>1.6</v>
      </c>
      <c r="B716">
        <v>47.9</v>
      </c>
      <c r="C716">
        <f t="shared" si="77"/>
        <v>76.64</v>
      </c>
      <c r="D716">
        <f t="shared" si="78"/>
        <v>2.5600000000000005</v>
      </c>
      <c r="E716">
        <f t="shared" si="79"/>
        <v>43.451180896434785</v>
      </c>
      <c r="F716">
        <f t="shared" si="80"/>
        <v>4.4488191035652136</v>
      </c>
      <c r="G716">
        <f t="shared" si="81"/>
        <v>9.2877225544158948E-2</v>
      </c>
      <c r="H716">
        <f t="shared" si="82"/>
        <v>4.4488191035652136</v>
      </c>
      <c r="I716">
        <f t="shared" si="83"/>
        <v>19.791991416246791</v>
      </c>
    </row>
    <row r="717" spans="1:9">
      <c r="A717">
        <v>2.5</v>
      </c>
      <c r="B717">
        <v>39.571399999999997</v>
      </c>
      <c r="C717">
        <f t="shared" si="77"/>
        <v>98.928499999999985</v>
      </c>
      <c r="D717">
        <f t="shared" si="78"/>
        <v>6.25</v>
      </c>
      <c r="E717">
        <f t="shared" si="79"/>
        <v>39.285517452246893</v>
      </c>
      <c r="F717">
        <f t="shared" si="80"/>
        <v>0.28588254775310418</v>
      </c>
      <c r="G717">
        <f t="shared" si="81"/>
        <v>7.2244739320090822E-3</v>
      </c>
      <c r="H717">
        <f t="shared" si="82"/>
        <v>0.28588254775310418</v>
      </c>
      <c r="I717">
        <f t="shared" si="83"/>
        <v>8.1728831109805888E-2</v>
      </c>
    </row>
    <row r="718" spans="1:9">
      <c r="A718">
        <v>2.4</v>
      </c>
      <c r="B718">
        <v>38.6</v>
      </c>
      <c r="C718">
        <f t="shared" si="77"/>
        <v>92.64</v>
      </c>
      <c r="D718">
        <f t="shared" si="78"/>
        <v>5.76</v>
      </c>
      <c r="E718">
        <f t="shared" si="79"/>
        <v>39.748368946045552</v>
      </c>
      <c r="F718">
        <f t="shared" si="80"/>
        <v>1.1483689460455508</v>
      </c>
      <c r="G718">
        <f t="shared" si="81"/>
        <v>2.9750490830195618E-2</v>
      </c>
      <c r="H718">
        <f t="shared" si="82"/>
        <v>-1.1483689460455508</v>
      </c>
      <c r="I718">
        <f t="shared" si="83"/>
        <v>1.3187512362417693</v>
      </c>
    </row>
    <row r="719" spans="1:9">
      <c r="A719">
        <v>5.7</v>
      </c>
      <c r="B719">
        <v>21.1</v>
      </c>
      <c r="C719">
        <f t="shared" si="77"/>
        <v>120.27000000000001</v>
      </c>
      <c r="D719">
        <f t="shared" si="78"/>
        <v>32.49</v>
      </c>
      <c r="E719">
        <f t="shared" si="79"/>
        <v>24.474269650689955</v>
      </c>
      <c r="F719">
        <f t="shared" si="80"/>
        <v>3.3742696506899534</v>
      </c>
      <c r="G719">
        <f t="shared" si="81"/>
        <v>0.15991799292369446</v>
      </c>
      <c r="H719">
        <f t="shared" si="82"/>
        <v>-3.3742696506899534</v>
      </c>
      <c r="I719">
        <f t="shared" si="83"/>
        <v>11.3856956755673</v>
      </c>
    </row>
    <row r="720" spans="1:9">
      <c r="A720">
        <v>6.2</v>
      </c>
      <c r="B720">
        <v>26.1</v>
      </c>
      <c r="C720">
        <f t="shared" si="77"/>
        <v>161.82000000000002</v>
      </c>
      <c r="D720">
        <f t="shared" si="78"/>
        <v>38.440000000000005</v>
      </c>
      <c r="E720">
        <f t="shared" si="79"/>
        <v>22.160012181696683</v>
      </c>
      <c r="F720">
        <f t="shared" si="80"/>
        <v>3.9399878183033188</v>
      </c>
      <c r="G720">
        <f t="shared" si="81"/>
        <v>0.15095738767445666</v>
      </c>
      <c r="H720">
        <f t="shared" si="82"/>
        <v>3.9399878183033188</v>
      </c>
      <c r="I720">
        <f t="shared" si="83"/>
        <v>15.523504008378545</v>
      </c>
    </row>
    <row r="721" spans="1:9">
      <c r="A721">
        <v>2</v>
      </c>
      <c r="B721">
        <v>60.1</v>
      </c>
      <c r="C721">
        <f t="shared" si="77"/>
        <v>120.2</v>
      </c>
      <c r="D721">
        <f t="shared" si="78"/>
        <v>4</v>
      </c>
      <c r="E721">
        <f t="shared" si="79"/>
        <v>41.599774921240169</v>
      </c>
      <c r="F721">
        <f t="shared" si="80"/>
        <v>18.500225078759833</v>
      </c>
      <c r="G721">
        <f t="shared" si="81"/>
        <v>0.30782404457171103</v>
      </c>
      <c r="H721">
        <f t="shared" si="82"/>
        <v>18.500225078759833</v>
      </c>
      <c r="I721">
        <f t="shared" si="83"/>
        <v>342.25832796477425</v>
      </c>
    </row>
    <row r="722" spans="1:9">
      <c r="A722">
        <v>2.4</v>
      </c>
      <c r="B722">
        <v>46.9</v>
      </c>
      <c r="C722">
        <f t="shared" si="77"/>
        <v>112.55999999999999</v>
      </c>
      <c r="D722">
        <f t="shared" si="78"/>
        <v>5.76</v>
      </c>
      <c r="E722">
        <f t="shared" si="79"/>
        <v>39.748368946045552</v>
      </c>
      <c r="F722">
        <f t="shared" si="80"/>
        <v>7.1516310539544463</v>
      </c>
      <c r="G722">
        <f t="shared" si="81"/>
        <v>0.15248680285617155</v>
      </c>
      <c r="H722">
        <f t="shared" si="82"/>
        <v>7.1516310539544463</v>
      </c>
      <c r="I722">
        <f t="shared" si="83"/>
        <v>51.145826731885585</v>
      </c>
    </row>
    <row r="723" spans="1:9">
      <c r="A723">
        <v>6.2</v>
      </c>
      <c r="B723">
        <v>33.799999999999997</v>
      </c>
      <c r="C723">
        <f t="shared" si="77"/>
        <v>209.56</v>
      </c>
      <c r="D723">
        <f t="shared" si="78"/>
        <v>38.440000000000005</v>
      </c>
      <c r="E723">
        <f t="shared" si="79"/>
        <v>22.160012181696683</v>
      </c>
      <c r="F723">
        <f t="shared" si="80"/>
        <v>11.639987818303315</v>
      </c>
      <c r="G723">
        <f t="shared" si="81"/>
        <v>0.34437833781962474</v>
      </c>
      <c r="H723">
        <f t="shared" si="82"/>
        <v>11.639987818303315</v>
      </c>
      <c r="I723">
        <f t="shared" si="83"/>
        <v>135.48931641024956</v>
      </c>
    </row>
    <row r="724" spans="1:9">
      <c r="A724">
        <v>6.2</v>
      </c>
      <c r="B724">
        <v>28.4</v>
      </c>
      <c r="C724">
        <f t="shared" si="77"/>
        <v>176.07999999999998</v>
      </c>
      <c r="D724">
        <f t="shared" si="78"/>
        <v>38.440000000000005</v>
      </c>
      <c r="E724">
        <f t="shared" si="79"/>
        <v>22.160012181696683</v>
      </c>
      <c r="F724">
        <f t="shared" si="80"/>
        <v>6.2399878183033159</v>
      </c>
      <c r="G724">
        <f t="shared" si="81"/>
        <v>0.21971788092617311</v>
      </c>
      <c r="H724">
        <f t="shared" si="82"/>
        <v>6.2399878183033159</v>
      </c>
      <c r="I724">
        <f t="shared" si="83"/>
        <v>38.937447972573779</v>
      </c>
    </row>
    <row r="725" spans="1:9">
      <c r="A725">
        <v>3</v>
      </c>
      <c r="B725">
        <v>34.4</v>
      </c>
      <c r="C725">
        <f t="shared" si="77"/>
        <v>103.19999999999999</v>
      </c>
      <c r="D725">
        <f t="shared" si="78"/>
        <v>9</v>
      </c>
      <c r="E725">
        <f t="shared" si="79"/>
        <v>36.971259983253624</v>
      </c>
      <c r="F725">
        <f t="shared" si="80"/>
        <v>2.5712599832536256</v>
      </c>
      <c r="G725">
        <f t="shared" si="81"/>
        <v>7.4745929745744927E-2</v>
      </c>
      <c r="H725">
        <f t="shared" si="82"/>
        <v>-2.5712599832536256</v>
      </c>
      <c r="I725">
        <f t="shared" si="83"/>
        <v>6.6113779014814353</v>
      </c>
    </row>
    <row r="726" spans="1:9">
      <c r="A726">
        <v>1.3</v>
      </c>
      <c r="B726">
        <v>30.2</v>
      </c>
      <c r="C726">
        <f t="shared" si="77"/>
        <v>39.26</v>
      </c>
      <c r="D726">
        <f t="shared" si="78"/>
        <v>1.6900000000000002</v>
      </c>
      <c r="E726">
        <f t="shared" si="79"/>
        <v>44.839735377830749</v>
      </c>
      <c r="F726">
        <f t="shared" si="80"/>
        <v>14.63973537783075</v>
      </c>
      <c r="G726">
        <f t="shared" si="81"/>
        <v>0.4847594495970447</v>
      </c>
      <c r="H726">
        <f t="shared" si="82"/>
        <v>-14.63973537783075</v>
      </c>
      <c r="I726">
        <f t="shared" si="83"/>
        <v>214.32185193290925</v>
      </c>
    </row>
    <row r="727" spans="1:9">
      <c r="A727">
        <v>4</v>
      </c>
      <c r="B727">
        <v>26.384599999999999</v>
      </c>
      <c r="C727">
        <f t="shared" si="77"/>
        <v>105.5384</v>
      </c>
      <c r="D727">
        <f t="shared" si="78"/>
        <v>16</v>
      </c>
      <c r="E727">
        <f t="shared" si="79"/>
        <v>32.34274504526708</v>
      </c>
      <c r="F727">
        <f t="shared" si="80"/>
        <v>5.9581450452670808</v>
      </c>
      <c r="G727">
        <f t="shared" si="81"/>
        <v>0.225819040094111</v>
      </c>
      <c r="H727">
        <f t="shared" si="82"/>
        <v>-5.9581450452670808</v>
      </c>
      <c r="I727">
        <f t="shared" si="83"/>
        <v>35.499492380440664</v>
      </c>
    </row>
    <row r="728" spans="1:9">
      <c r="A728">
        <v>1.6</v>
      </c>
      <c r="B728">
        <v>48.2</v>
      </c>
      <c r="C728">
        <f t="shared" si="77"/>
        <v>77.12</v>
      </c>
      <c r="D728">
        <f t="shared" si="78"/>
        <v>2.5600000000000005</v>
      </c>
      <c r="E728">
        <f t="shared" si="79"/>
        <v>43.451180896434785</v>
      </c>
      <c r="F728">
        <f t="shared" si="80"/>
        <v>4.7488191035652179</v>
      </c>
      <c r="G728">
        <f t="shared" si="81"/>
        <v>9.8523217916290817E-2</v>
      </c>
      <c r="H728">
        <f t="shared" si="82"/>
        <v>4.7488191035652179</v>
      </c>
      <c r="I728">
        <f t="shared" si="83"/>
        <v>22.551282878385958</v>
      </c>
    </row>
    <row r="729" spans="1:9">
      <c r="A729">
        <v>6</v>
      </c>
      <c r="B729">
        <v>30.299900000000001</v>
      </c>
      <c r="C729">
        <f t="shared" si="77"/>
        <v>181.79939999999999</v>
      </c>
      <c r="D729">
        <f t="shared" si="78"/>
        <v>36</v>
      </c>
      <c r="E729">
        <f t="shared" si="79"/>
        <v>23.085715169293991</v>
      </c>
      <c r="F729">
        <f t="shared" si="80"/>
        <v>7.2141848307060101</v>
      </c>
      <c r="G729">
        <f t="shared" si="81"/>
        <v>0.23809269438862868</v>
      </c>
      <c r="H729">
        <f t="shared" si="82"/>
        <v>7.2141848307060101</v>
      </c>
      <c r="I729">
        <f t="shared" si="83"/>
        <v>52.044462771588705</v>
      </c>
    </row>
    <row r="730" spans="1:9">
      <c r="A730">
        <v>1.8</v>
      </c>
      <c r="B730">
        <v>69.6404</v>
      </c>
      <c r="C730">
        <f t="shared" si="77"/>
        <v>125.35272000000001</v>
      </c>
      <c r="D730">
        <f t="shared" si="78"/>
        <v>3.24</v>
      </c>
      <c r="E730">
        <f t="shared" si="79"/>
        <v>42.525477908837473</v>
      </c>
      <c r="F730">
        <f t="shared" si="80"/>
        <v>27.114922091162526</v>
      </c>
      <c r="G730">
        <f t="shared" si="81"/>
        <v>0.3893562083382997</v>
      </c>
      <c r="H730">
        <f t="shared" si="82"/>
        <v>27.114922091162526</v>
      </c>
      <c r="I730">
        <f t="shared" si="83"/>
        <v>735.21900000981361</v>
      </c>
    </row>
    <row r="731" spans="1:9">
      <c r="A731">
        <v>3.8</v>
      </c>
      <c r="B731">
        <v>31.9</v>
      </c>
      <c r="C731">
        <f t="shared" si="77"/>
        <v>121.21999999999998</v>
      </c>
      <c r="D731">
        <f t="shared" si="78"/>
        <v>14.44</v>
      </c>
      <c r="E731">
        <f t="shared" si="79"/>
        <v>33.268448032864384</v>
      </c>
      <c r="F731">
        <f t="shared" si="80"/>
        <v>1.3684480328643858</v>
      </c>
      <c r="G731">
        <f t="shared" si="81"/>
        <v>4.2898057456563818E-2</v>
      </c>
      <c r="H731">
        <f t="shared" si="82"/>
        <v>-1.3684480328643858</v>
      </c>
      <c r="I731">
        <f t="shared" si="83"/>
        <v>1.8726500186504069</v>
      </c>
    </row>
    <row r="732" spans="1:9">
      <c r="A732">
        <v>2</v>
      </c>
      <c r="B732">
        <v>58.534999999999997</v>
      </c>
      <c r="C732">
        <f t="shared" si="77"/>
        <v>117.07</v>
      </c>
      <c r="D732">
        <f t="shared" si="78"/>
        <v>4</v>
      </c>
      <c r="E732">
        <f t="shared" si="79"/>
        <v>41.599774921240169</v>
      </c>
      <c r="F732">
        <f t="shared" si="80"/>
        <v>16.935225078759828</v>
      </c>
      <c r="G732">
        <f t="shared" si="81"/>
        <v>0.28931793078943929</v>
      </c>
      <c r="H732">
        <f t="shared" si="82"/>
        <v>16.935225078759828</v>
      </c>
      <c r="I732">
        <f t="shared" si="83"/>
        <v>286.8018484682558</v>
      </c>
    </row>
    <row r="733" spans="1:9">
      <c r="A733">
        <v>3.5</v>
      </c>
      <c r="B733">
        <v>39.9</v>
      </c>
      <c r="C733">
        <f t="shared" si="77"/>
        <v>139.65</v>
      </c>
      <c r="D733">
        <f t="shared" si="78"/>
        <v>12.25</v>
      </c>
      <c r="E733">
        <f t="shared" si="79"/>
        <v>34.657002514260355</v>
      </c>
      <c r="F733">
        <f t="shared" si="80"/>
        <v>5.2429974857396431</v>
      </c>
      <c r="G733">
        <f t="shared" si="81"/>
        <v>0.13140344575788579</v>
      </c>
      <c r="H733">
        <f t="shared" si="82"/>
        <v>5.2429974857396431</v>
      </c>
      <c r="I733">
        <f t="shared" si="83"/>
        <v>27.489022635472217</v>
      </c>
    </row>
    <row r="734" spans="1:9">
      <c r="A734">
        <v>1.5</v>
      </c>
      <c r="B734">
        <v>46.2622</v>
      </c>
      <c r="C734">
        <f t="shared" si="77"/>
        <v>69.393299999999996</v>
      </c>
      <c r="D734">
        <f t="shared" si="78"/>
        <v>2.25</v>
      </c>
      <c r="E734">
        <f t="shared" si="79"/>
        <v>43.914032390233444</v>
      </c>
      <c r="F734">
        <f t="shared" si="80"/>
        <v>2.3481676097665556</v>
      </c>
      <c r="G734">
        <f t="shared" si="81"/>
        <v>5.07578024773261E-2</v>
      </c>
      <c r="H734">
        <f t="shared" si="82"/>
        <v>2.3481676097665556</v>
      </c>
      <c r="I734">
        <f t="shared" si="83"/>
        <v>5.5138911235567791</v>
      </c>
    </row>
    <row r="735" spans="1:9">
      <c r="A735">
        <v>5.5</v>
      </c>
      <c r="B735">
        <v>21.4</v>
      </c>
      <c r="C735">
        <f t="shared" si="77"/>
        <v>117.69999999999999</v>
      </c>
      <c r="D735">
        <f t="shared" si="78"/>
        <v>30.25</v>
      </c>
      <c r="E735">
        <f t="shared" si="79"/>
        <v>25.399972638287263</v>
      </c>
      <c r="F735">
        <f t="shared" si="80"/>
        <v>3.9999726382872645</v>
      </c>
      <c r="G735">
        <f t="shared" si="81"/>
        <v>0.18691460926576003</v>
      </c>
      <c r="H735">
        <f t="shared" si="82"/>
        <v>-3.9999726382872645</v>
      </c>
      <c r="I735">
        <f t="shared" si="83"/>
        <v>15.999781107046779</v>
      </c>
    </row>
    <row r="736" spans="1:9">
      <c r="A736">
        <v>3.2</v>
      </c>
      <c r="B736">
        <v>36.4</v>
      </c>
      <c r="C736">
        <f t="shared" si="77"/>
        <v>116.48</v>
      </c>
      <c r="D736">
        <f t="shared" si="78"/>
        <v>10.240000000000002</v>
      </c>
      <c r="E736">
        <f t="shared" si="79"/>
        <v>36.045556995656312</v>
      </c>
      <c r="F736">
        <f t="shared" si="80"/>
        <v>0.35444300434368614</v>
      </c>
      <c r="G736">
        <f t="shared" si="81"/>
        <v>9.7374451742770918E-3</v>
      </c>
      <c r="H736">
        <f t="shared" si="82"/>
        <v>0.35444300434368614</v>
      </c>
      <c r="I736">
        <f t="shared" si="83"/>
        <v>0.12562984332817831</v>
      </c>
    </row>
    <row r="737" spans="1:9">
      <c r="A737">
        <v>3</v>
      </c>
      <c r="B737">
        <v>35.799999999999997</v>
      </c>
      <c r="C737">
        <f t="shared" si="77"/>
        <v>107.39999999999999</v>
      </c>
      <c r="D737">
        <f t="shared" si="78"/>
        <v>9</v>
      </c>
      <c r="E737">
        <f t="shared" si="79"/>
        <v>36.971259983253624</v>
      </c>
      <c r="F737">
        <f t="shared" si="80"/>
        <v>1.171259983253627</v>
      </c>
      <c r="G737">
        <f t="shared" si="81"/>
        <v>3.2716759308760536E-2</v>
      </c>
      <c r="H737">
        <f t="shared" si="82"/>
        <v>-1.171259983253627</v>
      </c>
      <c r="I737">
        <f t="shared" si="83"/>
        <v>1.3718499483712867</v>
      </c>
    </row>
    <row r="738" spans="1:9">
      <c r="A738">
        <v>1.6</v>
      </c>
      <c r="B738">
        <v>46.5</v>
      </c>
      <c r="C738">
        <f t="shared" si="77"/>
        <v>74.400000000000006</v>
      </c>
      <c r="D738">
        <f t="shared" si="78"/>
        <v>2.5600000000000005</v>
      </c>
      <c r="E738">
        <f t="shared" si="79"/>
        <v>43.451180896434785</v>
      </c>
      <c r="F738">
        <f t="shared" si="80"/>
        <v>3.048819103565215</v>
      </c>
      <c r="G738">
        <f t="shared" si="81"/>
        <v>6.556600222720893E-2</v>
      </c>
      <c r="H738">
        <f t="shared" si="82"/>
        <v>3.048819103565215</v>
      </c>
      <c r="I738">
        <f t="shared" si="83"/>
        <v>9.295297926264201</v>
      </c>
    </row>
    <row r="739" spans="1:9">
      <c r="A739">
        <v>6.2</v>
      </c>
      <c r="B739">
        <v>25.799900000000001</v>
      </c>
      <c r="C739">
        <f t="shared" si="77"/>
        <v>159.95938000000001</v>
      </c>
      <c r="D739">
        <f t="shared" si="78"/>
        <v>38.440000000000005</v>
      </c>
      <c r="E739">
        <f t="shared" si="79"/>
        <v>22.160012181696683</v>
      </c>
      <c r="F739">
        <f t="shared" si="80"/>
        <v>3.6398878183033183</v>
      </c>
      <c r="G739">
        <f t="shared" si="81"/>
        <v>0.14108147001745425</v>
      </c>
      <c r="H739">
        <f t="shared" si="82"/>
        <v>3.6398878183033183</v>
      </c>
      <c r="I739">
        <f t="shared" si="83"/>
        <v>13.248783329832891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RAND partition </vt:lpstr>
      <vt:lpstr>Set1</vt:lpstr>
      <vt:lpstr>Set2</vt:lpstr>
      <vt:lpstr>Set3</vt:lpstr>
      <vt:lpstr>Trainset12 </vt:lpstr>
      <vt:lpstr>TestSet3</vt:lpstr>
      <vt:lpstr>TrainSet23</vt:lpstr>
      <vt:lpstr>TestSet1</vt:lpstr>
      <vt:lpstr>trainSet13</vt:lpstr>
      <vt:lpstr>TestSet2</vt:lpstr>
      <vt:lpstr>Beta coefficients</vt:lpstr>
    </vt:vector>
  </TitlesOfParts>
  <Company>sonalchanchal@gmail.com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singh</dc:creator>
  <cp:lastModifiedBy>sonal singh</cp:lastModifiedBy>
  <dcterms:created xsi:type="dcterms:W3CDTF">2017-09-05T22:12:57Z</dcterms:created>
  <dcterms:modified xsi:type="dcterms:W3CDTF">2017-09-06T19:17:58Z</dcterms:modified>
</cp:coreProperties>
</file>